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hidePivotFieldList="1"/>
  <mc:AlternateContent xmlns:mc="http://schemas.openxmlformats.org/markup-compatibility/2006">
    <mc:Choice Requires="x15">
      <x15ac:absPath xmlns:x15ac="http://schemas.microsoft.com/office/spreadsheetml/2010/11/ac" url="D:\YOUTUBE\Projetos\29.Dahsboard Estiloso\"/>
    </mc:Choice>
  </mc:AlternateContent>
  <xr:revisionPtr revIDLastSave="27" documentId="13_ncr:1_{041A35CF-8F02-4080-9150-B3644A3DFD45}" xr6:coauthVersionLast="47" xr6:coauthVersionMax="47" xr10:uidLastSave="{FDDBD6DD-2F30-4F0B-ACA5-AA2EA133A83A}"/>
  <bookViews>
    <workbookView xWindow="-108" yWindow="-108" windowWidth="23256" windowHeight="12576" firstSheet="2" activeTab="2" xr2:uid="{45CD6477-9D58-4311-8535-88A9E5277302}"/>
  </bookViews>
  <sheets>
    <sheet name="BaseDados" sheetId="1" r:id="rId1"/>
    <sheet name="Análises" sheetId="5" r:id="rId2"/>
    <sheet name="DashBoard" sheetId="8" r:id="rId3"/>
  </sheets>
  <definedNames>
    <definedName name="_xlnm._FilterDatabase" localSheetId="0" hidden="1">BaseDados!$A$1:$H$2007</definedName>
    <definedName name="SegmentaçãodeDados_Departamento">#N/A</definedName>
  </definedNames>
  <calcPr calcId="191028"/>
  <pivotCaches>
    <pivotCache cacheId="1053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27" i="5"/>
  <c r="B37" i="5"/>
  <c r="B24" i="5"/>
  <c r="B29" i="5"/>
  <c r="B26" i="5"/>
  <c r="B36" i="5"/>
  <c r="B33" i="5"/>
  <c r="B35" i="5"/>
  <c r="B38" i="5"/>
  <c r="C39" i="5" l="1"/>
  <c r="B39" i="5"/>
  <c r="B44" i="5"/>
  <c r="B47" i="5"/>
  <c r="B30" i="5"/>
  <c r="C30" i="5"/>
  <c r="B42" i="5"/>
  <c r="B45" i="5"/>
  <c r="B46" i="5"/>
  <c r="C48" i="5" l="1"/>
  <c r="B48" i="5"/>
</calcChain>
</file>

<file path=xl/sharedStrings.xml><?xml version="1.0" encoding="utf-8"?>
<sst xmlns="http://schemas.openxmlformats.org/spreadsheetml/2006/main" count="8111" uniqueCount="101">
  <si>
    <t>Data</t>
  </si>
  <si>
    <t>Numero</t>
  </si>
  <si>
    <t>Departamento</t>
  </si>
  <si>
    <t>Descrição Produto ou Serviço</t>
  </si>
  <si>
    <t>Projeto</t>
  </si>
  <si>
    <t>Custo</t>
  </si>
  <si>
    <t>Receita</t>
  </si>
  <si>
    <t>Entrega</t>
  </si>
  <si>
    <t>ENG</t>
  </si>
  <si>
    <t>Auto CPAP Machine Portable CPAP</t>
  </si>
  <si>
    <t>SetFireAAA</t>
  </si>
  <si>
    <t>Concluída</t>
  </si>
  <si>
    <t>20603 LITELEPH 2 in 1 Rollator Walker with Seat Reversible</t>
  </si>
  <si>
    <t>SaintPaul</t>
  </si>
  <si>
    <t>Atrasada</t>
  </si>
  <si>
    <t>White Noise Machine, 14 Soothing Sounds</t>
  </si>
  <si>
    <t>GLW 10W Low Voltage Landscape Lights 12V Landscape</t>
  </si>
  <si>
    <t>No Prazo</t>
  </si>
  <si>
    <t>Backrest and Detachable Footrests Transport Chair Lightweight Foldable for Adults Red</t>
  </si>
  <si>
    <t>PalmersX</t>
  </si>
  <si>
    <t>Vaunn Medical Under Desk Bike Pedal Exerciser with Electronic</t>
  </si>
  <si>
    <t>Garden Hose 100 ft,Ultra Durable Water hose</t>
  </si>
  <si>
    <t>FIN</t>
  </si>
  <si>
    <t xml:space="preserve">Heavy Duty Metal Color Swing Hangers 5000 lb Capacity </t>
  </si>
  <si>
    <t>ColoradoReds</t>
  </si>
  <si>
    <t>Display for Legs and Arms Workout (Fully Assembled Folding Exercise Pedaler, no Tools Required)</t>
  </si>
  <si>
    <t>LightState</t>
  </si>
  <si>
    <t>Em Espera</t>
  </si>
  <si>
    <t>20605 LITELEPH 2 in 1 Rollator Walker with Seat Reversible</t>
  </si>
  <si>
    <t>Programmable Coffee Maker Black &amp; Stainless Steel</t>
  </si>
  <si>
    <t>OrinDing</t>
  </si>
  <si>
    <t>Garden Sprinkler for Yard - 360 Degree Rotating</t>
  </si>
  <si>
    <t>BlueLine</t>
  </si>
  <si>
    <t>MKT</t>
  </si>
  <si>
    <t>Single Serve &amp; Carafe Coffee Maker</t>
  </si>
  <si>
    <t>ForceLand</t>
  </si>
  <si>
    <t>NewOld Car</t>
  </si>
  <si>
    <t>BayOne</t>
  </si>
  <si>
    <t>TI</t>
  </si>
  <si>
    <t>NorthSky</t>
  </si>
  <si>
    <t>Vtower</t>
  </si>
  <si>
    <t>Lighting with Connectors Warm White Waterproof Outdoor</t>
  </si>
  <si>
    <t>Spotlights for Trees Pathway Lawn Yard （12 Pack）</t>
  </si>
  <si>
    <t>Think3A</t>
  </si>
  <si>
    <t>ShipShip</t>
  </si>
  <si>
    <t>Machine for Sleep Apnea with Humidifier and Backpacks for Home</t>
  </si>
  <si>
    <t>Victory</t>
  </si>
  <si>
    <t>RiverGFD</t>
  </si>
  <si>
    <t>20607 LITELEPH 2 in 1 Rollator Walker with Seat Reversible</t>
  </si>
  <si>
    <t>Syrium</t>
  </si>
  <si>
    <t>20616 LITELEPH 2 in 1 Rollator Walker with Seat Reversible</t>
  </si>
  <si>
    <t>20615 LITELEPH 2 in 1 Rollator Walker with Seat Reversible</t>
  </si>
  <si>
    <t>20617 LITELEPH 2 in 1 Rollator Walker with Seat Reversible</t>
  </si>
  <si>
    <t>20613 LITELEPH 2 in 1 Rollator Walker with Seat Reversible</t>
  </si>
  <si>
    <t>20618 LITELEPH 2 in 1 Rollator Walker with Seat Reversible</t>
  </si>
  <si>
    <t>20609 LITELEPH 2 in 1 Rollator Walker with Seat Reversible</t>
  </si>
  <si>
    <t>20610 LITELEPH 2 in 1 Rollator Walker with Seat Reversible</t>
  </si>
  <si>
    <t>20606 LITELEPH 2 in 1 Rollator Walker with Seat Reversible</t>
  </si>
  <si>
    <t>20619 LITELEPH 2 in 1 Rollator Walker with Seat Reversible</t>
  </si>
  <si>
    <t>20602 LITELEPH 2 in 1 Rollator Walker with Seat Reversible</t>
  </si>
  <si>
    <t>20622 LITELEPH 2 in 1 Rollator Walker with Seat Reversible</t>
  </si>
  <si>
    <t>20620 LITELEPH 2 in 1 Rollator Walker with Seat Reversible</t>
  </si>
  <si>
    <t>20604 LITELEPH 2 in 1 Rollator Walker with Seat Reversible</t>
  </si>
  <si>
    <t>20608 LITELEPH 2 in 1 Rollator Walker with Seat Reversible</t>
  </si>
  <si>
    <t>20621 LITELEPH 2 in 1 Rollator Walker with Seat Reversible</t>
  </si>
  <si>
    <t>20614 LITELEPH 2 in 1 Rollator Walker with Seat Reversible</t>
  </si>
  <si>
    <t>20611 LITELEPH 2 in 1 Rollator Walker with Seat Reversible</t>
  </si>
  <si>
    <t>20623 LITELEPH 2 in 1 Rollator Walker with Seat Reversible</t>
  </si>
  <si>
    <t>20612 LITELEPH 2 in 1 Rollator Walker with Seat Reversible</t>
  </si>
  <si>
    <t>20624 LITELEPH 2 in 1 Rollator Walker with Seat Reversible</t>
  </si>
  <si>
    <t>1) Análise Departamento x Receita</t>
  </si>
  <si>
    <t>2) Datas -&gt; Receita1 xReceita2 x Custo</t>
  </si>
  <si>
    <t>3) Situação de Entrega | Colunas=&gt;Projetos | Valores=&gt; Receita (Contagem)</t>
  </si>
  <si>
    <t>Rótulos de Linha</t>
  </si>
  <si>
    <t>Soma de Receita</t>
  </si>
  <si>
    <t>Soma de Receita2</t>
  </si>
  <si>
    <t>Soma de Custo</t>
  </si>
  <si>
    <t>Contagem de Receita</t>
  </si>
  <si>
    <t>Rótulos de Coluna</t>
  </si>
  <si>
    <t>2022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</si>
  <si>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</si>
  <si>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</si>
  <si>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</si>
  <si>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</si>
  <si>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</si>
  <si>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</si>
  <si>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</si>
  <si>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</si>
  <si>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</si>
  <si>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</si>
  <si>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</si>
  <si>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</si>
  <si>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</si>
  <si>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2023</t>
  </si>
  <si>
    <t>5) Análise de Lucro | Custo | Margem de Lucro</t>
  </si>
  <si>
    <t>Real</t>
  </si>
  <si>
    <t>Receita Total</t>
  </si>
  <si>
    <t>4) Análise Projeto x Receita</t>
  </si>
  <si>
    <t>Variação (%)</t>
  </si>
  <si>
    <t>Custo Total</t>
  </si>
  <si>
    <t>Margem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</si>
</sst>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00000"/>
    <numFmt numFmtId="165" formatCode="&quot;R$&quot;\ #,##0"/>
  </numFmts>
  <fonts count="10">
    <font>
      <sz val="11"/>
      <color theme="1"/>
      <name val="Montserrat"/>
      <family val="2"/>
      <scheme val="minor"/>
    </font>
    <font>
      <sz val="8"/>
      <name val="Montserrat"/>
      <family val="2"/>
      <scheme val="minor"/>
    </font>
    <font>
      <sz val="11"/>
      <color theme="1"/>
      <name val="Montserrat"/>
      <family val="2"/>
      <scheme val="minor"/>
    </font>
    <font>
      <sz val="11"/>
      <color theme="0"/>
      <name val="Montserrat"/>
      <family val="2"/>
      <scheme val="minor"/>
    </font>
    <font>
      <b/>
      <sz val="14"/>
      <color theme="0"/>
      <name val="Montserrat"/>
      <scheme val="minor"/>
    </font>
    <font>
      <sz val="12"/>
      <color theme="1"/>
      <name val="Montserrat"/>
      <scheme val="minor"/>
    </font>
    <font>
      <sz val="14"/>
      <color theme="1"/>
      <name val="Montserrat"/>
      <scheme val="minor"/>
    </font>
    <font>
      <sz val="10"/>
      <color theme="1"/>
      <name val="Montserrat"/>
      <family val="2"/>
      <scheme val="minor"/>
    </font>
    <font>
      <sz val="10"/>
      <color theme="0"/>
      <name val="Montserrat"/>
      <family val="2"/>
      <scheme val="minor"/>
    </font>
    <font>
      <b/>
      <sz val="11"/>
      <color theme="0"/>
      <name val="Montserrat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NumberFormat="1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8" fillId="6" borderId="0" xfId="0" applyFont="1" applyFill="1" applyAlignment="1">
      <alignment horizontal="center"/>
    </xf>
    <xf numFmtId="0" fontId="8" fillId="6" borderId="0" xfId="0" applyFont="1" applyFill="1" applyAlignment="1">
      <alignment horizontal="right"/>
    </xf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right"/>
    </xf>
    <xf numFmtId="165" fontId="7" fillId="7" borderId="0" xfId="0" applyNumberFormat="1" applyFont="1" applyFill="1"/>
    <xf numFmtId="165" fontId="7" fillId="7" borderId="0" xfId="1" applyNumberFormat="1" applyFont="1" applyFill="1"/>
    <xf numFmtId="14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1" xfId="0" applyNumberFormat="1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/>
    <xf numFmtId="165" fontId="0" fillId="0" borderId="1" xfId="0" applyNumberFormat="1" applyFont="1" applyFill="1" applyBorder="1"/>
    <xf numFmtId="14" fontId="9" fillId="3" borderId="0" xfId="0" applyNumberFormat="1" applyFont="1" applyFill="1" applyBorder="1"/>
    <xf numFmtId="0" fontId="9" fillId="3" borderId="0" xfId="0" applyFont="1" applyFill="1" applyBorder="1"/>
    <xf numFmtId="14" fontId="0" fillId="0" borderId="0" xfId="0" applyNumberFormat="1" applyAlignment="1">
      <alignment horizontal="left" indent="1"/>
    </xf>
    <xf numFmtId="164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ont="1" applyFill="1"/>
    <xf numFmtId="9" fontId="7" fillId="7" borderId="0" xfId="1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numFmt numFmtId="165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numFmt numFmtId="165" formatCode="&quot;R$&quot;\ 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numFmt numFmtId="164" formatCode="0000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"/>
        <family val="2"/>
        <scheme val="minor"/>
      </font>
      <fill>
        <patternFill patternType="solid">
          <fgColor indexed="64"/>
          <bgColor theme="3"/>
        </patternFill>
      </fill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font>
        <sz val="16"/>
        <color theme="1"/>
        <name val="Montserrat ExtraBold"/>
        <scheme val="major"/>
      </font>
      <fill>
        <patternFill>
          <bgColor theme="3"/>
        </patternFill>
      </fill>
      <border>
        <left/>
        <right/>
        <top/>
        <bottom/>
      </border>
    </dxf>
  </dxfs>
  <tableStyles count="1" defaultPivotStyle="PivotStyleLight16">
    <tableStyle name="formatacao dashboard" pivot="0" table="0" count="3" xr9:uid="{48CA66B0-B4DC-4D5C-9EA8-AD1E4D0DFAB5}">
      <tableStyleElement type="wholeTable" dxfId="14"/>
    </tableStyle>
  </tableStyles>
  <extLst>
    <ext xmlns:x14="http://schemas.microsoft.com/office/spreadsheetml/2009/9/main" uri="{46F421CA-312F-682f-3DD2-61675219B42D}">
      <x14:dxfs count="2">
        <dxf>
          <font>
            <color theme="5"/>
          </font>
        </dxf>
        <dxf>
          <font>
            <color theme="5"/>
          </font>
          <fill>
            <patternFill>
              <bgColor theme="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formatacao dashboard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gradFill>
                <a:gsLst>
                  <a:gs pos="0">
                    <a:schemeClr val="tx2"/>
                  </a:gs>
                  <a:gs pos="52000">
                    <a:schemeClr val="accent1"/>
                  </a:gs>
                  <a:gs pos="100000">
                    <a:schemeClr val="tx2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cat>
            <c:strRef>
              <c:f>Análises!$A$26:$A$29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f>Análises!$B$26:$B$29</c:f>
              <c:numCache>
                <c:formatCode>"R$"\ #,##0</c:formatCode>
                <c:ptCount val="4"/>
                <c:pt idx="0">
                  <c:v>1433793</c:v>
                </c:pt>
                <c:pt idx="1">
                  <c:v>1821946</c:v>
                </c:pt>
                <c:pt idx="2">
                  <c:v>2367549</c:v>
                </c:pt>
                <c:pt idx="3">
                  <c:v>2787652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8B-4506-8112-6F92A442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58912"/>
        <c:axId val="2007162240"/>
      </c:lineChart>
      <c:catAx>
        <c:axId val="20071589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7162240"/>
        <c:crosses val="autoZero"/>
        <c:auto val="1"/>
        <c:lblAlgn val="ctr"/>
        <c:lblOffset val="100"/>
        <c:noMultiLvlLbl val="0"/>
      </c:catAx>
      <c:valAx>
        <c:axId val="200716224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0071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gradFill>
                <a:gsLst>
                  <a:gs pos="0">
                    <a:schemeClr val="tx2"/>
                  </a:gs>
                  <a:gs pos="52000">
                    <a:schemeClr val="accent2"/>
                  </a:gs>
                  <a:gs pos="100000">
                    <a:schemeClr val="tx2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cat>
            <c:strRef>
              <c:f>Análises!$A$35:$A$38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f>Análises!$B$35:$B$38</c:f>
              <c:numCache>
                <c:formatCode>"R$"\ #,##0</c:formatCode>
                <c:ptCount val="4"/>
                <c:pt idx="0">
                  <c:v>1246170.77</c:v>
                </c:pt>
                <c:pt idx="1">
                  <c:v>1612116.0899999996</c:v>
                </c:pt>
                <c:pt idx="2">
                  <c:v>2125202.87</c:v>
                </c:pt>
                <c:pt idx="3">
                  <c:v>2978649.8000000007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47-45C6-BA1D-897AA9EE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64960"/>
        <c:axId val="1989769952"/>
      </c:lineChart>
      <c:catAx>
        <c:axId val="1989764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769952"/>
        <c:crosses val="autoZero"/>
        <c:auto val="1"/>
        <c:lblAlgn val="ctr"/>
        <c:lblOffset val="100"/>
        <c:noMultiLvlLbl val="0"/>
      </c:catAx>
      <c:valAx>
        <c:axId val="198976995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9897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rnd">
              <a:gradFill>
                <a:gsLst>
                  <a:gs pos="0">
                    <a:schemeClr val="tx2"/>
                  </a:gs>
                  <a:gs pos="51000">
                    <a:schemeClr val="accent4"/>
                  </a:gs>
                  <a:gs pos="100000">
                    <a:schemeClr val="tx2"/>
                  </a:gs>
                </a:gsLst>
                <a:lin ang="0" scaled="0"/>
              </a:gradFill>
              <a:round/>
            </a:ln>
            <a:effectLst/>
          </c:spPr>
          <c:marker>
            <c:symbol val="none"/>
          </c:marker>
          <c:cat>
            <c:strRef>
              <c:f>Análises!$A$44:$A$47</c:f>
              <c:strCache>
                <c:ptCount val="4"/>
                <c:pt idx="0">
                  <c:v>mai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</c:strCache>
            </c:strRef>
          </c:cat>
          <c:val>
            <c:numRef>
              <c:f>Análises!$B$44:$B$47</c:f>
              <c:numCache>
                <c:formatCode>"R$"\ #,##0</c:formatCode>
                <c:ptCount val="4"/>
                <c:pt idx="0">
                  <c:v>187622.22999999998</c:v>
                </c:pt>
                <c:pt idx="1">
                  <c:v>209829.91000000038</c:v>
                </c:pt>
                <c:pt idx="2">
                  <c:v>242346.12999999989</c:v>
                </c:pt>
                <c:pt idx="3">
                  <c:v>-190997.80000000075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74-455C-B789-4C18D4D1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768704"/>
        <c:axId val="1989769120"/>
      </c:lineChart>
      <c:catAx>
        <c:axId val="1989768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9769120"/>
        <c:crosses val="autoZero"/>
        <c:auto val="1"/>
        <c:lblAlgn val="ctr"/>
        <c:lblOffset val="100"/>
        <c:noMultiLvlLbl val="0"/>
      </c:catAx>
      <c:valAx>
        <c:axId val="19897691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9897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Excel.xlsx]Análises!Tabela dinâmica2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alpha val="78000"/>
                </a:schemeClr>
              </a:gs>
              <a:gs pos="100000">
                <a:schemeClr val="tx2">
                  <a:alpha val="37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Análises!$H$3</c:f>
              <c:strCache>
                <c:ptCount val="1"/>
                <c:pt idx="0">
                  <c:v>Soma de Receita2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alpha val="78000"/>
                  </a:schemeClr>
                </a:gs>
                <a:gs pos="100000">
                  <a:schemeClr val="tx2">
                    <a:alpha val="37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multiLvlStrRef>
              <c:f>Análises!$F$4:$F$26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Análises!$H$4:$H$26</c:f>
              <c:numCache>
                <c:formatCode>"R$"\ #,##0</c:formatCode>
                <c:ptCount val="20"/>
                <c:pt idx="0">
                  <c:v>1760832</c:v>
                </c:pt>
                <c:pt idx="1">
                  <c:v>1741926</c:v>
                </c:pt>
                <c:pt idx="2">
                  <c:v>1722488</c:v>
                </c:pt>
                <c:pt idx="3">
                  <c:v>1480243</c:v>
                </c:pt>
                <c:pt idx="4">
                  <c:v>2080239</c:v>
                </c:pt>
                <c:pt idx="5">
                  <c:v>1637755</c:v>
                </c:pt>
                <c:pt idx="6">
                  <c:v>2460498</c:v>
                </c:pt>
                <c:pt idx="7">
                  <c:v>1705537</c:v>
                </c:pt>
                <c:pt idx="8">
                  <c:v>1972990</c:v>
                </c:pt>
                <c:pt idx="9">
                  <c:v>2574437</c:v>
                </c:pt>
                <c:pt idx="10">
                  <c:v>1833167</c:v>
                </c:pt>
                <c:pt idx="11">
                  <c:v>1942370</c:v>
                </c:pt>
                <c:pt idx="12">
                  <c:v>2388344</c:v>
                </c:pt>
                <c:pt idx="13">
                  <c:v>1776708</c:v>
                </c:pt>
                <c:pt idx="14">
                  <c:v>2102036</c:v>
                </c:pt>
                <c:pt idx="15">
                  <c:v>2331596</c:v>
                </c:pt>
                <c:pt idx="16">
                  <c:v>1433793</c:v>
                </c:pt>
                <c:pt idx="17">
                  <c:v>1821946</c:v>
                </c:pt>
                <c:pt idx="18">
                  <c:v>2367549</c:v>
                </c:pt>
                <c:pt idx="19">
                  <c:v>2787652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715-82A4-3298D7D7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04736"/>
        <c:axId val="1988005152"/>
      </c:areaChart>
      <c:lineChart>
        <c:grouping val="standard"/>
        <c:varyColors val="0"/>
        <c:ser>
          <c:idx val="0"/>
          <c:order val="0"/>
          <c:tx>
            <c:strRef>
              <c:f>Análises!$G$3</c:f>
              <c:strCache>
                <c:ptCount val="1"/>
                <c:pt idx="0">
                  <c:v>Soma de Receita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Análises!$F$4:$F$26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Análises!$G$4:$G$26</c:f>
              <c:numCache>
                <c:formatCode>"R$"\ #,##0</c:formatCode>
                <c:ptCount val="20"/>
                <c:pt idx="0">
                  <c:v>1760832</c:v>
                </c:pt>
                <c:pt idx="1">
                  <c:v>1741926</c:v>
                </c:pt>
                <c:pt idx="2">
                  <c:v>1722488</c:v>
                </c:pt>
                <c:pt idx="3">
                  <c:v>1480243</c:v>
                </c:pt>
                <c:pt idx="4">
                  <c:v>2080239</c:v>
                </c:pt>
                <c:pt idx="5">
                  <c:v>1637755</c:v>
                </c:pt>
                <c:pt idx="6">
                  <c:v>2460498</c:v>
                </c:pt>
                <c:pt idx="7">
                  <c:v>1705537</c:v>
                </c:pt>
                <c:pt idx="8">
                  <c:v>1972990</c:v>
                </c:pt>
                <c:pt idx="9">
                  <c:v>2574437</c:v>
                </c:pt>
                <c:pt idx="10">
                  <c:v>1833167</c:v>
                </c:pt>
                <c:pt idx="11">
                  <c:v>1942370</c:v>
                </c:pt>
                <c:pt idx="12">
                  <c:v>2388344</c:v>
                </c:pt>
                <c:pt idx="13">
                  <c:v>1776708</c:v>
                </c:pt>
                <c:pt idx="14">
                  <c:v>2102036</c:v>
                </c:pt>
                <c:pt idx="15">
                  <c:v>2331596</c:v>
                </c:pt>
                <c:pt idx="16">
                  <c:v>1433793</c:v>
                </c:pt>
                <c:pt idx="17">
                  <c:v>1821946</c:v>
                </c:pt>
                <c:pt idx="18">
                  <c:v>2367549</c:v>
                </c:pt>
                <c:pt idx="19">
                  <c:v>2787652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46-4715-82A4-3298D7D75164}"/>
            </c:ext>
          </c:extLst>
        </c:ser>
        <c:ser>
          <c:idx val="2"/>
          <c:order val="2"/>
          <c:tx>
            <c:strRef>
              <c:f>Análises!$I$3</c:f>
              <c:strCache>
                <c:ptCount val="1"/>
                <c:pt idx="0">
                  <c:v>Soma de Custo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Análises!$F$4:$F$26</c:f>
              <c:multiLvlStrCache>
                <c:ptCount val="20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Análises!$I$4:$I$26</c:f>
              <c:numCache>
                <c:formatCode>"R$"\ #,##0</c:formatCode>
                <c:ptCount val="20"/>
                <c:pt idx="0">
                  <c:v>1605246.83</c:v>
                </c:pt>
                <c:pt idx="1">
                  <c:v>1516619.9100000004</c:v>
                </c:pt>
                <c:pt idx="2">
                  <c:v>1568601.4</c:v>
                </c:pt>
                <c:pt idx="3">
                  <c:v>1337004.5899999999</c:v>
                </c:pt>
                <c:pt idx="4">
                  <c:v>1911170.96</c:v>
                </c:pt>
                <c:pt idx="5">
                  <c:v>1435093.8400000003</c:v>
                </c:pt>
                <c:pt idx="6">
                  <c:v>2237444.36</c:v>
                </c:pt>
                <c:pt idx="7">
                  <c:v>1550936.44</c:v>
                </c:pt>
                <c:pt idx="8">
                  <c:v>1781647.54</c:v>
                </c:pt>
                <c:pt idx="9">
                  <c:v>2221102.5399999996</c:v>
                </c:pt>
                <c:pt idx="10">
                  <c:v>1673642.5900000003</c:v>
                </c:pt>
                <c:pt idx="11">
                  <c:v>1619517.19</c:v>
                </c:pt>
                <c:pt idx="12">
                  <c:v>2159626.6599999997</c:v>
                </c:pt>
                <c:pt idx="13">
                  <c:v>1614684.34</c:v>
                </c:pt>
                <c:pt idx="14">
                  <c:v>1935995.8200000005</c:v>
                </c:pt>
                <c:pt idx="15">
                  <c:v>2114997.2200000002</c:v>
                </c:pt>
                <c:pt idx="16">
                  <c:v>1246170.77</c:v>
                </c:pt>
                <c:pt idx="17">
                  <c:v>1612116.0899999996</c:v>
                </c:pt>
                <c:pt idx="18">
                  <c:v>2125202.87</c:v>
                </c:pt>
                <c:pt idx="19">
                  <c:v>2978649.8000000007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846-4715-82A4-3298D7D7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004736"/>
        <c:axId val="1988005152"/>
      </c:lineChart>
      <c:catAx>
        <c:axId val="19880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7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05152"/>
        <c:crosses val="autoZero"/>
        <c:auto val="1"/>
        <c:lblAlgn val="ctr"/>
        <c:lblOffset val="100"/>
        <c:noMultiLvlLbl val="0"/>
      </c:catAx>
      <c:valAx>
        <c:axId val="19880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67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0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tx2">
                  <a:alpha val="6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Análises!$L$27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tx2">
                    <a:alpha val="6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Análises!$K$28:$K$33</c:f>
              <c:strCache>
                <c:ptCount val="5"/>
                <c:pt idx="0">
                  <c:v>PalmersX</c:v>
                </c:pt>
                <c:pt idx="1">
                  <c:v>SaintPaul</c:v>
                </c:pt>
                <c:pt idx="2">
                  <c:v>SetFireAAA</c:v>
                </c:pt>
                <c:pt idx="3">
                  <c:v>ShipShip</c:v>
                </c:pt>
                <c:pt idx="4">
                  <c:v>Think3A</c:v>
                </c:pt>
              </c:strCache>
            </c:strRef>
          </c:cat>
          <c:val>
            <c:numRef>
              <c:f>Análises!$L$28:$L$33</c:f>
              <c:numCache>
                <c:formatCode>"R$"\ #,##0</c:formatCode>
                <c:ptCount val="5"/>
                <c:pt idx="0">
                  <c:v>11655446</c:v>
                </c:pt>
                <c:pt idx="1">
                  <c:v>7819669</c:v>
                </c:pt>
                <c:pt idx="2">
                  <c:v>10892202</c:v>
                </c:pt>
                <c:pt idx="3">
                  <c:v>2358874</c:v>
                </c:pt>
                <c:pt idx="4">
                  <c:v>7195915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870-BC37-A29BB2ED9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5268096"/>
        <c:axId val="1995262688"/>
      </c:barChart>
      <c:catAx>
        <c:axId val="19952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62688"/>
        <c:crosses val="autoZero"/>
        <c:auto val="1"/>
        <c:lblAlgn val="ctr"/>
        <c:lblOffset val="100"/>
        <c:noMultiLvlLbl val="0"/>
      </c:catAx>
      <c:valAx>
        <c:axId val="199526268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9952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Excel.xlsx]Análises!Tabela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Análises!$L$3:$L$4</c:f>
              <c:strCache>
                <c:ptCount val="1"/>
                <c:pt idx="0">
                  <c:v>Atrasada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Análises!$K$5:$K$10</c:f>
              <c:strCache>
                <c:ptCount val="5"/>
                <c:pt idx="0">
                  <c:v>PalmersX</c:v>
                </c:pt>
                <c:pt idx="1">
                  <c:v>SaintPaul</c:v>
                </c:pt>
                <c:pt idx="2">
                  <c:v>SetFireAAA</c:v>
                </c:pt>
                <c:pt idx="3">
                  <c:v>ShipShip</c:v>
                </c:pt>
                <c:pt idx="4">
                  <c:v>Think3A</c:v>
                </c:pt>
              </c:strCache>
            </c:strRef>
          </c:cat>
          <c:val>
            <c:numRef>
              <c:f>Análises!$L$5:$L$10</c:f>
              <c:numCache>
                <c:formatCode>General</c:formatCode>
                <c:ptCount val="5"/>
                <c:pt idx="0">
                  <c:v>37</c:v>
                </c:pt>
                <c:pt idx="1">
                  <c:v>24</c:v>
                </c:pt>
                <c:pt idx="2">
                  <c:v>34</c:v>
                </c:pt>
                <c:pt idx="3">
                  <c:v>5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B9B-95DD-21465D5660FE}"/>
            </c:ext>
          </c:extLst>
        </c:ser>
        <c:ser>
          <c:idx val="1"/>
          <c:order val="1"/>
          <c:tx>
            <c:strRef>
              <c:f>Análises!$M$3:$M$4</c:f>
              <c:strCache>
                <c:ptCount val="1"/>
                <c:pt idx="0">
                  <c:v>Concluída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Análises!$K$5:$K$10</c:f>
              <c:strCache>
                <c:ptCount val="5"/>
                <c:pt idx="0">
                  <c:v>PalmersX</c:v>
                </c:pt>
                <c:pt idx="1">
                  <c:v>SaintPaul</c:v>
                </c:pt>
                <c:pt idx="2">
                  <c:v>SetFireAAA</c:v>
                </c:pt>
                <c:pt idx="3">
                  <c:v>ShipShip</c:v>
                </c:pt>
                <c:pt idx="4">
                  <c:v>Think3A</c:v>
                </c:pt>
              </c:strCache>
            </c:strRef>
          </c:cat>
          <c:val>
            <c:numRef>
              <c:f>Análises!$M$5:$M$10</c:f>
              <c:numCache>
                <c:formatCode>General</c:formatCode>
                <c:ptCount val="5"/>
                <c:pt idx="0">
                  <c:v>88</c:v>
                </c:pt>
                <c:pt idx="1">
                  <c:v>57</c:v>
                </c:pt>
                <c:pt idx="2">
                  <c:v>80</c:v>
                </c:pt>
                <c:pt idx="3">
                  <c:v>19</c:v>
                </c:pt>
                <c:pt idx="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B9B-95DD-21465D5660FE}"/>
            </c:ext>
          </c:extLst>
        </c:ser>
        <c:ser>
          <c:idx val="2"/>
          <c:order val="2"/>
          <c:tx>
            <c:strRef>
              <c:f>Análises!$N$3:$N$4</c:f>
              <c:strCache>
                <c:ptCount val="1"/>
                <c:pt idx="0">
                  <c:v>Em Espera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Análises!$K$5:$K$10</c:f>
              <c:strCache>
                <c:ptCount val="5"/>
                <c:pt idx="0">
                  <c:v>PalmersX</c:v>
                </c:pt>
                <c:pt idx="1">
                  <c:v>SaintPaul</c:v>
                </c:pt>
                <c:pt idx="2">
                  <c:v>SetFireAAA</c:v>
                </c:pt>
                <c:pt idx="3">
                  <c:v>ShipShip</c:v>
                </c:pt>
                <c:pt idx="4">
                  <c:v>Think3A</c:v>
                </c:pt>
              </c:strCache>
            </c:strRef>
          </c:cat>
          <c:val>
            <c:numRef>
              <c:f>Análises!$N$5:$N$10</c:f>
              <c:numCache>
                <c:formatCode>General</c:formatCode>
                <c:ptCount val="5"/>
                <c:pt idx="0">
                  <c:v>45</c:v>
                </c:pt>
                <c:pt idx="1">
                  <c:v>37</c:v>
                </c:pt>
                <c:pt idx="2">
                  <c:v>46</c:v>
                </c:pt>
                <c:pt idx="3">
                  <c:v>15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B9B-95DD-21465D5660FE}"/>
            </c:ext>
          </c:extLst>
        </c:ser>
        <c:ser>
          <c:idx val="3"/>
          <c:order val="3"/>
          <c:tx>
            <c:strRef>
              <c:f>Análises!$O$3:$O$4</c:f>
              <c:strCache>
                <c:ptCount val="1"/>
                <c:pt idx="0">
                  <c:v>No Prazo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Análises!$K$5:$K$10</c:f>
              <c:strCache>
                <c:ptCount val="5"/>
                <c:pt idx="0">
                  <c:v>PalmersX</c:v>
                </c:pt>
                <c:pt idx="1">
                  <c:v>SaintPaul</c:v>
                </c:pt>
                <c:pt idx="2">
                  <c:v>SetFireAAA</c:v>
                </c:pt>
                <c:pt idx="3">
                  <c:v>ShipShip</c:v>
                </c:pt>
                <c:pt idx="4">
                  <c:v>Think3A</c:v>
                </c:pt>
              </c:strCache>
            </c:strRef>
          </c:cat>
          <c:val>
            <c:numRef>
              <c:f>Análises!$O$5:$O$10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2">
                  <c:v>37</c:v>
                </c:pt>
                <c:pt idx="3">
                  <c:v>9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B9B-95DD-21465D56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264768"/>
        <c:axId val="1995266848"/>
      </c:barChart>
      <c:catAx>
        <c:axId val="199526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66848"/>
        <c:crosses val="autoZero"/>
        <c:auto val="1"/>
        <c:lblAlgn val="ctr"/>
        <c:lblOffset val="100"/>
        <c:noMultiLvlLbl val="0"/>
      </c:catAx>
      <c:valAx>
        <c:axId val="19952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67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152401</xdr:rowOff>
    </xdr:from>
    <xdr:to>
      <xdr:col>5</xdr:col>
      <xdr:colOff>272142</xdr:colOff>
      <xdr:row>31</xdr:row>
      <xdr:rowOff>10886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675C9FF4-4AF7-4665-9410-9E9498C90D87}"/>
            </a:ext>
          </a:extLst>
        </xdr:cNvPr>
        <xdr:cNvSpPr/>
      </xdr:nvSpPr>
      <xdr:spPr>
        <a:xfrm>
          <a:off x="4626429" y="6705601"/>
          <a:ext cx="533399" cy="283028"/>
        </a:xfrm>
        <a:custGeom>
          <a:avLst/>
          <a:gdLst>
            <a:gd name="connsiteX0" fmla="*/ 2276475 w 2276475"/>
            <a:gd name="connsiteY0" fmla="*/ 323850 h 323850"/>
            <a:gd name="connsiteX1" fmla="*/ 1276350 w 2276475"/>
            <a:gd name="connsiteY1" fmla="*/ 85725 h 323850"/>
            <a:gd name="connsiteX2" fmla="*/ 0 w 2276475"/>
            <a:gd name="connsiteY2" fmla="*/ 0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76475" h="323850">
              <a:moveTo>
                <a:pt x="2276475" y="323850"/>
              </a:moveTo>
              <a:cubicBezTo>
                <a:pt x="1966118" y="231775"/>
                <a:pt x="1655762" y="139700"/>
                <a:pt x="1276350" y="85725"/>
              </a:cubicBezTo>
              <a:cubicBezTo>
                <a:pt x="896938" y="31750"/>
                <a:pt x="244475" y="11112"/>
                <a:pt x="0" y="0"/>
              </a:cubicBezTo>
            </a:path>
          </a:pathLst>
        </a:custGeom>
        <a:noFill/>
        <a:ln w="15875">
          <a:solidFill>
            <a:schemeClr val="tx1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72119</xdr:colOff>
      <xdr:row>29</xdr:row>
      <xdr:rowOff>137432</xdr:rowOff>
    </xdr:from>
    <xdr:to>
      <xdr:col>7</xdr:col>
      <xdr:colOff>310244</xdr:colOff>
      <xdr:row>36</xdr:row>
      <xdr:rowOff>54431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D12CC362-A2D2-45DE-8BC4-4E18CC2B0221}"/>
            </a:ext>
          </a:extLst>
        </xdr:cNvPr>
        <xdr:cNvGrpSpPr/>
      </xdr:nvGrpSpPr>
      <xdr:grpSpPr>
        <a:xfrm>
          <a:off x="4777469" y="6471557"/>
          <a:ext cx="3486150" cy="1240974"/>
          <a:chOff x="4598273" y="6433298"/>
          <a:chExt cx="3401532" cy="1256667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4350ECB3-2A3A-4E5F-BCA7-9C1BBD4CA9F3}"/>
              </a:ext>
            </a:extLst>
          </xdr:cNvPr>
          <xdr:cNvSpPr txBox="1"/>
        </xdr:nvSpPr>
        <xdr:spPr>
          <a:xfrm>
            <a:off x="5142304" y="6433298"/>
            <a:ext cx="2857501" cy="5048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Variação</a:t>
            </a:r>
            <a:r>
              <a:rPr lang="pt-BR" sz="1100" baseline="0"/>
              <a:t> = (Mes Atual - Mes Anterior)</a:t>
            </a:r>
          </a:p>
          <a:p>
            <a:r>
              <a:rPr lang="pt-BR" sz="1100" baseline="0"/>
              <a:t>	        Mes Anterior</a:t>
            </a:r>
            <a:endParaRPr lang="pt-BR" sz="1100"/>
          </a:p>
        </xdr:txBody>
      </xdr:sp>
      <xdr:cxnSp macro="">
        <xdr:nvCxnSpPr>
          <xdr:cNvPr id="5" name="Conector reto 4">
            <a:extLst>
              <a:ext uri="{FF2B5EF4-FFF2-40B4-BE49-F238E27FC236}">
                <a16:creationId xmlns:a16="http://schemas.microsoft.com/office/drawing/2014/main" id="{80EFCE55-0F6E-43ED-91B2-A7F8E036102E}"/>
              </a:ext>
            </a:extLst>
          </xdr:cNvPr>
          <xdr:cNvCxnSpPr/>
        </xdr:nvCxnSpPr>
        <xdr:spPr>
          <a:xfrm>
            <a:off x="5924883" y="6665717"/>
            <a:ext cx="1762125" cy="952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C90B374-059D-46F5-905E-30FAB83B7160}"/>
              </a:ext>
            </a:extLst>
          </xdr:cNvPr>
          <xdr:cNvSpPr txBox="1"/>
        </xdr:nvSpPr>
        <xdr:spPr>
          <a:xfrm>
            <a:off x="4598273" y="7372759"/>
            <a:ext cx="2857501" cy="31720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/>
              <a:t>Variação</a:t>
            </a:r>
            <a:r>
              <a:rPr lang="pt-BR" sz="1100" baseline="0"/>
              <a:t> = Mês atual - Mês Anterior</a:t>
            </a:r>
          </a:p>
        </xdr:txBody>
      </xdr:sp>
    </xdr:grpSp>
    <xdr:clientData/>
  </xdr:twoCellAnchor>
  <xdr:twoCellAnchor>
    <xdr:from>
      <xdr:col>1</xdr:col>
      <xdr:colOff>1349830</xdr:colOff>
      <xdr:row>29</xdr:row>
      <xdr:rowOff>119741</xdr:rowOff>
    </xdr:from>
    <xdr:to>
      <xdr:col>4</xdr:col>
      <xdr:colOff>10887</xdr:colOff>
      <xdr:row>34</xdr:row>
      <xdr:rowOff>174171</xdr:rowOff>
    </xdr:to>
    <xdr:sp macro="" textlink="">
      <xdr:nvSpPr>
        <xdr:cNvPr id="9" name="Forma Livre: Forma 8">
          <a:extLst>
            <a:ext uri="{FF2B5EF4-FFF2-40B4-BE49-F238E27FC236}">
              <a16:creationId xmlns:a16="http://schemas.microsoft.com/office/drawing/2014/main" id="{F1EE71BA-04A2-4572-A69F-ABF06A1EEC2D}"/>
            </a:ext>
          </a:extLst>
        </xdr:cNvPr>
        <xdr:cNvSpPr/>
      </xdr:nvSpPr>
      <xdr:spPr>
        <a:xfrm>
          <a:off x="2950030" y="6672941"/>
          <a:ext cx="1817914" cy="1034144"/>
        </a:xfrm>
        <a:custGeom>
          <a:avLst/>
          <a:gdLst>
            <a:gd name="connsiteX0" fmla="*/ 2276475 w 2276475"/>
            <a:gd name="connsiteY0" fmla="*/ 323850 h 323850"/>
            <a:gd name="connsiteX1" fmla="*/ 1276350 w 2276475"/>
            <a:gd name="connsiteY1" fmla="*/ 85725 h 323850"/>
            <a:gd name="connsiteX2" fmla="*/ 0 w 2276475"/>
            <a:gd name="connsiteY2" fmla="*/ 0 h 3238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76475" h="323850">
              <a:moveTo>
                <a:pt x="2276475" y="323850"/>
              </a:moveTo>
              <a:cubicBezTo>
                <a:pt x="1966118" y="231775"/>
                <a:pt x="1655762" y="139700"/>
                <a:pt x="1276350" y="85725"/>
              </a:cubicBezTo>
              <a:cubicBezTo>
                <a:pt x="896938" y="31750"/>
                <a:pt x="244475" y="11112"/>
                <a:pt x="0" y="0"/>
              </a:cubicBezTo>
            </a:path>
          </a:pathLst>
        </a:custGeom>
        <a:noFill/>
        <a:ln w="15875">
          <a:solidFill>
            <a:schemeClr val="tx1"/>
          </a:solidFill>
          <a:headEnd type="none"/>
          <a:tailEnd type="stealt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99060</xdr:colOff>
      <xdr:row>6</xdr:row>
      <xdr:rowOff>201386</xdr:rowOff>
    </xdr:from>
    <xdr:to>
      <xdr:col>5</xdr:col>
      <xdr:colOff>11974</xdr:colOff>
      <xdr:row>19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partamento 1">
              <a:extLst>
                <a:ext uri="{FF2B5EF4-FFF2-40B4-BE49-F238E27FC236}">
                  <a16:creationId xmlns:a16="http://schemas.microsoft.com/office/drawing/2014/main" id="{5BB13BD8-E776-4356-AEDB-DEA671C21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1670957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283127</xdr:colOff>
      <xdr:row>0</xdr:row>
      <xdr:rowOff>60960</xdr:rowOff>
    </xdr:from>
    <xdr:to>
      <xdr:col>1</xdr:col>
      <xdr:colOff>412377</xdr:colOff>
      <xdr:row>27</xdr:row>
      <xdr:rowOff>44823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4DA73A5-2B58-4DFE-9D32-67398072212A}"/>
            </a:ext>
          </a:extLst>
        </xdr:cNvPr>
        <xdr:cNvSpPr/>
      </xdr:nvSpPr>
      <xdr:spPr>
        <a:xfrm>
          <a:off x="283127" y="60960"/>
          <a:ext cx="918144" cy="5792992"/>
        </a:xfrm>
        <a:prstGeom prst="roundRect">
          <a:avLst>
            <a:gd name="adj" fmla="val 50000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554183</xdr:colOff>
      <xdr:row>10</xdr:row>
      <xdr:rowOff>31991</xdr:rowOff>
    </xdr:from>
    <xdr:to>
      <xdr:col>6</xdr:col>
      <xdr:colOff>143437</xdr:colOff>
      <xdr:row>16</xdr:row>
      <xdr:rowOff>146594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9EC49DE7-9A02-4308-8323-CBEEFDFB9BF6}"/>
            </a:ext>
          </a:extLst>
        </xdr:cNvPr>
        <xdr:cNvSpPr/>
      </xdr:nvSpPr>
      <xdr:spPr>
        <a:xfrm>
          <a:off x="1346663" y="2165591"/>
          <a:ext cx="3551654" cy="1394763"/>
        </a:xfrm>
        <a:prstGeom prst="roundRect">
          <a:avLst>
            <a:gd name="adj" fmla="val 9725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264010</xdr:colOff>
      <xdr:row>7</xdr:row>
      <xdr:rowOff>148814</xdr:rowOff>
    </xdr:from>
    <xdr:to>
      <xdr:col>11</xdr:col>
      <xdr:colOff>12550</xdr:colOff>
      <xdr:row>11</xdr:row>
      <xdr:rowOff>195374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A576D15-223F-451C-B9F9-4D9421DC6596}"/>
            </a:ext>
          </a:extLst>
        </xdr:cNvPr>
        <xdr:cNvSpPr/>
      </xdr:nvSpPr>
      <xdr:spPr>
        <a:xfrm>
          <a:off x="5018890" y="1642334"/>
          <a:ext cx="3710940" cy="900000"/>
        </a:xfrm>
        <a:prstGeom prst="roundRect">
          <a:avLst>
            <a:gd name="adj" fmla="val 9725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554182</xdr:colOff>
      <xdr:row>17</xdr:row>
      <xdr:rowOff>48982</xdr:rowOff>
    </xdr:from>
    <xdr:to>
      <xdr:col>11</xdr:col>
      <xdr:colOff>29881</xdr:colOff>
      <xdr:row>27</xdr:row>
      <xdr:rowOff>33742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633B4A1-ACF1-4E8B-8860-BFD9992E364A}"/>
            </a:ext>
          </a:extLst>
        </xdr:cNvPr>
        <xdr:cNvSpPr/>
      </xdr:nvSpPr>
      <xdr:spPr>
        <a:xfrm>
          <a:off x="1346662" y="3676102"/>
          <a:ext cx="7400499" cy="2118360"/>
        </a:xfrm>
        <a:prstGeom prst="roundRect">
          <a:avLst>
            <a:gd name="adj" fmla="val 9725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259080</xdr:colOff>
      <xdr:row>2</xdr:row>
      <xdr:rowOff>206187</xdr:rowOff>
    </xdr:from>
    <xdr:to>
      <xdr:col>11</xdr:col>
      <xdr:colOff>7620</xdr:colOff>
      <xdr:row>7</xdr:row>
      <xdr:rowOff>39387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C1A6EC0-F844-4FCA-8A34-75D1D5DCAF80}"/>
            </a:ext>
          </a:extLst>
        </xdr:cNvPr>
        <xdr:cNvSpPr/>
      </xdr:nvSpPr>
      <xdr:spPr>
        <a:xfrm>
          <a:off x="5013960" y="632907"/>
          <a:ext cx="3710940" cy="900000"/>
        </a:xfrm>
        <a:prstGeom prst="roundRect">
          <a:avLst>
            <a:gd name="adj" fmla="val 9725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554183</xdr:colOff>
      <xdr:row>2</xdr:row>
      <xdr:rowOff>206187</xdr:rowOff>
    </xdr:from>
    <xdr:to>
      <xdr:col>6</xdr:col>
      <xdr:colOff>135083</xdr:colOff>
      <xdr:row>5</xdr:row>
      <xdr:rowOff>208876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F2D7111-C33D-4BEF-9BCD-F1BF453DEB9D}"/>
            </a:ext>
          </a:extLst>
        </xdr:cNvPr>
        <xdr:cNvSpPr/>
      </xdr:nvSpPr>
      <xdr:spPr>
        <a:xfrm>
          <a:off x="1346663" y="632907"/>
          <a:ext cx="3543300" cy="642769"/>
        </a:xfrm>
        <a:prstGeom prst="roundRect">
          <a:avLst>
            <a:gd name="adj" fmla="val 9725"/>
          </a:avLst>
        </a:prstGeom>
        <a:gradFill flip="none" rotWithShape="1">
          <a:gsLst>
            <a:gs pos="0">
              <a:schemeClr val="accent2"/>
            </a:gs>
            <a:gs pos="100000">
              <a:schemeClr val="tx1">
                <a:alpha val="73000"/>
              </a:schemeClr>
            </a:gs>
          </a:gsLst>
          <a:lin ang="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223221</xdr:colOff>
      <xdr:row>2</xdr:row>
      <xdr:rowOff>202345</xdr:rowOff>
    </xdr:from>
    <xdr:to>
      <xdr:col>15</xdr:col>
      <xdr:colOff>692074</xdr:colOff>
      <xdr:row>27</xdr:row>
      <xdr:rowOff>72358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EEB5E77-850B-42D1-85AB-17606BCA4036}"/>
            </a:ext>
          </a:extLst>
        </xdr:cNvPr>
        <xdr:cNvSpPr/>
      </xdr:nvSpPr>
      <xdr:spPr>
        <a:xfrm>
          <a:off x="8901056" y="632651"/>
          <a:ext cx="3624430" cy="5248836"/>
        </a:xfrm>
        <a:prstGeom prst="roundRect">
          <a:avLst>
            <a:gd name="adj" fmla="val 6652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554183</xdr:colOff>
      <xdr:row>0</xdr:row>
      <xdr:rowOff>137160</xdr:rowOff>
    </xdr:from>
    <xdr:to>
      <xdr:col>11</xdr:col>
      <xdr:colOff>14941</xdr:colOff>
      <xdr:row>2</xdr:row>
      <xdr:rowOff>106680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DA1FCABA-0C1D-40C8-AE6B-36D129E15DF3}"/>
            </a:ext>
          </a:extLst>
        </xdr:cNvPr>
        <xdr:cNvSpPr/>
      </xdr:nvSpPr>
      <xdr:spPr>
        <a:xfrm>
          <a:off x="1346663" y="137160"/>
          <a:ext cx="7385558" cy="396240"/>
        </a:xfrm>
        <a:prstGeom prst="roundRect">
          <a:avLst>
            <a:gd name="adj" fmla="val 0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567765</xdr:colOff>
      <xdr:row>0</xdr:row>
      <xdr:rowOff>59760</xdr:rowOff>
    </xdr:from>
    <xdr:to>
      <xdr:col>10</xdr:col>
      <xdr:colOff>784411</xdr:colOff>
      <xdr:row>2</xdr:row>
      <xdr:rowOff>126996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F9ED9C86-D046-45C9-A7ED-B53F12E60D7F}"/>
            </a:ext>
          </a:extLst>
        </xdr:cNvPr>
        <xdr:cNvSpPr txBox="1"/>
      </xdr:nvSpPr>
      <xdr:spPr>
        <a:xfrm>
          <a:off x="1360245" y="59760"/>
          <a:ext cx="7348966" cy="493956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 b="1">
              <a:solidFill>
                <a:schemeClr val="bg1"/>
              </a:solidFill>
              <a:latin typeface="Montserrat" pitchFamily="2" charset="0"/>
            </a:rPr>
            <a:t>Controle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 Financeiro de Projetos</a:t>
          </a:r>
          <a:endParaRPr lang="pt-BR" sz="2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11</xdr:col>
      <xdr:colOff>186765</xdr:colOff>
      <xdr:row>0</xdr:row>
      <xdr:rowOff>137159</xdr:rowOff>
    </xdr:from>
    <xdr:to>
      <xdr:col>15</xdr:col>
      <xdr:colOff>649941</xdr:colOff>
      <xdr:row>2</xdr:row>
      <xdr:rowOff>106679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9FB2A139-A4EE-4537-BC7A-7E6F2B378960}"/>
            </a:ext>
          </a:extLst>
        </xdr:cNvPr>
        <xdr:cNvSpPr/>
      </xdr:nvSpPr>
      <xdr:spPr>
        <a:xfrm>
          <a:off x="8904045" y="137159"/>
          <a:ext cx="3633096" cy="396240"/>
        </a:xfrm>
        <a:prstGeom prst="roundRect">
          <a:avLst>
            <a:gd name="adj" fmla="val 0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535043</xdr:colOff>
      <xdr:row>2</xdr:row>
      <xdr:rowOff>179744</xdr:rowOff>
    </xdr:from>
    <xdr:to>
      <xdr:col>4</xdr:col>
      <xdr:colOff>131183</xdr:colOff>
      <xdr:row>4</xdr:row>
      <xdr:rowOff>22414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29BA20AA-3F95-4D43-9D71-BD8202A76ACF}"/>
            </a:ext>
          </a:extLst>
        </xdr:cNvPr>
        <xdr:cNvSpPr txBox="1"/>
      </xdr:nvSpPr>
      <xdr:spPr>
        <a:xfrm>
          <a:off x="1327523" y="606464"/>
          <a:ext cx="1973580" cy="269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tx1"/>
              </a:solidFill>
            </a:rPr>
            <a:t>Receita Total</a:t>
          </a:r>
        </a:p>
      </xdr:txBody>
    </xdr:sp>
    <xdr:clientData/>
  </xdr:twoCellAnchor>
  <xdr:twoCellAnchor>
    <xdr:from>
      <xdr:col>6</xdr:col>
      <xdr:colOff>227703</xdr:colOff>
      <xdr:row>2</xdr:row>
      <xdr:rowOff>179744</xdr:rowOff>
    </xdr:from>
    <xdr:to>
      <xdr:col>9</xdr:col>
      <xdr:colOff>170330</xdr:colOff>
      <xdr:row>4</xdr:row>
      <xdr:rowOff>22414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6A568676-690D-4245-B699-267AC1BA199C}"/>
            </a:ext>
          </a:extLst>
        </xdr:cNvPr>
        <xdr:cNvSpPr txBox="1"/>
      </xdr:nvSpPr>
      <xdr:spPr>
        <a:xfrm>
          <a:off x="4982583" y="606464"/>
          <a:ext cx="2320067" cy="269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Variação</a:t>
          </a:r>
          <a:r>
            <a:rPr lang="pt-BR" sz="1400" b="1" baseline="0">
              <a:solidFill>
                <a:schemeClr val="bg1"/>
              </a:solidFill>
            </a:rPr>
            <a:t> </a:t>
          </a:r>
          <a:r>
            <a:rPr lang="pt-BR" sz="1400" b="1">
              <a:solidFill>
                <a:schemeClr val="bg1"/>
              </a:solidFill>
            </a:rPr>
            <a:t>Receita Mês</a:t>
          </a:r>
        </a:p>
      </xdr:txBody>
    </xdr:sp>
    <xdr:clientData/>
  </xdr:twoCellAnchor>
  <xdr:twoCellAnchor>
    <xdr:from>
      <xdr:col>6</xdr:col>
      <xdr:colOff>227703</xdr:colOff>
      <xdr:row>7</xdr:row>
      <xdr:rowOff>112732</xdr:rowOff>
    </xdr:from>
    <xdr:to>
      <xdr:col>9</xdr:col>
      <xdr:colOff>113403</xdr:colOff>
      <xdr:row>9</xdr:row>
      <xdr:rowOff>21293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401DCCB1-1C5B-4414-BA4F-B045EB64DF65}"/>
            </a:ext>
          </a:extLst>
        </xdr:cNvPr>
        <xdr:cNvSpPr txBox="1"/>
      </xdr:nvSpPr>
      <xdr:spPr>
        <a:xfrm>
          <a:off x="4982583" y="1606252"/>
          <a:ext cx="2263140" cy="335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Variacão</a:t>
          </a:r>
          <a:r>
            <a:rPr lang="pt-BR" sz="1400" b="1" baseline="0">
              <a:solidFill>
                <a:schemeClr val="bg1"/>
              </a:solidFill>
            </a:rPr>
            <a:t> Custo Mês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535043</xdr:colOff>
      <xdr:row>17</xdr:row>
      <xdr:rowOff>92485</xdr:rowOff>
    </xdr:from>
    <xdr:to>
      <xdr:col>4</xdr:col>
      <xdr:colOff>432845</xdr:colOff>
      <xdr:row>19</xdr:row>
      <xdr:rowOff>1045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82D830AE-05D9-4D9D-9695-F5C7053D8EC6}"/>
            </a:ext>
          </a:extLst>
        </xdr:cNvPr>
        <xdr:cNvSpPr txBox="1"/>
      </xdr:nvSpPr>
      <xdr:spPr>
        <a:xfrm>
          <a:off x="1327523" y="3719605"/>
          <a:ext cx="2275242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Tendência</a:t>
          </a:r>
          <a:r>
            <a:rPr lang="pt-BR" sz="1400" b="1" baseline="0">
              <a:solidFill>
                <a:schemeClr val="bg1"/>
              </a:solidFill>
            </a:rPr>
            <a:t> de Receita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75304</xdr:colOff>
      <xdr:row>2</xdr:row>
      <xdr:rowOff>179744</xdr:rowOff>
    </xdr:from>
    <xdr:to>
      <xdr:col>15</xdr:col>
      <xdr:colOff>519953</xdr:colOff>
      <xdr:row>4</xdr:row>
      <xdr:rowOff>27434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6BF5BB0-ECDD-49B4-955A-22BAAD500BB5}"/>
            </a:ext>
          </a:extLst>
        </xdr:cNvPr>
        <xdr:cNvSpPr txBox="1"/>
      </xdr:nvSpPr>
      <xdr:spPr>
        <a:xfrm>
          <a:off x="9585064" y="606464"/>
          <a:ext cx="2822089" cy="274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Situação das Entregas</a:t>
          </a:r>
        </a:p>
      </xdr:txBody>
    </xdr:sp>
    <xdr:clientData/>
  </xdr:twoCellAnchor>
  <xdr:twoCellAnchor>
    <xdr:from>
      <xdr:col>1</xdr:col>
      <xdr:colOff>535043</xdr:colOff>
      <xdr:row>9</xdr:row>
      <xdr:rowOff>192292</xdr:rowOff>
    </xdr:from>
    <xdr:to>
      <xdr:col>5</xdr:col>
      <xdr:colOff>289411</xdr:colOff>
      <xdr:row>11</xdr:row>
      <xdr:rowOff>100852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2EC0AFE-CE16-4425-AB92-8ECE48BDEBDA}"/>
            </a:ext>
          </a:extLst>
        </xdr:cNvPr>
        <xdr:cNvSpPr txBox="1"/>
      </xdr:nvSpPr>
      <xdr:spPr>
        <a:xfrm>
          <a:off x="1327523" y="2112532"/>
          <a:ext cx="2924288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Receita Por Projeto</a:t>
          </a:r>
        </a:p>
      </xdr:txBody>
    </xdr:sp>
    <xdr:clientData/>
  </xdr:twoCellAnchor>
  <xdr:twoCellAnchor>
    <xdr:from>
      <xdr:col>1</xdr:col>
      <xdr:colOff>554183</xdr:colOff>
      <xdr:row>6</xdr:row>
      <xdr:rowOff>126912</xdr:rowOff>
    </xdr:from>
    <xdr:to>
      <xdr:col>6</xdr:col>
      <xdr:colOff>155073</xdr:colOff>
      <xdr:row>9</xdr:row>
      <xdr:rowOff>129602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C8A355CD-0EA7-4D0B-B257-BB1DE61DA1A5}"/>
            </a:ext>
          </a:extLst>
        </xdr:cNvPr>
        <xdr:cNvSpPr/>
      </xdr:nvSpPr>
      <xdr:spPr>
        <a:xfrm>
          <a:off x="1346663" y="1407072"/>
          <a:ext cx="3563290" cy="642770"/>
        </a:xfrm>
        <a:prstGeom prst="roundRect">
          <a:avLst>
            <a:gd name="adj" fmla="val 9725"/>
          </a:avLst>
        </a:prstGeom>
        <a:gradFill flip="none" rotWithShape="1">
          <a:gsLst>
            <a:gs pos="0">
              <a:schemeClr val="accent2"/>
            </a:gs>
            <a:gs pos="100000">
              <a:schemeClr val="tx1">
                <a:alpha val="73000"/>
              </a:schemeClr>
            </a:gs>
          </a:gsLst>
          <a:lin ang="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535043</xdr:colOff>
      <xdr:row>6</xdr:row>
      <xdr:rowOff>112507</xdr:rowOff>
    </xdr:from>
    <xdr:to>
      <xdr:col>4</xdr:col>
      <xdr:colOff>617071</xdr:colOff>
      <xdr:row>8</xdr:row>
      <xdr:rowOff>19274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E1D13F8-B60F-44C3-A5B2-FB0CDE27F823}"/>
            </a:ext>
          </a:extLst>
        </xdr:cNvPr>
        <xdr:cNvSpPr txBox="1"/>
      </xdr:nvSpPr>
      <xdr:spPr>
        <a:xfrm>
          <a:off x="1327523" y="1392667"/>
          <a:ext cx="2459468" cy="333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tx1"/>
              </a:solidFill>
            </a:rPr>
            <a:t>Margem de Lucro Total</a:t>
          </a:r>
        </a:p>
      </xdr:txBody>
    </xdr:sp>
    <xdr:clientData/>
  </xdr:twoCellAnchor>
  <xdr:twoCellAnchor>
    <xdr:from>
      <xdr:col>6</xdr:col>
      <xdr:colOff>255046</xdr:colOff>
      <xdr:row>12</xdr:row>
      <xdr:rowOff>91441</xdr:rowOff>
    </xdr:from>
    <xdr:to>
      <xdr:col>11</xdr:col>
      <xdr:colOff>3586</xdr:colOff>
      <xdr:row>16</xdr:row>
      <xdr:rowOff>138001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4CCFBCCB-FBC3-4541-BD96-24E5136EAF29}"/>
            </a:ext>
          </a:extLst>
        </xdr:cNvPr>
        <xdr:cNvSpPr/>
      </xdr:nvSpPr>
      <xdr:spPr>
        <a:xfrm>
          <a:off x="5009926" y="2651761"/>
          <a:ext cx="3710940" cy="900000"/>
        </a:xfrm>
        <a:prstGeom prst="roundRect">
          <a:avLst>
            <a:gd name="adj" fmla="val 9725"/>
          </a:avLst>
        </a:prstGeom>
        <a:solidFill>
          <a:schemeClr val="tx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227703</xdr:colOff>
      <xdr:row>12</xdr:row>
      <xdr:rowOff>111611</xdr:rowOff>
    </xdr:from>
    <xdr:to>
      <xdr:col>9</xdr:col>
      <xdr:colOff>113403</xdr:colOff>
      <xdr:row>14</xdr:row>
      <xdr:rowOff>20171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BFD4D06-03F2-4432-B36B-6EA8B7E63991}"/>
            </a:ext>
          </a:extLst>
        </xdr:cNvPr>
        <xdr:cNvSpPr txBox="1"/>
      </xdr:nvSpPr>
      <xdr:spPr>
        <a:xfrm>
          <a:off x="4982583" y="2671931"/>
          <a:ext cx="22631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Variação</a:t>
          </a:r>
          <a:r>
            <a:rPr lang="pt-BR" sz="1400" b="1" baseline="0">
              <a:solidFill>
                <a:schemeClr val="bg1"/>
              </a:solidFill>
            </a:rPr>
            <a:t> Lucro Mês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220980</xdr:colOff>
      <xdr:row>0</xdr:row>
      <xdr:rowOff>172124</xdr:rowOff>
    </xdr:from>
    <xdr:to>
      <xdr:col>15</xdr:col>
      <xdr:colOff>512333</xdr:colOff>
      <xdr:row>2</xdr:row>
      <xdr:rowOff>19814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B230DC5-6647-4811-918D-ECBCAD9D1D25}"/>
            </a:ext>
          </a:extLst>
        </xdr:cNvPr>
        <xdr:cNvSpPr txBox="1"/>
      </xdr:nvSpPr>
      <xdr:spPr>
        <a:xfrm>
          <a:off x="8938260" y="172124"/>
          <a:ext cx="3461273" cy="274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Data 10/08/2023</a:t>
          </a:r>
        </a:p>
      </xdr:txBody>
    </xdr:sp>
    <xdr:clientData/>
  </xdr:twoCellAnchor>
  <xdr:twoCellAnchor editAs="oneCell">
    <xdr:from>
      <xdr:col>0</xdr:col>
      <xdr:colOff>295833</xdr:colOff>
      <xdr:row>2</xdr:row>
      <xdr:rowOff>62753</xdr:rowOff>
    </xdr:from>
    <xdr:to>
      <xdr:col>1</xdr:col>
      <xdr:colOff>421341</xdr:colOff>
      <xdr:row>25</xdr:row>
      <xdr:rowOff>53788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Departamento">
              <a:extLst>
                <a:ext uri="{FF2B5EF4-FFF2-40B4-BE49-F238E27FC236}">
                  <a16:creationId xmlns:a16="http://schemas.microsoft.com/office/drawing/2014/main" id="{96F162C2-E18B-4F9A-A846-A5DF28D594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833" y="493059"/>
              <a:ext cx="914402" cy="49395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71718</xdr:colOff>
      <xdr:row>3</xdr:row>
      <xdr:rowOff>170329</xdr:rowOff>
    </xdr:from>
    <xdr:to>
      <xdr:col>6</xdr:col>
      <xdr:colOff>170330</xdr:colOff>
      <xdr:row>5</xdr:row>
      <xdr:rowOff>134470</xdr:rowOff>
    </xdr:to>
    <xdr:sp macro="" textlink="Análises!B24">
      <xdr:nvSpPr>
        <xdr:cNvPr id="24" name="CaixaDeTexto 23">
          <a:extLst>
            <a:ext uri="{FF2B5EF4-FFF2-40B4-BE49-F238E27FC236}">
              <a16:creationId xmlns:a16="http://schemas.microsoft.com/office/drawing/2014/main" id="{492CB318-4BDE-48EA-9CAA-BF4F3CDF057A}"/>
            </a:ext>
          </a:extLst>
        </xdr:cNvPr>
        <xdr:cNvSpPr txBox="1"/>
      </xdr:nvSpPr>
      <xdr:spPr>
        <a:xfrm>
          <a:off x="2438400" y="815788"/>
          <a:ext cx="2465295" cy="394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7EE180B7-8909-45F1-BE3E-CCCB05E16288}" type="TxLink">
            <a:rPr lang="en-US" sz="2400" b="1" i="0" u="none" strike="noStrike">
              <a:solidFill>
                <a:schemeClr val="bg1"/>
              </a:solidFill>
              <a:latin typeface="Montserrat"/>
            </a:rPr>
            <a:pPr algn="r"/>
            <a:t>R$ 39.922.106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322730</xdr:colOff>
      <xdr:row>7</xdr:row>
      <xdr:rowOff>152399</xdr:rowOff>
    </xdr:from>
    <xdr:to>
      <xdr:col>6</xdr:col>
      <xdr:colOff>170330</xdr:colOff>
      <xdr:row>9</xdr:row>
      <xdr:rowOff>116541</xdr:rowOff>
    </xdr:to>
    <xdr:sp macro="" textlink="Análises!B42">
      <xdr:nvSpPr>
        <xdr:cNvPr id="25" name="CaixaDeTexto 24">
          <a:extLst>
            <a:ext uri="{FF2B5EF4-FFF2-40B4-BE49-F238E27FC236}">
              <a16:creationId xmlns:a16="http://schemas.microsoft.com/office/drawing/2014/main" id="{9795EE50-8BA2-442E-9F5D-F25C208DFAC5}"/>
            </a:ext>
          </a:extLst>
        </xdr:cNvPr>
        <xdr:cNvSpPr txBox="1"/>
      </xdr:nvSpPr>
      <xdr:spPr>
        <a:xfrm>
          <a:off x="2689412" y="1658470"/>
          <a:ext cx="2214283" cy="394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87C26B18-B259-452C-B1BD-1ABBFFE81CD1}" type="TxLink">
            <a:rPr lang="en-US" sz="2400" b="1" i="0" u="none" strike="noStrike">
              <a:solidFill>
                <a:schemeClr val="bg1"/>
              </a:solidFill>
              <a:latin typeface="Montserrat"/>
            </a:rPr>
            <a:pPr algn="r"/>
            <a:t>R$ 3.676.634</a:t>
          </a:fld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80682</xdr:colOff>
      <xdr:row>3</xdr:row>
      <xdr:rowOff>197223</xdr:rowOff>
    </xdr:from>
    <xdr:to>
      <xdr:col>9</xdr:col>
      <xdr:colOff>573741</xdr:colOff>
      <xdr:row>7</xdr:row>
      <xdr:rowOff>134469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37732C2-1D8C-4775-BB69-60D74909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53788</xdr:colOff>
      <xdr:row>8</xdr:row>
      <xdr:rowOff>134471</xdr:rowOff>
    </xdr:from>
    <xdr:to>
      <xdr:col>9</xdr:col>
      <xdr:colOff>690283</xdr:colOff>
      <xdr:row>12</xdr:row>
      <xdr:rowOff>107577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3E0AD700-D104-4BF5-84AC-19531291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107576</xdr:colOff>
      <xdr:row>13</xdr:row>
      <xdr:rowOff>53789</xdr:rowOff>
    </xdr:from>
    <xdr:to>
      <xdr:col>9</xdr:col>
      <xdr:colOff>663388</xdr:colOff>
      <xdr:row>16</xdr:row>
      <xdr:rowOff>197223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76C976D6-25A0-4DFF-865A-052678BB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699247</xdr:colOff>
      <xdr:row>2</xdr:row>
      <xdr:rowOff>188259</xdr:rowOff>
    </xdr:from>
    <xdr:to>
      <xdr:col>11</xdr:col>
      <xdr:colOff>26894</xdr:colOff>
      <xdr:row>4</xdr:row>
      <xdr:rowOff>53788</xdr:rowOff>
    </xdr:to>
    <xdr:sp macro="" textlink="Análises!C30">
      <xdr:nvSpPr>
        <xdr:cNvPr id="29" name="CaixaDeTexto 28">
          <a:extLst>
            <a:ext uri="{FF2B5EF4-FFF2-40B4-BE49-F238E27FC236}">
              <a16:creationId xmlns:a16="http://schemas.microsoft.com/office/drawing/2014/main" id="{2583B24D-DFBD-4426-BC2B-EC399E250BB2}"/>
            </a:ext>
          </a:extLst>
        </xdr:cNvPr>
        <xdr:cNvSpPr txBox="1"/>
      </xdr:nvSpPr>
      <xdr:spPr>
        <a:xfrm>
          <a:off x="7799294" y="618565"/>
          <a:ext cx="905435" cy="29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9C184DE-ACA2-497E-9DCB-D86D220C876C}" type="TxLink">
            <a:rPr lang="en-US" sz="2000" b="0" i="0" u="none" strike="noStrike">
              <a:solidFill>
                <a:schemeClr val="bg1"/>
              </a:solidFill>
              <a:latin typeface="Montserrat"/>
            </a:rPr>
            <a:pPr algn="r"/>
            <a:t>18%</a:t>
          </a:fld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699247</xdr:colOff>
      <xdr:row>7</xdr:row>
      <xdr:rowOff>143435</xdr:rowOff>
    </xdr:from>
    <xdr:to>
      <xdr:col>11</xdr:col>
      <xdr:colOff>26894</xdr:colOff>
      <xdr:row>9</xdr:row>
      <xdr:rowOff>8965</xdr:rowOff>
    </xdr:to>
    <xdr:sp macro="" textlink="Análises!C39">
      <xdr:nvSpPr>
        <xdr:cNvPr id="30" name="CaixaDeTexto 29">
          <a:extLst>
            <a:ext uri="{FF2B5EF4-FFF2-40B4-BE49-F238E27FC236}">
              <a16:creationId xmlns:a16="http://schemas.microsoft.com/office/drawing/2014/main" id="{B0930B4C-A781-47F8-A306-C9E786F68875}"/>
            </a:ext>
          </a:extLst>
        </xdr:cNvPr>
        <xdr:cNvSpPr txBox="1"/>
      </xdr:nvSpPr>
      <xdr:spPr>
        <a:xfrm>
          <a:off x="7799294" y="1649506"/>
          <a:ext cx="905435" cy="29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800EC168-A6FC-4AD3-BC3F-730DD4992B9F}" type="TxLink">
            <a:rPr lang="en-US" sz="2000" b="0" i="0" u="none" strike="noStrike">
              <a:solidFill>
                <a:schemeClr val="bg1"/>
              </a:solidFill>
              <a:latin typeface="Montserrat"/>
            </a:rPr>
            <a:pPr algn="r"/>
            <a:t>40%</a:t>
          </a:fld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699247</xdr:colOff>
      <xdr:row>12</xdr:row>
      <xdr:rowOff>44824</xdr:rowOff>
    </xdr:from>
    <xdr:to>
      <xdr:col>11</xdr:col>
      <xdr:colOff>26894</xdr:colOff>
      <xdr:row>13</xdr:row>
      <xdr:rowOff>125506</xdr:rowOff>
    </xdr:to>
    <xdr:sp macro="" textlink="Análises!C48">
      <xdr:nvSpPr>
        <xdr:cNvPr id="31" name="CaixaDeTexto 30">
          <a:extLst>
            <a:ext uri="{FF2B5EF4-FFF2-40B4-BE49-F238E27FC236}">
              <a16:creationId xmlns:a16="http://schemas.microsoft.com/office/drawing/2014/main" id="{E5D099AB-17FB-47AF-9598-F2E05660954F}"/>
            </a:ext>
          </a:extLst>
        </xdr:cNvPr>
        <xdr:cNvSpPr txBox="1"/>
      </xdr:nvSpPr>
      <xdr:spPr>
        <a:xfrm>
          <a:off x="7799294" y="2626659"/>
          <a:ext cx="905435" cy="29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54980B06-0285-4EF9-BABB-8AAC06B2C011}" type="TxLink">
            <a:rPr lang="en-US" sz="2000" b="0" i="0" u="none" strike="noStrike">
              <a:solidFill>
                <a:schemeClr val="bg1"/>
              </a:solidFill>
              <a:latin typeface="Montserrat"/>
            </a:rPr>
            <a:pPr algn="r"/>
            <a:t>-179%</a:t>
          </a:fld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205740</xdr:colOff>
      <xdr:row>5</xdr:row>
      <xdr:rowOff>35859</xdr:rowOff>
    </xdr:from>
    <xdr:to>
      <xdr:col>10</xdr:col>
      <xdr:colOff>770964</xdr:colOff>
      <xdr:row>7</xdr:row>
      <xdr:rowOff>44823</xdr:rowOff>
    </xdr:to>
    <xdr:sp macro="" textlink="Análises!B30">
      <xdr:nvSpPr>
        <xdr:cNvPr id="35" name="CaixaDeTexto 34">
          <a:extLst>
            <a:ext uri="{FF2B5EF4-FFF2-40B4-BE49-F238E27FC236}">
              <a16:creationId xmlns:a16="http://schemas.microsoft.com/office/drawing/2014/main" id="{85A67259-923A-4E0B-B122-E91BE2430417}"/>
            </a:ext>
          </a:extLst>
        </xdr:cNvPr>
        <xdr:cNvSpPr txBox="1"/>
      </xdr:nvSpPr>
      <xdr:spPr>
        <a:xfrm>
          <a:off x="7338060" y="1102659"/>
          <a:ext cx="1357704" cy="435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AAFB6D0C-ACF2-4626-8CC0-ABDEC5D43F49}" type="TxLink">
            <a:rPr lang="en-US" sz="1400" b="1" i="0" u="none" strike="noStrike">
              <a:solidFill>
                <a:schemeClr val="bg1"/>
              </a:solidFill>
              <a:latin typeface="Montserrat"/>
            </a:rPr>
            <a:pPr algn="r"/>
            <a:t>R$ 420.103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672353</xdr:colOff>
      <xdr:row>10</xdr:row>
      <xdr:rowOff>8965</xdr:rowOff>
    </xdr:from>
    <xdr:to>
      <xdr:col>11</xdr:col>
      <xdr:colOff>17930</xdr:colOff>
      <xdr:row>12</xdr:row>
      <xdr:rowOff>17929</xdr:rowOff>
    </xdr:to>
    <xdr:sp macro="" textlink="Análises!B39">
      <xdr:nvSpPr>
        <xdr:cNvPr id="36" name="CaixaDeTexto 35">
          <a:extLst>
            <a:ext uri="{FF2B5EF4-FFF2-40B4-BE49-F238E27FC236}">
              <a16:creationId xmlns:a16="http://schemas.microsoft.com/office/drawing/2014/main" id="{BAFE2371-86E4-4498-A780-EB4D0FE050AD}"/>
            </a:ext>
          </a:extLst>
        </xdr:cNvPr>
        <xdr:cNvSpPr txBox="1"/>
      </xdr:nvSpPr>
      <xdr:spPr>
        <a:xfrm>
          <a:off x="6983506" y="2160494"/>
          <a:ext cx="1712259" cy="439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7738FE26-AF18-43B7-A178-44FF54B76799}" type="TxLink">
            <a:rPr lang="en-US" sz="1400" b="1" i="0" u="none" strike="noStrike">
              <a:solidFill>
                <a:schemeClr val="bg1"/>
              </a:solidFill>
              <a:latin typeface="Montserrat"/>
            </a:rPr>
            <a:pPr algn="r"/>
            <a:t>R$ 853.447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769621</xdr:colOff>
      <xdr:row>14</xdr:row>
      <xdr:rowOff>134471</xdr:rowOff>
    </xdr:from>
    <xdr:to>
      <xdr:col>10</xdr:col>
      <xdr:colOff>753037</xdr:colOff>
      <xdr:row>16</xdr:row>
      <xdr:rowOff>143435</xdr:rowOff>
    </xdr:to>
    <xdr:sp macro="" textlink="Análises!B48">
      <xdr:nvSpPr>
        <xdr:cNvPr id="37" name="CaixaDeTexto 36">
          <a:extLst>
            <a:ext uri="{FF2B5EF4-FFF2-40B4-BE49-F238E27FC236}">
              <a16:creationId xmlns:a16="http://schemas.microsoft.com/office/drawing/2014/main" id="{A1B192AF-1392-476F-8D90-D8A92243DEDA}"/>
            </a:ext>
          </a:extLst>
        </xdr:cNvPr>
        <xdr:cNvSpPr txBox="1"/>
      </xdr:nvSpPr>
      <xdr:spPr>
        <a:xfrm>
          <a:off x="7109461" y="3121511"/>
          <a:ext cx="1568376" cy="435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5A8903BC-1888-4665-8E16-6DE4ED99FD17}" type="TxLink">
            <a:rPr lang="en-US" sz="1400" b="1" i="0" u="none" strike="noStrike">
              <a:solidFill>
                <a:schemeClr val="bg1"/>
              </a:solidFill>
              <a:latin typeface="Montserrat"/>
            </a:rPr>
            <a:pPr algn="r"/>
            <a:t>-R$ 433.344</a:t>
          </a:fld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528918</xdr:colOff>
      <xdr:row>18</xdr:row>
      <xdr:rowOff>98612</xdr:rowOff>
    </xdr:from>
    <xdr:to>
      <xdr:col>11</xdr:col>
      <xdr:colOff>62753</xdr:colOff>
      <xdr:row>27</xdr:row>
      <xdr:rowOff>71719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DC70FE92-C04D-4BE9-9A0B-225D06A87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546847</xdr:colOff>
      <xdr:row>10</xdr:row>
      <xdr:rowOff>188258</xdr:rowOff>
    </xdr:from>
    <xdr:to>
      <xdr:col>6</xdr:col>
      <xdr:colOff>161364</xdr:colOff>
      <xdr:row>16</xdr:row>
      <xdr:rowOff>170329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7C253EF-8FEC-4619-8FD3-CCBBF9B6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223221</xdr:colOff>
      <xdr:row>4</xdr:row>
      <xdr:rowOff>53788</xdr:rowOff>
    </xdr:from>
    <xdr:to>
      <xdr:col>15</xdr:col>
      <xdr:colOff>699247</xdr:colOff>
      <xdr:row>26</xdr:row>
      <xdr:rowOff>62753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42EE30EF-CC58-40F4-B0A4-550348335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el" refreshedDate="45148.648920949076" createdVersion="7" refreshedVersion="7" minRefreshableVersion="3" recordCount="2006" xr:uid="{95370D22-ADAE-4F89-A75F-1A4540066D36}">
  <cacheSource type="worksheet">
    <worksheetSource name="basededados"/>
  </cacheSource>
  <cacheFields count="10">
    <cacheField name="Data" numFmtId="14">
      <sharedItems containsSemiMixedTypes="0" containsNonDate="0" containsDate="1" containsString="0" minDate="2022-01-01T00:00:00" maxDate="2023-08-28T00:00:00" count="106">
        <d v="2022-01-01T00:00:00"/>
        <d v="2022-01-16T00:00:00"/>
        <d v="2022-01-23T00:00:00"/>
        <d v="2022-01-30T00:00:00"/>
        <d v="2022-01-31T00:00:00"/>
        <d v="2022-02-06T00:00:00"/>
        <d v="2022-02-13T00:00:00"/>
        <d v="2022-02-20T00:00:00"/>
        <d v="2022-02-27T00:00:00"/>
        <d v="2022-03-02T00:00:00"/>
        <d v="2022-03-06T00:00:00"/>
        <d v="2022-03-13T00:00:00"/>
        <d v="2022-03-20T00:00:00"/>
        <d v="2022-03-27T00:00:00"/>
        <d v="2022-04-01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5-31T00:00:00"/>
        <d v="2022-06-05T00:00:00"/>
        <d v="2022-06-12T00:00:00"/>
        <d v="2022-06-19T00:00:00"/>
        <d v="2022-06-26T00:00:00"/>
        <d v="2022-06-30T00:00:00"/>
        <d v="2022-07-03T00:00:00"/>
        <d v="2022-07-10T00:00:00"/>
        <d v="2022-07-17T00:00:00"/>
        <d v="2022-07-24T00:00:00"/>
        <d v="2022-07-30T00:00:00"/>
        <d v="2022-07-31T00:00:00"/>
        <d v="2022-08-07T00:00:00"/>
        <d v="2022-08-14T00:00:00"/>
        <d v="2022-08-21T00:00:00"/>
        <d v="2022-08-28T00:00:00"/>
        <d v="2022-08-29T00:00:00"/>
        <d v="2022-09-04T00:00:00"/>
        <d v="2022-09-11T00:00:00"/>
        <d v="2022-09-18T00:00:00"/>
        <d v="2022-09-25T00:00:00"/>
        <d v="2022-09-28T00:00:00"/>
        <d v="2022-10-02T00:00:00"/>
        <d v="2022-10-09T00:00:00"/>
        <d v="2022-10-16T00:00:00"/>
        <d v="2022-10-23T00:00:00"/>
        <d v="2022-10-28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2-12-27T00:00:00"/>
        <d v="2023-01-01T00:00:00"/>
        <d v="2023-01-08T00:00:00"/>
        <d v="2023-01-15T00:00:00"/>
        <d v="2023-01-22T00:00:00"/>
        <d v="2023-01-26T00:00:00"/>
        <d v="2023-01-29T00:00:00"/>
        <d v="2023-02-05T00:00:00"/>
        <d v="2023-02-12T00:00:00"/>
        <d v="2023-02-19T00:00:00"/>
        <d v="2023-02-25T00:00:00"/>
        <d v="2023-02-26T00:00:00"/>
        <d v="2023-03-05T00:00:00"/>
        <d v="2023-03-12T00:00:00"/>
        <d v="2023-03-19T00:00:00"/>
        <d v="2023-03-26T00:00:00"/>
        <d v="2023-03-27T00:00:00"/>
        <d v="2023-04-02T00:00:00"/>
        <d v="2023-04-09T00:00:00"/>
        <d v="2023-04-16T00:00:00"/>
        <d v="2023-04-23T00:00:00"/>
        <d v="2023-04-26T00:00:00"/>
        <d v="2023-04-30T00:00:00"/>
        <d v="2023-05-07T00:00:00"/>
        <d v="2023-05-14T00:00:00"/>
        <d v="2023-05-21T00:00:00"/>
        <d v="2023-05-26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25T00:00:00"/>
        <d v="2023-07-30T00:00:00"/>
        <d v="2023-08-01T00:00:00"/>
        <d v="2023-08-06T00:00:00"/>
        <d v="2023-08-08T00:00:00"/>
        <d v="2023-08-13T00:00:00"/>
        <d v="2023-08-15T00:00:00"/>
        <d v="2023-08-20T00:00:00"/>
        <d v="2023-08-22T00:00:00"/>
        <d v="2023-08-27T00:00:00"/>
      </sharedItems>
      <fieldGroup par="9" base="0">
        <rangePr groupBy="months" startDate="2022-01-01T00:00:00" endDate="2023-08-28T00:00:00"/>
        <groupItems count="14">
          <s v="&lt;0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8/2023"/>
        </groupItems>
      </fieldGroup>
    </cacheField>
    <cacheField name="Numero" numFmtId="164">
      <sharedItems containsSemiMixedTypes="0" containsString="0" containsNumber="1" containsInteger="1" minValue="2" maxValue="3234829"/>
    </cacheField>
    <cacheField name="Departamento" numFmtId="0">
      <sharedItems count="4">
        <s v="ENG"/>
        <s v="FIN"/>
        <s v="MKT"/>
        <s v="TI"/>
      </sharedItems>
    </cacheField>
    <cacheField name="Descrição Produto ou Serviço" numFmtId="0">
      <sharedItems/>
    </cacheField>
    <cacheField name="Projeto" numFmtId="0">
      <sharedItems count="17">
        <s v="SetFireAAA"/>
        <s v="SaintPaul"/>
        <s v="PalmersX"/>
        <s v="ColoradoReds"/>
        <s v="LightState"/>
        <s v="OrinDing"/>
        <s v="BlueLine"/>
        <s v="ForceLand"/>
        <s v="NewOld Car"/>
        <s v="BayOne"/>
        <s v="NorthSky"/>
        <s v="Vtower"/>
        <s v="Think3A"/>
        <s v="ShipShip"/>
        <s v="Victory"/>
        <s v="RiverGFD"/>
        <s v="Syrium"/>
      </sharedItems>
    </cacheField>
    <cacheField name="Custo" numFmtId="165">
      <sharedItems containsSemiMixedTypes="0" containsString="0" containsNumber="1" minValue="343" maxValue="102137.89"/>
    </cacheField>
    <cacheField name="Receita" numFmtId="165">
      <sharedItems containsSemiMixedTypes="0" containsString="0" containsNumber="1" containsInteger="1" minValue="10037" maxValue="1000000"/>
    </cacheField>
    <cacheField name="Entrega" numFmtId="0">
      <sharedItems count="4">
        <s v="Concluída"/>
        <s v="Atrasada"/>
        <s v="No Prazo"/>
        <s v="Em Espera"/>
      </sharedItems>
    </cacheField>
    <cacheField name="Trimestres" numFmtId="0" databaseField="0">
      <fieldGroup base="0">
        <rangePr groupBy="quarters" startDate="2022-01-01T00:00:00" endDate="2023-08-28T00:00:00"/>
        <groupItems count="6">
          <s v="&lt;01/01/2022"/>
          <s v="Trim1"/>
          <s v="Trim2"/>
          <s v="Trim3"/>
          <s v="Trim4"/>
          <s v="&gt;28/08/2023"/>
        </groupItems>
      </fieldGroup>
    </cacheField>
    <cacheField name="Anos" numFmtId="0" databaseField="0">
      <fieldGroup base="0">
        <rangePr groupBy="years" startDate="2022-01-01T00:00:00" endDate="2023-08-28T00:00:00"/>
        <groupItems count="4">
          <s v="&lt;01/01/2022"/>
          <s v="2022"/>
          <s v="2023"/>
          <s v="&gt;28/08/2023"/>
        </groupItems>
      </fieldGroup>
    </cacheField>
  </cacheFields>
  <extLst>
    <ext xmlns:x14="http://schemas.microsoft.com/office/spreadsheetml/2009/9/main" uri="{725AE2AE-9491-48be-B2B4-4EB974FC3084}">
      <x14:pivotCacheDefinition pivotCacheId="3437771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6">
  <r>
    <x v="0"/>
    <n v="10065"/>
    <x v="0"/>
    <s v="Auto CPAP Machine Portable CPAP"/>
    <x v="0"/>
    <n v="78812.100000000006"/>
    <n v="87569"/>
    <x v="0"/>
  </r>
  <r>
    <x v="0"/>
    <n v="11907"/>
    <x v="0"/>
    <s v="20603 LITELEPH 2 in 1 Rollator Walker with Seat Reversible"/>
    <x v="1"/>
    <n v="43334"/>
    <n v="43334"/>
    <x v="1"/>
  </r>
  <r>
    <x v="0"/>
    <n v="6188"/>
    <x v="0"/>
    <s v="White Noise Machine, 14 Soothing Sounds"/>
    <x v="1"/>
    <n v="82393.16"/>
    <n v="95806"/>
    <x v="0"/>
  </r>
  <r>
    <x v="0"/>
    <n v="10753"/>
    <x v="0"/>
    <s v="GLW 10W Low Voltage Landscape Lights 12V Landscape"/>
    <x v="0"/>
    <n v="67757.759999999995"/>
    <n v="80664"/>
    <x v="2"/>
  </r>
  <r>
    <x v="0"/>
    <n v="14675"/>
    <x v="0"/>
    <s v="Backrest and Detachable Footrests Transport Chair Lightweight Foldable for Adults Red"/>
    <x v="2"/>
    <n v="47533.23"/>
    <n v="51111"/>
    <x v="2"/>
  </r>
  <r>
    <x v="0"/>
    <n v="237"/>
    <x v="0"/>
    <s v="Vaunn Medical Under Desk Bike Pedal Exerciser with Electronic"/>
    <x v="0"/>
    <n v="31637.68"/>
    <n v="36788"/>
    <x v="0"/>
  </r>
  <r>
    <x v="0"/>
    <n v="19455"/>
    <x v="0"/>
    <s v="Garden Hose 100 ft,Ultra Durable Water hose"/>
    <x v="1"/>
    <n v="68813.36"/>
    <n v="78197"/>
    <x v="0"/>
  </r>
  <r>
    <x v="0"/>
    <n v="16558"/>
    <x v="1"/>
    <s v="Heavy Duty Metal Color Swing Hangers 5000 lb Capacity "/>
    <x v="3"/>
    <n v="13693.54"/>
    <n v="13973"/>
    <x v="0"/>
  </r>
  <r>
    <x v="0"/>
    <n v="12301"/>
    <x v="1"/>
    <s v="Display for Legs and Arms Workout (Fully Assembled Folding Exercise Pedaler, no Tools Required)"/>
    <x v="4"/>
    <n v="54727.4"/>
    <n v="84196"/>
    <x v="3"/>
  </r>
  <r>
    <x v="0"/>
    <n v="10359"/>
    <x v="1"/>
    <s v="Vaunn Medical Under Desk Bike Pedal Exerciser with Electronic"/>
    <x v="3"/>
    <n v="67427.95"/>
    <n v="79327"/>
    <x v="3"/>
  </r>
  <r>
    <x v="0"/>
    <n v="15038"/>
    <x v="1"/>
    <s v="Auto CPAP Machine Portable CPAP"/>
    <x v="3"/>
    <n v="68085.52"/>
    <n v="74006"/>
    <x v="0"/>
  </r>
  <r>
    <x v="0"/>
    <n v="523"/>
    <x v="1"/>
    <s v="20605 LITELEPH 2 in 1 Rollator Walker with Seat Reversible"/>
    <x v="4"/>
    <n v="46388.58"/>
    <n v="52122"/>
    <x v="3"/>
  </r>
  <r>
    <x v="0"/>
    <n v="18256"/>
    <x v="1"/>
    <s v="Backrest and Detachable Footrests Transport Chair Lightweight Foldable for Adults Red"/>
    <x v="4"/>
    <n v="7254.66"/>
    <n v="10514"/>
    <x v="0"/>
  </r>
  <r>
    <x v="0"/>
    <n v="6012"/>
    <x v="1"/>
    <s v="Programmable Coffee Maker Black &amp; Stainless Steel"/>
    <x v="4"/>
    <n v="67956.3"/>
    <n v="75507"/>
    <x v="1"/>
  </r>
  <r>
    <x v="0"/>
    <n v="10022"/>
    <x v="1"/>
    <s v="GLW 10W Low Voltage Landscape Lights 12V Landscape"/>
    <x v="5"/>
    <n v="18290.310000000001"/>
    <n v="19667"/>
    <x v="1"/>
  </r>
  <r>
    <x v="0"/>
    <n v="16945"/>
    <x v="1"/>
    <s v="Garden Sprinkler for Yard - 360 Degree Rotating"/>
    <x v="6"/>
    <n v="15035.38"/>
    <n v="17483"/>
    <x v="0"/>
  </r>
  <r>
    <x v="0"/>
    <n v="18929"/>
    <x v="1"/>
    <s v="White Noise Machine, 14 Soothing Sounds"/>
    <x v="3"/>
    <n v="35000.239999999998"/>
    <n v="39773"/>
    <x v="2"/>
  </r>
  <r>
    <x v="0"/>
    <n v="7197"/>
    <x v="2"/>
    <s v="Single Serve &amp; Carafe Coffee Maker"/>
    <x v="7"/>
    <n v="56798.28"/>
    <n v="67617"/>
    <x v="1"/>
  </r>
  <r>
    <x v="0"/>
    <n v="48"/>
    <x v="2"/>
    <s v="Garden Hose 100 ft,Ultra Durable Water hose"/>
    <x v="8"/>
    <n v="28735.56"/>
    <n v="34209"/>
    <x v="3"/>
  </r>
  <r>
    <x v="0"/>
    <n v="15853"/>
    <x v="2"/>
    <s v="Programmable Coffee Maker Black &amp; Stainless Steel"/>
    <x v="8"/>
    <n v="29174.880000000001"/>
    <n v="34732"/>
    <x v="2"/>
  </r>
  <r>
    <x v="0"/>
    <n v="3280"/>
    <x v="2"/>
    <s v="Single Serve &amp; Carafe Coffee Maker"/>
    <x v="8"/>
    <n v="53624.65"/>
    <n v="56447"/>
    <x v="0"/>
  </r>
  <r>
    <x v="0"/>
    <n v="11989"/>
    <x v="2"/>
    <s v="GLW 10W Low Voltage Landscape Lights 12V Landscape"/>
    <x v="9"/>
    <n v="60892.65"/>
    <n v="66915"/>
    <x v="1"/>
  </r>
  <r>
    <x v="0"/>
    <n v="3030"/>
    <x v="3"/>
    <s v="Single Serve &amp; Carafe Coffee Maker"/>
    <x v="10"/>
    <n v="71261.25"/>
    <n v="76625"/>
    <x v="0"/>
  </r>
  <r>
    <x v="0"/>
    <n v="19917"/>
    <x v="3"/>
    <s v="Single Serve &amp; Carafe Coffee Maker"/>
    <x v="10"/>
    <n v="33350"/>
    <n v="36250"/>
    <x v="1"/>
  </r>
  <r>
    <x v="0"/>
    <n v="4691"/>
    <x v="3"/>
    <s v="Heavy Duty Metal Color Swing Hangers 5000 lb Capacity "/>
    <x v="11"/>
    <n v="54202.720000000001"/>
    <n v="61594"/>
    <x v="0"/>
  </r>
  <r>
    <x v="1"/>
    <n v="14921"/>
    <x v="0"/>
    <s v="Backrest and Detachable Footrests Transport Chair Lightweight Foldable for Adults Red"/>
    <x v="1"/>
    <n v="21156"/>
    <n v="21156"/>
    <x v="0"/>
  </r>
  <r>
    <x v="1"/>
    <n v="3832"/>
    <x v="0"/>
    <s v="Display for Legs and Arms Workout (Fully Assembled Folding Exercise Pedaler, no Tools Required)"/>
    <x v="0"/>
    <n v="23994.880000000001"/>
    <n v="23072"/>
    <x v="3"/>
  </r>
  <r>
    <x v="1"/>
    <n v="5554"/>
    <x v="0"/>
    <s v="Lighting with Connectors Warm White Waterproof Outdoor"/>
    <x v="0"/>
    <n v="20183.52"/>
    <n v="24028"/>
    <x v="0"/>
  </r>
  <r>
    <x v="1"/>
    <n v="8108"/>
    <x v="0"/>
    <s v="Spotlights for Trees Pathway Lawn Yard （12 Pack）"/>
    <x v="12"/>
    <n v="18795.14"/>
    <n v="20654"/>
    <x v="3"/>
  </r>
  <r>
    <x v="1"/>
    <n v="6257"/>
    <x v="0"/>
    <s v="Garden Sprinkler for Yard - 360 Degree Rotating"/>
    <x v="13"/>
    <n v="33747.26"/>
    <n v="39241"/>
    <x v="2"/>
  </r>
  <r>
    <x v="1"/>
    <n v="7569"/>
    <x v="0"/>
    <s v="Garden Hose 100 ft,Ultra Durable Water hose"/>
    <x v="13"/>
    <n v="33825.68"/>
    <n v="34516"/>
    <x v="3"/>
  </r>
  <r>
    <x v="1"/>
    <n v="1313"/>
    <x v="1"/>
    <s v="Backrest and Detachable Footrests Transport Chair Lightweight Foldable for Adults Red"/>
    <x v="3"/>
    <n v="65868.479999999996"/>
    <n v="68613"/>
    <x v="0"/>
  </r>
  <r>
    <x v="1"/>
    <n v="11669"/>
    <x v="1"/>
    <s v="Single Serve &amp; Carafe Coffee Maker"/>
    <x v="3"/>
    <n v="11570.16"/>
    <n v="13774"/>
    <x v="0"/>
  </r>
  <r>
    <x v="1"/>
    <n v="14774"/>
    <x v="1"/>
    <s v="Spotlights for Trees Pathway Lawn Yard （12 Pack）"/>
    <x v="6"/>
    <n v="23548.5"/>
    <n v="26165"/>
    <x v="0"/>
  </r>
  <r>
    <x v="1"/>
    <n v="16984"/>
    <x v="1"/>
    <s v="Garden Hose 100 ft,Ultra Durable Water hose"/>
    <x v="6"/>
    <n v="20593.3"/>
    <n v="22630"/>
    <x v="1"/>
  </r>
  <r>
    <x v="1"/>
    <n v="3178"/>
    <x v="2"/>
    <s v="Machine for Sleep Apnea with Humidifier and Backpacks for Home"/>
    <x v="8"/>
    <n v="61578.239999999998"/>
    <n v="96216"/>
    <x v="0"/>
  </r>
  <r>
    <x v="1"/>
    <n v="17329"/>
    <x v="2"/>
    <s v="GLW 10W Low Voltage Landscape Lights 12V Landscape"/>
    <x v="14"/>
    <n v="75313.039999999994"/>
    <n v="81862"/>
    <x v="3"/>
  </r>
  <r>
    <x v="1"/>
    <n v="19140"/>
    <x v="2"/>
    <s v="Lighting with Connectors Warm White Waterproof Outdoor"/>
    <x v="9"/>
    <n v="15722.98"/>
    <n v="17278"/>
    <x v="1"/>
  </r>
  <r>
    <x v="1"/>
    <n v="14741"/>
    <x v="2"/>
    <s v="Lighting with Connectors Warm White Waterproof Outdoor"/>
    <x v="7"/>
    <n v="87623.98"/>
    <n v="93217"/>
    <x v="0"/>
  </r>
  <r>
    <x v="1"/>
    <n v="15089"/>
    <x v="3"/>
    <s v="Programmable Coffee Maker Black &amp; Stainless Steel"/>
    <x v="15"/>
    <n v="12334.8"/>
    <n v="12984"/>
    <x v="2"/>
  </r>
  <r>
    <x v="1"/>
    <n v="3341"/>
    <x v="3"/>
    <s v="20607 LITELEPH 2 in 1 Rollator Walker with Seat Reversible"/>
    <x v="10"/>
    <n v="47206.64"/>
    <n v="45391"/>
    <x v="1"/>
  </r>
  <r>
    <x v="1"/>
    <n v="11200"/>
    <x v="3"/>
    <s v="Machine for Sleep Apnea with Humidifier and Backpacks for Home"/>
    <x v="11"/>
    <n v="14763.03"/>
    <n v="16969"/>
    <x v="1"/>
  </r>
  <r>
    <x v="1"/>
    <n v="13232"/>
    <x v="3"/>
    <s v="Heavy Duty Metal Color Swing Hangers 5000 lb Capacity "/>
    <x v="10"/>
    <n v="27068.080000000002"/>
    <n v="26027"/>
    <x v="1"/>
  </r>
  <r>
    <x v="1"/>
    <n v="16381"/>
    <x v="3"/>
    <s v="GLW 10W Low Voltage Landscape Lights 12V Landscape"/>
    <x v="10"/>
    <n v="22888.32"/>
    <n v="23842"/>
    <x v="0"/>
  </r>
  <r>
    <x v="1"/>
    <n v="15081"/>
    <x v="3"/>
    <s v="Lighting with Connectors Warm White Waterproof Outdoor"/>
    <x v="10"/>
    <n v="49539.49"/>
    <n v="54439"/>
    <x v="3"/>
  </r>
  <r>
    <x v="1"/>
    <n v="6070"/>
    <x v="3"/>
    <s v="Programmable Coffee Maker Black &amp; Stainless Steel"/>
    <x v="16"/>
    <n v="81151.839999999997"/>
    <n v="92218"/>
    <x v="0"/>
  </r>
  <r>
    <x v="2"/>
    <n v="2983"/>
    <x v="0"/>
    <s v="White Noise Machine, 14 Soothing Sounds"/>
    <x v="12"/>
    <n v="52088.4"/>
    <n v="57876"/>
    <x v="3"/>
  </r>
  <r>
    <x v="2"/>
    <n v="16066"/>
    <x v="0"/>
    <s v="Vaunn Medical Under Desk Bike Pedal Exerciser with Electronic"/>
    <x v="0"/>
    <n v="49237.1"/>
    <n v="57926"/>
    <x v="3"/>
  </r>
  <r>
    <x v="2"/>
    <n v="880"/>
    <x v="0"/>
    <s v="Heavy Duty Metal Color Swing Hangers 5000 lb Capacity "/>
    <x v="0"/>
    <n v="47302.71"/>
    <n v="51981"/>
    <x v="0"/>
  </r>
  <r>
    <x v="2"/>
    <n v="12795"/>
    <x v="0"/>
    <s v="Auto CPAP Machine Portable CPAP"/>
    <x v="2"/>
    <n v="49964.3"/>
    <n v="52594"/>
    <x v="2"/>
  </r>
  <r>
    <x v="2"/>
    <n v="16693"/>
    <x v="0"/>
    <s v="Vaunn Medical Under Desk Bike Pedal Exerciser with Electronic"/>
    <x v="1"/>
    <n v="89925.4"/>
    <n v="97745"/>
    <x v="0"/>
  </r>
  <r>
    <x v="2"/>
    <n v="8870"/>
    <x v="0"/>
    <s v="Display for Legs and Arms Workout (Fully Assembled Folding Exercise Pedaler, no Tools Required)"/>
    <x v="1"/>
    <n v="82613.78"/>
    <n v="87887"/>
    <x v="1"/>
  </r>
  <r>
    <x v="2"/>
    <n v="3356"/>
    <x v="0"/>
    <s v="Garden Sprinkler for Yard - 360 Degree Rotating"/>
    <x v="1"/>
    <n v="64312.92"/>
    <n v="68418"/>
    <x v="0"/>
  </r>
  <r>
    <x v="2"/>
    <n v="12864"/>
    <x v="0"/>
    <s v="White Noise Machine, 14 Soothing Sounds"/>
    <x v="1"/>
    <n v="87109.28"/>
    <n v="94684"/>
    <x v="3"/>
  </r>
  <r>
    <x v="2"/>
    <n v="16515"/>
    <x v="1"/>
    <s v="Vaunn Medical Under Desk Bike Pedal Exerciser with Electronic"/>
    <x v="3"/>
    <n v="91244.86"/>
    <n v="93107"/>
    <x v="1"/>
  </r>
  <r>
    <x v="2"/>
    <n v="127"/>
    <x v="1"/>
    <s v="Heavy Duty Metal Color Swing Hangers 5000 lb Capacity "/>
    <x v="4"/>
    <n v="44964.26"/>
    <n v="72523"/>
    <x v="1"/>
  </r>
  <r>
    <x v="2"/>
    <n v="19399"/>
    <x v="1"/>
    <s v="20616 LITELEPH 2 in 1 Rollator Walker with Seat Reversible"/>
    <x v="3"/>
    <n v="62046.32"/>
    <n v="61432"/>
    <x v="2"/>
  </r>
  <r>
    <x v="2"/>
    <n v="15315"/>
    <x v="1"/>
    <s v="Spotlights for Trees Pathway Lawn Yard （12 Pack）"/>
    <x v="4"/>
    <n v="60085.2"/>
    <n v="65310"/>
    <x v="1"/>
  </r>
  <r>
    <x v="2"/>
    <n v="4895"/>
    <x v="1"/>
    <s v="Machine for Sleep Apnea with Humidifier and Backpacks for Home"/>
    <x v="4"/>
    <n v="82578.42"/>
    <n v="88794"/>
    <x v="2"/>
  </r>
  <r>
    <x v="2"/>
    <n v="8968"/>
    <x v="1"/>
    <s v="Vaunn Medical Under Desk Bike Pedal Exerciser with Electronic"/>
    <x v="3"/>
    <n v="90966.3"/>
    <n v="95754"/>
    <x v="0"/>
  </r>
  <r>
    <x v="2"/>
    <n v="7267"/>
    <x v="1"/>
    <s v="Spotlights for Trees Pathway Lawn Yard （12 Pack）"/>
    <x v="4"/>
    <n v="53513.57"/>
    <n v="79871"/>
    <x v="1"/>
  </r>
  <r>
    <x v="2"/>
    <n v="10078"/>
    <x v="3"/>
    <s v="Backrest and Detachable Footrests Transport Chair Lightweight Foldable for Adults Red"/>
    <x v="10"/>
    <n v="48762.35"/>
    <n v="53585"/>
    <x v="0"/>
  </r>
  <r>
    <x v="2"/>
    <n v="3109"/>
    <x v="3"/>
    <s v="Garden Hose 100 ft,Ultra Durable Water hose"/>
    <x v="16"/>
    <n v="26233.11"/>
    <n v="30153"/>
    <x v="3"/>
  </r>
  <r>
    <x v="2"/>
    <n v="7015"/>
    <x v="3"/>
    <s v="Programmable Coffee Maker Black &amp; Stainless Steel"/>
    <x v="15"/>
    <n v="22919.96"/>
    <n v="24913"/>
    <x v="0"/>
  </r>
  <r>
    <x v="2"/>
    <n v="1213"/>
    <x v="3"/>
    <s v="Auto CPAP Machine Portable CPAP"/>
    <x v="10"/>
    <n v="46841.4"/>
    <n v="52046"/>
    <x v="0"/>
  </r>
  <r>
    <x v="2"/>
    <n v="19829"/>
    <x v="3"/>
    <s v="Machine for Sleep Apnea with Humidifier and Backpacks for Home"/>
    <x v="15"/>
    <n v="59709.65"/>
    <n v="65615"/>
    <x v="1"/>
  </r>
  <r>
    <x v="2"/>
    <n v="3110"/>
    <x v="3"/>
    <s v="Garden Sprinkler for Yard - 360 Degree Rotating"/>
    <x v="11"/>
    <n v="36296"/>
    <n v="55840"/>
    <x v="0"/>
  </r>
  <r>
    <x v="3"/>
    <n v="13343"/>
    <x v="0"/>
    <s v="Single Serve &amp; Carafe Coffee Maker"/>
    <x v="2"/>
    <n v="25131.18"/>
    <n v="36422"/>
    <x v="1"/>
  </r>
  <r>
    <x v="3"/>
    <n v="17727"/>
    <x v="0"/>
    <s v="Heavy Duty Metal Color Swing Hangers 5000 lb Capacity "/>
    <x v="0"/>
    <n v="80232.03"/>
    <n v="86271"/>
    <x v="0"/>
  </r>
  <r>
    <x v="3"/>
    <n v="18189"/>
    <x v="0"/>
    <s v="Display for Legs and Arms Workout (Fully Assembled Folding Exercise Pedaler, no Tools Required)"/>
    <x v="0"/>
    <n v="65304"/>
    <n v="72560"/>
    <x v="0"/>
  </r>
  <r>
    <x v="3"/>
    <n v="12604"/>
    <x v="0"/>
    <s v="Garden Sprinkler for Yard - 360 Degree Rotating"/>
    <x v="1"/>
    <n v="19047.599999999999"/>
    <n v="21164"/>
    <x v="3"/>
  </r>
  <r>
    <x v="3"/>
    <n v="12860"/>
    <x v="0"/>
    <s v="White Noise Machine, 14 Soothing Sounds"/>
    <x v="12"/>
    <n v="85533.45"/>
    <n v="96105"/>
    <x v="1"/>
  </r>
  <r>
    <x v="3"/>
    <n v="10985"/>
    <x v="0"/>
    <s v="Display for Legs and Arms Workout (Fully Assembled Folding Exercise Pedaler, no Tools Required)"/>
    <x v="2"/>
    <n v="82417.5"/>
    <n v="91575"/>
    <x v="0"/>
  </r>
  <r>
    <x v="3"/>
    <n v="9928"/>
    <x v="0"/>
    <s v="Heavy Duty Metal Color Swing Hangers 5000 lb Capacity "/>
    <x v="0"/>
    <n v="70466.69"/>
    <n v="69769"/>
    <x v="0"/>
  </r>
  <r>
    <x v="3"/>
    <n v="7417"/>
    <x v="0"/>
    <s v="Single Serve &amp; Carafe Coffee Maker"/>
    <x v="0"/>
    <n v="64092.08"/>
    <n v="61627"/>
    <x v="3"/>
  </r>
  <r>
    <x v="3"/>
    <n v="13101"/>
    <x v="1"/>
    <s v="Programmable Coffee Maker Black &amp; Stainless Steel"/>
    <x v="3"/>
    <n v="92780.22"/>
    <n v="90961"/>
    <x v="3"/>
  </r>
  <r>
    <x v="3"/>
    <n v="10293"/>
    <x v="1"/>
    <s v="Programmable Coffee Maker Black &amp; Stainless Steel"/>
    <x v="3"/>
    <n v="12442.5"/>
    <n v="13825"/>
    <x v="3"/>
  </r>
  <r>
    <x v="3"/>
    <n v="11998"/>
    <x v="1"/>
    <s v="20615 LITELEPH 2 in 1 Rollator Walker with Seat Reversible"/>
    <x v="3"/>
    <n v="82476"/>
    <n v="91640"/>
    <x v="2"/>
  </r>
  <r>
    <x v="3"/>
    <n v="15731"/>
    <x v="1"/>
    <s v="20617 LITELEPH 2 in 1 Rollator Walker with Seat Reversible"/>
    <x v="4"/>
    <n v="83793.600000000006"/>
    <n v="91080"/>
    <x v="3"/>
  </r>
  <r>
    <x v="3"/>
    <n v="4008"/>
    <x v="1"/>
    <s v="Backrest and Detachable Footrests Transport Chair Lightweight Foldable for Adults Red"/>
    <x v="3"/>
    <n v="70415.899999999994"/>
    <n v="74122"/>
    <x v="0"/>
  </r>
  <r>
    <x v="3"/>
    <n v="2162"/>
    <x v="1"/>
    <s v="Programmable Coffee Maker Black &amp; Stainless Steel"/>
    <x v="3"/>
    <n v="26347.3"/>
    <n v="27734"/>
    <x v="3"/>
  </r>
  <r>
    <x v="3"/>
    <n v="17144"/>
    <x v="2"/>
    <s v="GLW 10W Low Voltage Landscape Lights 12V Landscape"/>
    <x v="8"/>
    <n v="64092.2"/>
    <n v="95660"/>
    <x v="0"/>
  </r>
  <r>
    <x v="3"/>
    <n v="9533"/>
    <x v="3"/>
    <s v="Display for Legs and Arms Workout (Fully Assembled Folding Exercise Pedaler, no Tools Required)"/>
    <x v="16"/>
    <n v="21194.7"/>
    <n v="24645"/>
    <x v="0"/>
  </r>
  <r>
    <x v="3"/>
    <n v="11455"/>
    <x v="3"/>
    <s v="Backrest and Detachable Footrests Transport Chair Lightweight Foldable for Adults Red"/>
    <x v="11"/>
    <n v="20273.400000000001"/>
    <n v="24135"/>
    <x v="2"/>
  </r>
  <r>
    <x v="3"/>
    <n v="137"/>
    <x v="3"/>
    <s v="Auto CPAP Machine Portable CPAP"/>
    <x v="15"/>
    <n v="14106.18"/>
    <n v="16214"/>
    <x v="3"/>
  </r>
  <r>
    <x v="3"/>
    <n v="13593"/>
    <x v="3"/>
    <s v="Backrest and Detachable Footrests Transport Chair Lightweight Foldable for Adults Red"/>
    <x v="15"/>
    <n v="82184.639999999999"/>
    <n v="85609"/>
    <x v="3"/>
  </r>
  <r>
    <x v="3"/>
    <n v="7703"/>
    <x v="3"/>
    <s v="GLW 10W Low Voltage Landscape Lights 12V Landscape"/>
    <x v="16"/>
    <n v="75111.960000000006"/>
    <n v="89419"/>
    <x v="1"/>
  </r>
  <r>
    <x v="3"/>
    <n v="7687"/>
    <x v="3"/>
    <s v="Auto CPAP Machine Portable CPAP"/>
    <x v="15"/>
    <n v="29008.82"/>
    <n v="29906"/>
    <x v="3"/>
  </r>
  <r>
    <x v="4"/>
    <n v="7772"/>
    <x v="0"/>
    <s v="Heavy Duty Metal Color Swing Hangers 5000 lb Capacity "/>
    <x v="0"/>
    <n v="18484.64"/>
    <n v="20092"/>
    <x v="2"/>
  </r>
  <r>
    <x v="4"/>
    <n v="7520"/>
    <x v="1"/>
    <s v="Display for Legs and Arms Workout (Fully Assembled Folding Exercise Pedaler, no Tools Required)"/>
    <x v="4"/>
    <n v="31358.18"/>
    <n v="36463"/>
    <x v="2"/>
  </r>
  <r>
    <x v="4"/>
    <n v="8990"/>
    <x v="1"/>
    <s v="White Noise Machine, 14 Soothing Sounds"/>
    <x v="3"/>
    <n v="9856.7999999999993"/>
    <n v="10952"/>
    <x v="0"/>
  </r>
  <r>
    <x v="4"/>
    <n v="8666"/>
    <x v="2"/>
    <s v="Lighting with Connectors Warm White Waterproof Outdoor"/>
    <x v="14"/>
    <n v="16746.099999999999"/>
    <n v="17815"/>
    <x v="2"/>
  </r>
  <r>
    <x v="5"/>
    <n v="8725"/>
    <x v="0"/>
    <s v="Programmable Coffee Maker Black &amp; Stainless Steel"/>
    <x v="1"/>
    <n v="15184.2"/>
    <n v="25307"/>
    <x v="1"/>
  </r>
  <r>
    <x v="5"/>
    <n v="664"/>
    <x v="0"/>
    <s v="20613 LITELEPH 2 in 1 Rollator Walker with Seat Reversible"/>
    <x v="1"/>
    <n v="56737.5"/>
    <n v="66750"/>
    <x v="1"/>
  </r>
  <r>
    <x v="5"/>
    <n v="7444"/>
    <x v="0"/>
    <s v="White Noise Machine, 14 Soothing Sounds"/>
    <x v="0"/>
    <n v="84439.59"/>
    <n v="97057"/>
    <x v="0"/>
  </r>
  <r>
    <x v="5"/>
    <n v="1764"/>
    <x v="0"/>
    <s v="Heavy Duty Metal Color Swing Hangers 5000 lb Capacity "/>
    <x v="1"/>
    <n v="37120.5"/>
    <n v="41245"/>
    <x v="0"/>
  </r>
  <r>
    <x v="5"/>
    <n v="10231"/>
    <x v="0"/>
    <s v="Single Serve &amp; Carafe Coffee Maker"/>
    <x v="2"/>
    <n v="34835.839999999997"/>
    <n v="54431"/>
    <x v="3"/>
  </r>
  <r>
    <x v="5"/>
    <n v="10932"/>
    <x v="0"/>
    <s v="Machine for Sleep Apnea with Humidifier and Backpacks for Home"/>
    <x v="12"/>
    <n v="22088.91"/>
    <n v="24819"/>
    <x v="0"/>
  </r>
  <r>
    <x v="5"/>
    <n v="13873"/>
    <x v="0"/>
    <s v="Heavy Duty Metal Color Swing Hangers 5000 lb Capacity "/>
    <x v="12"/>
    <n v="57980.34"/>
    <n v="58566"/>
    <x v="1"/>
  </r>
  <r>
    <x v="5"/>
    <n v="18552"/>
    <x v="0"/>
    <s v="Programmable Coffee Maker Black &amp; Stainless Steel"/>
    <x v="2"/>
    <n v="15726.69"/>
    <n v="24963"/>
    <x v="0"/>
  </r>
  <r>
    <x v="5"/>
    <n v="5410"/>
    <x v="0"/>
    <s v="Single Serve &amp; Carafe Coffee Maker"/>
    <x v="0"/>
    <n v="24964.2"/>
    <n v="27738"/>
    <x v="2"/>
  </r>
  <r>
    <x v="5"/>
    <n v="7"/>
    <x v="0"/>
    <s v="Garden Hose 100 ft,Ultra Durable Water hose"/>
    <x v="0"/>
    <n v="24973.13"/>
    <n v="27443"/>
    <x v="2"/>
  </r>
  <r>
    <x v="5"/>
    <n v="13280"/>
    <x v="0"/>
    <s v="Lighting with Connectors Warm White Waterproof Outdoor"/>
    <x v="2"/>
    <n v="54358.2"/>
    <n v="59085"/>
    <x v="3"/>
  </r>
  <r>
    <x v="5"/>
    <n v="18757"/>
    <x v="1"/>
    <s v="Lighting with Connectors Warm White Waterproof Outdoor"/>
    <x v="3"/>
    <n v="85631.52"/>
    <n v="82338"/>
    <x v="3"/>
  </r>
  <r>
    <x v="5"/>
    <n v="6753"/>
    <x v="1"/>
    <s v="Garden Hose 100 ft,Ultra Durable Water hose"/>
    <x v="4"/>
    <n v="9441.98"/>
    <n v="15229"/>
    <x v="2"/>
  </r>
  <r>
    <x v="5"/>
    <n v="6600"/>
    <x v="2"/>
    <s v="Garden Hose 100 ft,Ultra Durable Water hose"/>
    <x v="14"/>
    <n v="31223.82"/>
    <n v="33574"/>
    <x v="0"/>
  </r>
  <r>
    <x v="5"/>
    <n v="1928"/>
    <x v="2"/>
    <s v="20615 LITELEPH 2 in 1 Rollator Walker with Seat Reversible"/>
    <x v="7"/>
    <n v="46752.06"/>
    <n v="53738"/>
    <x v="0"/>
  </r>
  <r>
    <x v="5"/>
    <n v="15034"/>
    <x v="2"/>
    <s v="White Noise Machine, 14 Soothing Sounds"/>
    <x v="14"/>
    <n v="47614.32"/>
    <n v="45783"/>
    <x v="0"/>
  </r>
  <r>
    <x v="5"/>
    <n v="17540"/>
    <x v="2"/>
    <s v="Garden Sprinkler for Yard - 360 Degree Rotating"/>
    <x v="7"/>
    <n v="46580.4"/>
    <n v="51756"/>
    <x v="0"/>
  </r>
  <r>
    <x v="5"/>
    <n v="6668"/>
    <x v="3"/>
    <s v="White Noise Machine, 14 Soothing Sounds"/>
    <x v="15"/>
    <n v="29442"/>
    <n v="35050"/>
    <x v="3"/>
  </r>
  <r>
    <x v="5"/>
    <n v="5405"/>
    <x v="3"/>
    <s v="White Noise Machine, 14 Soothing Sounds"/>
    <x v="11"/>
    <n v="16139.99"/>
    <n v="26459"/>
    <x v="3"/>
  </r>
  <r>
    <x v="5"/>
    <n v="12256"/>
    <x v="3"/>
    <s v="Machine for Sleep Apnea with Humidifier and Backpacks for Home"/>
    <x v="11"/>
    <n v="77940.59"/>
    <n v="85649"/>
    <x v="0"/>
  </r>
  <r>
    <x v="6"/>
    <n v="19142"/>
    <x v="0"/>
    <s v="Backrest and Detachable Footrests Transport Chair Lightweight Foldable for Adults Red"/>
    <x v="1"/>
    <n v="45231.78"/>
    <n v="68533"/>
    <x v="3"/>
  </r>
  <r>
    <x v="6"/>
    <n v="7311"/>
    <x v="0"/>
    <s v="Programmable Coffee Maker Black &amp; Stainless Steel"/>
    <x v="13"/>
    <n v="14617.92"/>
    <n v="15227"/>
    <x v="0"/>
  </r>
  <r>
    <x v="6"/>
    <n v="830"/>
    <x v="0"/>
    <s v="Single Serve &amp; Carafe Coffee Maker"/>
    <x v="12"/>
    <n v="31342.080000000002"/>
    <n v="32648"/>
    <x v="2"/>
  </r>
  <r>
    <x v="6"/>
    <n v="7199"/>
    <x v="0"/>
    <s v="Vaunn Medical Under Desk Bike Pedal Exerciser with Electronic"/>
    <x v="2"/>
    <n v="89597.88"/>
    <n v="97389"/>
    <x v="0"/>
  </r>
  <r>
    <x v="6"/>
    <n v="13917"/>
    <x v="0"/>
    <s v="Garden Sprinkler for Yard - 360 Degree Rotating"/>
    <x v="0"/>
    <n v="11891.95"/>
    <n v="19495"/>
    <x v="1"/>
  </r>
  <r>
    <x v="6"/>
    <n v="7913"/>
    <x v="0"/>
    <s v="Spotlights for Trees Pathway Lawn Yard （12 Pack）"/>
    <x v="12"/>
    <n v="56412.72"/>
    <n v="67158"/>
    <x v="3"/>
  </r>
  <r>
    <x v="6"/>
    <n v="11020"/>
    <x v="0"/>
    <s v="Auto CPAP Machine Portable CPAP"/>
    <x v="2"/>
    <n v="38796.81"/>
    <n v="41717"/>
    <x v="1"/>
  </r>
  <r>
    <x v="6"/>
    <n v="10895"/>
    <x v="0"/>
    <s v="Spotlights for Trees Pathway Lawn Yard （12 Pack）"/>
    <x v="12"/>
    <n v="85791.16"/>
    <n v="94276"/>
    <x v="0"/>
  </r>
  <r>
    <x v="6"/>
    <n v="12848"/>
    <x v="0"/>
    <s v="Vaunn Medical Under Desk Bike Pedal Exerciser with Electronic"/>
    <x v="1"/>
    <n v="22356.35"/>
    <n v="23533"/>
    <x v="0"/>
  </r>
  <r>
    <x v="6"/>
    <n v="13269"/>
    <x v="1"/>
    <s v="Garden Sprinkler for Yard - 360 Degree Rotating"/>
    <x v="6"/>
    <n v="49802.48"/>
    <n v="54728"/>
    <x v="0"/>
  </r>
  <r>
    <x v="6"/>
    <n v="4419"/>
    <x v="1"/>
    <s v="White Noise Machine, 14 Soothing Sounds"/>
    <x v="4"/>
    <n v="80029.56"/>
    <n v="91988"/>
    <x v="0"/>
  </r>
  <r>
    <x v="6"/>
    <n v="11919"/>
    <x v="1"/>
    <s v="Single Serve &amp; Carafe Coffee Maker"/>
    <x v="3"/>
    <n v="59691.88"/>
    <n v="63502"/>
    <x v="0"/>
  </r>
  <r>
    <x v="6"/>
    <n v="4413"/>
    <x v="1"/>
    <s v="Garden Hose 100 ft,Ultra Durable Water hose"/>
    <x v="4"/>
    <n v="65749.38"/>
    <n v="75574"/>
    <x v="0"/>
  </r>
  <r>
    <x v="6"/>
    <n v="6421"/>
    <x v="1"/>
    <s v="Single Serve &amp; Carafe Coffee Maker"/>
    <x v="6"/>
    <n v="41793.51"/>
    <n v="46959"/>
    <x v="1"/>
  </r>
  <r>
    <x v="6"/>
    <n v="15077"/>
    <x v="1"/>
    <s v="GLW 10W Low Voltage Landscape Lights 12V Landscape"/>
    <x v="6"/>
    <n v="22004.5"/>
    <n v="31435"/>
    <x v="0"/>
  </r>
  <r>
    <x v="6"/>
    <n v="14127"/>
    <x v="1"/>
    <s v="Garden Sprinkler for Yard - 360 Degree Rotating"/>
    <x v="3"/>
    <n v="86560.320000000007"/>
    <n v="90167"/>
    <x v="2"/>
  </r>
  <r>
    <x v="6"/>
    <n v="16892"/>
    <x v="2"/>
    <s v="Backrest and Detachable Footrests Transport Chair Lightweight Foldable for Adults Red"/>
    <x v="8"/>
    <n v="70740.800000000003"/>
    <n v="74464"/>
    <x v="3"/>
  </r>
  <r>
    <x v="6"/>
    <n v="19375"/>
    <x v="3"/>
    <s v="Garden Hose 100 ft,Ultra Durable Water hose"/>
    <x v="11"/>
    <n v="15802.08"/>
    <n v="18812"/>
    <x v="0"/>
  </r>
  <r>
    <x v="6"/>
    <n v="18240"/>
    <x v="3"/>
    <s v="Lighting with Connectors Warm White Waterproof Outdoor"/>
    <x v="16"/>
    <n v="84217.77"/>
    <n v="92547"/>
    <x v="2"/>
  </r>
  <r>
    <x v="6"/>
    <n v="14480"/>
    <x v="3"/>
    <s v="Spotlights for Trees Pathway Lawn Yard （12 Pack）"/>
    <x v="10"/>
    <n v="70323.89"/>
    <n v="77279"/>
    <x v="3"/>
  </r>
  <r>
    <x v="7"/>
    <n v="16351"/>
    <x v="0"/>
    <s v="Garden Hose 100 ft,Ultra Durable Water hose"/>
    <x v="2"/>
    <n v="92645"/>
    <n v="92645"/>
    <x v="2"/>
  </r>
  <r>
    <x v="7"/>
    <n v="2881"/>
    <x v="0"/>
    <s v="GLW 10W Low Voltage Landscape Lights 12V Landscape"/>
    <x v="1"/>
    <n v="10973.76"/>
    <n v="11928"/>
    <x v="3"/>
  </r>
  <r>
    <x v="7"/>
    <n v="17174"/>
    <x v="0"/>
    <s v="Display for Legs and Arms Workout (Fully Assembled Folding Exercise Pedaler, no Tools Required)"/>
    <x v="13"/>
    <n v="50616.3"/>
    <n v="72309"/>
    <x v="3"/>
  </r>
  <r>
    <x v="7"/>
    <n v="1819"/>
    <x v="0"/>
    <s v="Auto CPAP Machine Portable CPAP"/>
    <x v="1"/>
    <n v="79770.55"/>
    <n v="83969"/>
    <x v="2"/>
  </r>
  <r>
    <x v="7"/>
    <n v="3912"/>
    <x v="0"/>
    <s v="GLW 10W Low Voltage Landscape Lights 12V Landscape"/>
    <x v="0"/>
    <n v="68308.5"/>
    <n v="73450"/>
    <x v="0"/>
  </r>
  <r>
    <x v="7"/>
    <n v="9174"/>
    <x v="1"/>
    <s v="Single Serve &amp; Carafe Coffee Maker"/>
    <x v="5"/>
    <n v="28331.85"/>
    <n v="29823"/>
    <x v="1"/>
  </r>
  <r>
    <x v="7"/>
    <n v="9532"/>
    <x v="1"/>
    <s v="Heavy Duty Metal Color Swing Hangers 5000 lb Capacity "/>
    <x v="6"/>
    <n v="58038.75"/>
    <n v="58625"/>
    <x v="3"/>
  </r>
  <r>
    <x v="7"/>
    <n v="5138"/>
    <x v="1"/>
    <s v="Garden Sprinkler for Yard - 360 Degree Rotating"/>
    <x v="5"/>
    <n v="60696"/>
    <n v="63225"/>
    <x v="0"/>
  </r>
  <r>
    <x v="7"/>
    <n v="7812"/>
    <x v="1"/>
    <s v="Display for Legs and Arms Workout (Fully Assembled Folding Exercise Pedaler, no Tools Required)"/>
    <x v="4"/>
    <n v="33714.980000000003"/>
    <n v="35867"/>
    <x v="1"/>
  </r>
  <r>
    <x v="7"/>
    <n v="14377"/>
    <x v="1"/>
    <s v="Auto CPAP Machine Portable CPAP"/>
    <x v="4"/>
    <n v="16887.2"/>
    <n v="17776"/>
    <x v="0"/>
  </r>
  <r>
    <x v="7"/>
    <n v="10276"/>
    <x v="2"/>
    <s v="Heavy Duty Metal Color Swing Hangers 5000 lb Capacity "/>
    <x v="14"/>
    <n v="21999.15"/>
    <n v="23655"/>
    <x v="0"/>
  </r>
  <r>
    <x v="7"/>
    <n v="742"/>
    <x v="2"/>
    <s v="White Noise Machine, 14 Soothing Sounds"/>
    <x v="14"/>
    <n v="24910.05"/>
    <n v="26785"/>
    <x v="2"/>
  </r>
  <r>
    <x v="7"/>
    <n v="13810"/>
    <x v="2"/>
    <s v="Display for Legs and Arms Workout (Fully Assembled Folding Exercise Pedaler, no Tools Required)"/>
    <x v="9"/>
    <n v="37201.54"/>
    <n v="36118"/>
    <x v="3"/>
  </r>
  <r>
    <x v="7"/>
    <n v="2801"/>
    <x v="2"/>
    <s v="Lighting with Connectors Warm White Waterproof Outdoor"/>
    <x v="9"/>
    <n v="25843.86"/>
    <n v="30051"/>
    <x v="0"/>
  </r>
  <r>
    <x v="7"/>
    <n v="10204"/>
    <x v="2"/>
    <s v="Spotlights for Trees Pathway Lawn Yard （12 Pack）"/>
    <x v="7"/>
    <n v="70018.080000000002"/>
    <n v="78672"/>
    <x v="0"/>
  </r>
  <r>
    <x v="7"/>
    <n v="3837"/>
    <x v="2"/>
    <s v="Machine for Sleep Apnea with Humidifier and Backpacks for Home"/>
    <x v="8"/>
    <n v="46733.01"/>
    <n v="52509"/>
    <x v="0"/>
  </r>
  <r>
    <x v="7"/>
    <n v="12763"/>
    <x v="2"/>
    <s v="Vaunn Medical Under Desk Bike Pedal Exerciser with Electronic"/>
    <x v="14"/>
    <n v="40464.36"/>
    <n v="43983"/>
    <x v="0"/>
  </r>
  <r>
    <x v="7"/>
    <n v="2359"/>
    <x v="3"/>
    <s v="GLW 10W Low Voltage Landscape Lights 12V Landscape"/>
    <x v="11"/>
    <n v="15067.78"/>
    <n v="16558"/>
    <x v="1"/>
  </r>
  <r>
    <x v="7"/>
    <n v="11560"/>
    <x v="3"/>
    <s v="Garden Hose 100 ft,Ultra Durable Water hose"/>
    <x v="11"/>
    <n v="65199.08"/>
    <n v="95881"/>
    <x v="3"/>
  </r>
  <r>
    <x v="7"/>
    <n v="10839"/>
    <x v="3"/>
    <s v="20618 LITELEPH 2 in 1 Rollator Walker with Seat Reversible"/>
    <x v="10"/>
    <n v="25061.95"/>
    <n v="26381"/>
    <x v="0"/>
  </r>
  <r>
    <x v="8"/>
    <n v="15440"/>
    <x v="0"/>
    <s v="Lighting with Connectors Warm White Waterproof Outdoor"/>
    <x v="0"/>
    <n v="60974.84"/>
    <n v="66277"/>
    <x v="0"/>
  </r>
  <r>
    <x v="8"/>
    <n v="13462"/>
    <x v="0"/>
    <s v="Garden Hose 100 ft,Ultra Durable Water hose"/>
    <x v="13"/>
    <n v="73565.34"/>
    <n v="78261"/>
    <x v="3"/>
  </r>
  <r>
    <x v="8"/>
    <n v="6824"/>
    <x v="0"/>
    <s v="Garden Sprinkler for Yard - 360 Degree Rotating"/>
    <x v="0"/>
    <n v="49586.81"/>
    <n v="54491"/>
    <x v="3"/>
  </r>
  <r>
    <x v="8"/>
    <n v="6721"/>
    <x v="0"/>
    <s v="GLW 10W Low Voltage Landscape Lights 12V Landscape"/>
    <x v="12"/>
    <n v="48378.12"/>
    <n v="57593"/>
    <x v="3"/>
  </r>
  <r>
    <x v="8"/>
    <n v="6786"/>
    <x v="0"/>
    <s v="Heavy Duty Metal Color Swing Hangers 5000 lb Capacity "/>
    <x v="12"/>
    <n v="72548.08"/>
    <n v="82441"/>
    <x v="3"/>
  </r>
  <r>
    <x v="8"/>
    <n v="5116"/>
    <x v="0"/>
    <s v="Programmable Coffee Maker Black &amp; Stainless Steel"/>
    <x v="2"/>
    <n v="63308.7"/>
    <n v="69570"/>
    <x v="0"/>
  </r>
  <r>
    <x v="8"/>
    <n v="3103"/>
    <x v="0"/>
    <s v="Machine for Sleep Apnea with Humidifier and Backpacks for Home"/>
    <x v="0"/>
    <n v="21496.16"/>
    <n v="31612"/>
    <x v="2"/>
  </r>
  <r>
    <x v="8"/>
    <n v="791"/>
    <x v="1"/>
    <s v="Single Serve &amp; Carafe Coffee Maker"/>
    <x v="6"/>
    <n v="49137"/>
    <n v="74450"/>
    <x v="3"/>
  </r>
  <r>
    <x v="8"/>
    <n v="17924"/>
    <x v="1"/>
    <s v="20609 LITELEPH 2 in 1 Rollator Walker with Seat Reversible"/>
    <x v="3"/>
    <n v="40701.480000000003"/>
    <n v="39516"/>
    <x v="3"/>
  </r>
  <r>
    <x v="8"/>
    <n v="17151"/>
    <x v="1"/>
    <s v="Auto CPAP Machine Portable CPAP"/>
    <x v="4"/>
    <n v="11464.32"/>
    <n v="13648"/>
    <x v="3"/>
  </r>
  <r>
    <x v="8"/>
    <n v="11185"/>
    <x v="1"/>
    <s v="White Noise Machine, 14 Soothing Sounds"/>
    <x v="4"/>
    <n v="14018.31"/>
    <n v="16113"/>
    <x v="0"/>
  </r>
  <r>
    <x v="8"/>
    <n v="860"/>
    <x v="1"/>
    <s v="Machine for Sleep Apnea with Humidifier and Backpacks for Home"/>
    <x v="3"/>
    <n v="89996.24"/>
    <n v="97822"/>
    <x v="3"/>
  </r>
  <r>
    <x v="8"/>
    <n v="17371"/>
    <x v="1"/>
    <s v="20610 LITELEPH 2 in 1 Rollator Walker with Seat Reversible"/>
    <x v="4"/>
    <n v="14656.02"/>
    <n v="16846"/>
    <x v="3"/>
  </r>
  <r>
    <x v="8"/>
    <n v="13900"/>
    <x v="1"/>
    <s v="Lighting with Connectors Warm White Waterproof Outdoor"/>
    <x v="3"/>
    <n v="67956.36"/>
    <n v="72294"/>
    <x v="0"/>
  </r>
  <r>
    <x v="8"/>
    <n v="14217"/>
    <x v="2"/>
    <s v="Programmable Coffee Maker Black &amp; Stainless Steel"/>
    <x v="9"/>
    <n v="47825.32"/>
    <n v="50878"/>
    <x v="0"/>
  </r>
  <r>
    <x v="8"/>
    <n v="4265"/>
    <x v="2"/>
    <s v="Garden Sprinkler for Yard - 360 Degree Rotating"/>
    <x v="14"/>
    <n v="82411.56"/>
    <n v="83244"/>
    <x v="0"/>
  </r>
  <r>
    <x v="8"/>
    <n v="7082"/>
    <x v="3"/>
    <s v="Programmable Coffee Maker Black &amp; Stainless Steel"/>
    <x v="16"/>
    <n v="16661.189999999999"/>
    <n v="18309"/>
    <x v="2"/>
  </r>
  <r>
    <x v="8"/>
    <n v="16597"/>
    <x v="3"/>
    <s v="Machine for Sleep Apnea with Humidifier and Backpacks for Home"/>
    <x v="16"/>
    <n v="8840.16"/>
    <n v="10524"/>
    <x v="3"/>
  </r>
  <r>
    <x v="8"/>
    <n v="2578"/>
    <x v="3"/>
    <s v="Vaunn Medical Under Desk Bike Pedal Exerciser with Electronic"/>
    <x v="10"/>
    <n v="15339.86"/>
    <n v="16319"/>
    <x v="2"/>
  </r>
  <r>
    <x v="8"/>
    <n v="18874"/>
    <x v="3"/>
    <s v="Backrest and Detachable Footrests Transport Chair Lightweight Foldable for Adults Red"/>
    <x v="10"/>
    <n v="48150.75"/>
    <n v="51775"/>
    <x v="1"/>
  </r>
  <r>
    <x v="9"/>
    <n v="12564"/>
    <x v="0"/>
    <s v="Single Serve &amp; Carafe Coffee Maker"/>
    <x v="0"/>
    <n v="65549.119999999995"/>
    <n v="72032"/>
    <x v="0"/>
  </r>
  <r>
    <x v="9"/>
    <n v="6286"/>
    <x v="1"/>
    <s v="Spotlights for Trees Pathway Lawn Yard （12 Pack）"/>
    <x v="6"/>
    <n v="89734.5"/>
    <n v="87975"/>
    <x v="0"/>
  </r>
  <r>
    <x v="9"/>
    <n v="2390"/>
    <x v="1"/>
    <s v="Programmable Coffee Maker Black &amp; Stainless Steel"/>
    <x v="4"/>
    <n v="70001.42"/>
    <n v="81397"/>
    <x v="0"/>
  </r>
  <r>
    <x v="9"/>
    <n v="14804"/>
    <x v="1"/>
    <s v="20606 LITELEPH 2 in 1 Rollator Walker with Seat Reversible"/>
    <x v="5"/>
    <n v="21163.16"/>
    <n v="22514"/>
    <x v="3"/>
  </r>
  <r>
    <x v="10"/>
    <n v="5491"/>
    <x v="0"/>
    <s v="Spotlights for Trees Pathway Lawn Yard （12 Pack）"/>
    <x v="1"/>
    <n v="39018.15"/>
    <n v="41955"/>
    <x v="1"/>
  </r>
  <r>
    <x v="10"/>
    <n v="12334"/>
    <x v="0"/>
    <s v="GLW 10W Low Voltage Landscape Lights 12V Landscape"/>
    <x v="0"/>
    <n v="60226.32"/>
    <n v="71698"/>
    <x v="2"/>
  </r>
  <r>
    <x v="10"/>
    <n v="2872"/>
    <x v="0"/>
    <s v="Display for Legs and Arms Workout (Fully Assembled Folding Exercise Pedaler, no Tools Required)"/>
    <x v="13"/>
    <n v="63092.1"/>
    <n v="74226"/>
    <x v="2"/>
  </r>
  <r>
    <x v="10"/>
    <n v="7954"/>
    <x v="0"/>
    <s v="20616 LITELEPH 2 in 1 Rollator Walker with Seat Reversible"/>
    <x v="1"/>
    <n v="68794.89"/>
    <n v="73973"/>
    <x v="0"/>
  </r>
  <r>
    <x v="10"/>
    <n v="9963"/>
    <x v="0"/>
    <s v="Garden Hose 100 ft,Ultra Durable Water hose"/>
    <x v="2"/>
    <n v="76159.05"/>
    <n v="75405"/>
    <x v="3"/>
  </r>
  <r>
    <x v="10"/>
    <n v="10776"/>
    <x v="0"/>
    <s v="Vaunn Medical Under Desk Bike Pedal Exerciser with Electronic"/>
    <x v="2"/>
    <n v="66002.399999999994"/>
    <n v="74160"/>
    <x v="3"/>
  </r>
  <r>
    <x v="10"/>
    <n v="8273"/>
    <x v="1"/>
    <s v="Garden Sprinkler for Yard - 360 Degree Rotating"/>
    <x v="4"/>
    <n v="28317.599999999999"/>
    <n v="29808"/>
    <x v="0"/>
  </r>
  <r>
    <x v="10"/>
    <n v="2070"/>
    <x v="1"/>
    <s v="White Noise Machine, 14 Soothing Sounds"/>
    <x v="6"/>
    <n v="56178.239999999998"/>
    <n v="58519"/>
    <x v="3"/>
  </r>
  <r>
    <x v="10"/>
    <n v="2743"/>
    <x v="1"/>
    <s v="GLW 10W Low Voltage Landscape Lights 12V Landscape"/>
    <x v="6"/>
    <n v="61885.8"/>
    <n v="68762"/>
    <x v="0"/>
  </r>
  <r>
    <x v="10"/>
    <n v="5809"/>
    <x v="1"/>
    <s v="Lighting with Connectors Warm White Waterproof Outdoor"/>
    <x v="4"/>
    <n v="53355.5"/>
    <n v="59950"/>
    <x v="3"/>
  </r>
  <r>
    <x v="10"/>
    <n v="5932"/>
    <x v="1"/>
    <s v="Backrest and Detachable Footrests Transport Chair Lightweight Foldable for Adults Red"/>
    <x v="4"/>
    <n v="43163.64"/>
    <n v="46917"/>
    <x v="0"/>
  </r>
  <r>
    <x v="10"/>
    <n v="16720"/>
    <x v="1"/>
    <s v="Single Serve &amp; Carafe Coffee Maker"/>
    <x v="5"/>
    <n v="35760.199999999997"/>
    <n v="36490"/>
    <x v="3"/>
  </r>
  <r>
    <x v="10"/>
    <n v="12047"/>
    <x v="1"/>
    <s v="Garden Sprinkler for Yard - 360 Degree Rotating"/>
    <x v="4"/>
    <n v="76505.66"/>
    <n v="81389"/>
    <x v="2"/>
  </r>
  <r>
    <x v="10"/>
    <n v="17743"/>
    <x v="1"/>
    <s v="Backrest and Detachable Footrests Transport Chair Lightweight Foldable for Adults Red"/>
    <x v="5"/>
    <n v="24616.17"/>
    <n v="26469"/>
    <x v="2"/>
  </r>
  <r>
    <x v="10"/>
    <n v="8010"/>
    <x v="2"/>
    <s v="Vaunn Medical Under Desk Bike Pedal Exerciser with Electronic"/>
    <x v="14"/>
    <n v="55576.800000000003"/>
    <n v="61752"/>
    <x v="0"/>
  </r>
  <r>
    <x v="10"/>
    <n v="16186"/>
    <x v="3"/>
    <s v="Garden Hose 100 ft,Ultra Durable Water hose"/>
    <x v="16"/>
    <n v="12569.26"/>
    <n v="12958"/>
    <x v="1"/>
  </r>
  <r>
    <x v="10"/>
    <n v="1217"/>
    <x v="3"/>
    <s v="White Noise Machine, 14 Soothing Sounds"/>
    <x v="10"/>
    <n v="32679.68"/>
    <n v="37136"/>
    <x v="2"/>
  </r>
  <r>
    <x v="10"/>
    <n v="10058"/>
    <x v="3"/>
    <s v="Backrest and Detachable Footrests Transport Chair Lightweight Foldable for Adults Red"/>
    <x v="11"/>
    <n v="65168.74"/>
    <n v="71614"/>
    <x v="2"/>
  </r>
  <r>
    <x v="10"/>
    <n v="5993"/>
    <x v="3"/>
    <s v="GLW 10W Low Voltage Landscape Lights 12V Landscape"/>
    <x v="15"/>
    <n v="83326.86"/>
    <n v="95778"/>
    <x v="2"/>
  </r>
  <r>
    <x v="10"/>
    <n v="11043"/>
    <x v="3"/>
    <s v="Spotlights for Trees Pathway Lawn Yard （12 Pack）"/>
    <x v="10"/>
    <n v="22754.34"/>
    <n v="36118"/>
    <x v="2"/>
  </r>
  <r>
    <x v="11"/>
    <n v="3042"/>
    <x v="0"/>
    <s v="Garden Sprinkler for Yard - 360 Degree Rotating"/>
    <x v="1"/>
    <n v="57509.760000000002"/>
    <n v="59906"/>
    <x v="0"/>
  </r>
  <r>
    <x v="11"/>
    <n v="560"/>
    <x v="0"/>
    <s v="Single Serve &amp; Carafe Coffee Maker"/>
    <x v="0"/>
    <n v="62312.94"/>
    <n v="60498"/>
    <x v="0"/>
  </r>
  <r>
    <x v="11"/>
    <n v="1891"/>
    <x v="0"/>
    <s v="Auto CPAP Machine Portable CPAP"/>
    <x v="2"/>
    <n v="11015.76"/>
    <n v="13114"/>
    <x v="2"/>
  </r>
  <r>
    <x v="11"/>
    <n v="6063"/>
    <x v="0"/>
    <s v="Heavy Duty Metal Color Swing Hangers 5000 lb Capacity "/>
    <x v="12"/>
    <n v="38354.129999999997"/>
    <n v="41241"/>
    <x v="2"/>
  </r>
  <r>
    <x v="11"/>
    <n v="2105"/>
    <x v="0"/>
    <s v="Programmable Coffee Maker Black &amp; Stainless Steel"/>
    <x v="1"/>
    <n v="47010.18"/>
    <n v="54663"/>
    <x v="3"/>
  </r>
  <r>
    <x v="11"/>
    <n v="15188"/>
    <x v="0"/>
    <s v="Lighting with Connectors Warm White Waterproof Outdoor"/>
    <x v="12"/>
    <n v="53468.14"/>
    <n v="56881"/>
    <x v="0"/>
  </r>
  <r>
    <x v="11"/>
    <n v="17957"/>
    <x v="0"/>
    <s v="Spotlights for Trees Pathway Lawn Yard （12 Pack）"/>
    <x v="2"/>
    <n v="34121.839999999997"/>
    <n v="33128"/>
    <x v="0"/>
  </r>
  <r>
    <x v="11"/>
    <n v="1136"/>
    <x v="0"/>
    <s v="Heavy Duty Metal Color Swing Hangers 5000 lb Capacity "/>
    <x v="1"/>
    <n v="9111.52"/>
    <n v="10354"/>
    <x v="2"/>
  </r>
  <r>
    <x v="11"/>
    <n v="15618"/>
    <x v="0"/>
    <s v="Auto CPAP Machine Portable CPAP"/>
    <x v="0"/>
    <n v="83613.09"/>
    <n v="96107"/>
    <x v="3"/>
  </r>
  <r>
    <x v="11"/>
    <n v="4587"/>
    <x v="1"/>
    <s v="Heavy Duty Metal Color Swing Hangers 5000 lb Capacity "/>
    <x v="5"/>
    <n v="58238.04"/>
    <n v="65436"/>
    <x v="2"/>
  </r>
  <r>
    <x v="11"/>
    <n v="4096"/>
    <x v="1"/>
    <s v="White Noise Machine, 14 Soothing Sounds"/>
    <x v="4"/>
    <n v="83087.960000000006"/>
    <n v="90313"/>
    <x v="1"/>
  </r>
  <r>
    <x v="11"/>
    <n v="18273"/>
    <x v="1"/>
    <s v="Machine for Sleep Apnea with Humidifier and Backpacks for Home"/>
    <x v="3"/>
    <n v="33031.68"/>
    <n v="35904"/>
    <x v="3"/>
  </r>
  <r>
    <x v="11"/>
    <n v="1961"/>
    <x v="1"/>
    <s v="Display for Legs and Arms Workout (Fully Assembled Folding Exercise Pedaler, no Tools Required)"/>
    <x v="3"/>
    <n v="64598.68"/>
    <n v="68722"/>
    <x v="2"/>
  </r>
  <r>
    <x v="11"/>
    <n v="19902"/>
    <x v="2"/>
    <s v="Auto CPAP Machine Portable CPAP"/>
    <x v="9"/>
    <n v="33918.69"/>
    <n v="38987"/>
    <x v="3"/>
  </r>
  <r>
    <x v="11"/>
    <n v="7032"/>
    <x v="2"/>
    <s v="Lighting with Connectors Warm White Waterproof Outdoor"/>
    <x v="7"/>
    <n v="69830.64"/>
    <n v="79353"/>
    <x v="2"/>
  </r>
  <r>
    <x v="11"/>
    <n v="12368"/>
    <x v="2"/>
    <s v="Auto CPAP Machine Portable CPAP"/>
    <x v="9"/>
    <n v="27656.3"/>
    <n v="39509"/>
    <x v="2"/>
  </r>
  <r>
    <x v="11"/>
    <n v="7938"/>
    <x v="2"/>
    <s v="Display for Legs and Arms Workout (Fully Assembled Folding Exercise Pedaler, no Tools Required)"/>
    <x v="9"/>
    <n v="25398.38"/>
    <n v="29533"/>
    <x v="0"/>
  </r>
  <r>
    <x v="11"/>
    <n v="19874"/>
    <x v="3"/>
    <s v="GLW 10W Low Voltage Landscape Lights 12V Landscape"/>
    <x v="15"/>
    <n v="41914.32"/>
    <n v="49898"/>
    <x v="0"/>
  </r>
  <r>
    <x v="11"/>
    <n v="2871"/>
    <x v="3"/>
    <s v="Single Serve &amp; Carafe Coffee Maker"/>
    <x v="10"/>
    <n v="12450.21"/>
    <n v="13989"/>
    <x v="3"/>
  </r>
  <r>
    <x v="11"/>
    <n v="12611"/>
    <x v="3"/>
    <s v="Lighting with Connectors Warm White Waterproof Outdoor"/>
    <x v="11"/>
    <n v="65595.39"/>
    <n v="75397"/>
    <x v="2"/>
  </r>
  <r>
    <x v="12"/>
    <n v="14379"/>
    <x v="0"/>
    <s v="Lighting with Connectors Warm White Waterproof Outdoor"/>
    <x v="1"/>
    <n v="64888.72"/>
    <n v="75452"/>
    <x v="3"/>
  </r>
  <r>
    <x v="12"/>
    <n v="3288"/>
    <x v="0"/>
    <s v="GLW 10W Low Voltage Landscape Lights 12V Landscape"/>
    <x v="1"/>
    <n v="77658.55"/>
    <n v="91363"/>
    <x v="0"/>
  </r>
  <r>
    <x v="12"/>
    <n v="139"/>
    <x v="0"/>
    <s v="Garden Hose 100 ft,Ultra Durable Water hose"/>
    <x v="12"/>
    <n v="87472.14"/>
    <n v="85757"/>
    <x v="0"/>
  </r>
  <r>
    <x v="12"/>
    <n v="18142"/>
    <x v="0"/>
    <s v="Spotlights for Trees Pathway Lawn Yard （12 Pack）"/>
    <x v="12"/>
    <n v="33854.94"/>
    <n v="34902"/>
    <x v="3"/>
  </r>
  <r>
    <x v="12"/>
    <n v="33"/>
    <x v="0"/>
    <s v="Machine for Sleep Apnea with Humidifier and Backpacks for Home"/>
    <x v="2"/>
    <n v="37394.1"/>
    <n v="41549"/>
    <x v="0"/>
  </r>
  <r>
    <x v="12"/>
    <n v="18572"/>
    <x v="0"/>
    <s v="Programmable Coffee Maker Black &amp; Stainless Steel"/>
    <x v="2"/>
    <n v="64437.120000000003"/>
    <n v="67122"/>
    <x v="0"/>
  </r>
  <r>
    <x v="12"/>
    <n v="9565"/>
    <x v="0"/>
    <s v="Garden Hose 100 ft,Ultra Durable Water hose"/>
    <x v="0"/>
    <n v="70607.039999999994"/>
    <n v="84056"/>
    <x v="0"/>
  </r>
  <r>
    <x v="12"/>
    <n v="11811"/>
    <x v="0"/>
    <s v="Garden Sprinkler for Yard - 360 Degree Rotating"/>
    <x v="0"/>
    <n v="36190.26"/>
    <n v="41598"/>
    <x v="1"/>
  </r>
  <r>
    <x v="12"/>
    <n v="12162"/>
    <x v="0"/>
    <s v="Display for Legs and Arms Workout (Fully Assembled Folding Exercise Pedaler, no Tools Required)"/>
    <x v="0"/>
    <n v="57184.44"/>
    <n v="62157"/>
    <x v="0"/>
  </r>
  <r>
    <x v="12"/>
    <n v="14071"/>
    <x v="0"/>
    <s v="20619 LITELEPH 2 in 1 Rollator Walker with Seat Reversible"/>
    <x v="1"/>
    <n v="9893"/>
    <n v="15220"/>
    <x v="0"/>
  </r>
  <r>
    <x v="12"/>
    <n v="507"/>
    <x v="0"/>
    <s v="Machine for Sleep Apnea with Humidifier and Backpacks for Home"/>
    <x v="12"/>
    <n v="23345.52"/>
    <n v="26529"/>
    <x v="1"/>
  </r>
  <r>
    <x v="12"/>
    <n v="74"/>
    <x v="1"/>
    <s v="Spotlights for Trees Pathway Lawn Yard （12 Pack）"/>
    <x v="6"/>
    <n v="43360.24"/>
    <n v="49273"/>
    <x v="0"/>
  </r>
  <r>
    <x v="12"/>
    <n v="4975"/>
    <x v="1"/>
    <s v="Programmable Coffee Maker Black &amp; Stainless Steel"/>
    <x v="4"/>
    <n v="82242.600000000006"/>
    <n v="96756"/>
    <x v="0"/>
  </r>
  <r>
    <x v="12"/>
    <n v="5209"/>
    <x v="1"/>
    <s v="20616 LITELEPH 2 in 1 Rollator Walker with Seat Reversible"/>
    <x v="6"/>
    <n v="26757.360000000001"/>
    <n v="31854"/>
    <x v="2"/>
  </r>
  <r>
    <x v="12"/>
    <n v="4686"/>
    <x v="2"/>
    <s v="Machine for Sleep Apnea with Humidifier and Backpacks for Home"/>
    <x v="7"/>
    <n v="40119.300000000003"/>
    <n v="44577"/>
    <x v="0"/>
  </r>
  <r>
    <x v="12"/>
    <n v="12184"/>
    <x v="2"/>
    <s v="Backrest and Detachable Footrests Transport Chair Lightweight Foldable for Adults Red"/>
    <x v="7"/>
    <n v="76981.45"/>
    <n v="84595"/>
    <x v="1"/>
  </r>
  <r>
    <x v="12"/>
    <n v="1101"/>
    <x v="3"/>
    <s v="Garden Hose 100 ft,Ultra Durable Water hose"/>
    <x v="10"/>
    <n v="67807.679999999993"/>
    <n v="70633"/>
    <x v="2"/>
  </r>
  <r>
    <x v="12"/>
    <n v="13341"/>
    <x v="3"/>
    <s v="Single Serve &amp; Carafe Coffee Maker"/>
    <x v="10"/>
    <n v="88437.119999999995"/>
    <n v="92122"/>
    <x v="0"/>
  </r>
  <r>
    <x v="12"/>
    <n v="18279"/>
    <x v="3"/>
    <s v="Vaunn Medical Under Desk Bike Pedal Exerciser with Electronic"/>
    <x v="11"/>
    <n v="48737.7"/>
    <n v="54153"/>
    <x v="1"/>
  </r>
  <r>
    <x v="12"/>
    <n v="10061"/>
    <x v="3"/>
    <s v="20609 LITELEPH 2 in 1 Rollator Walker with Seat Reversible"/>
    <x v="10"/>
    <n v="28210.5"/>
    <n v="31345"/>
    <x v="2"/>
  </r>
  <r>
    <x v="13"/>
    <n v="16096"/>
    <x v="0"/>
    <s v="Spotlights for Trees Pathway Lawn Yard （12 Pack）"/>
    <x v="1"/>
    <n v="41694.519999999997"/>
    <n v="48482"/>
    <x v="3"/>
  </r>
  <r>
    <x v="13"/>
    <n v="15259"/>
    <x v="0"/>
    <s v="Garden Sprinkler for Yard - 360 Degree Rotating"/>
    <x v="0"/>
    <n v="63693.63"/>
    <n v="69993"/>
    <x v="2"/>
  </r>
  <r>
    <x v="13"/>
    <n v="12021"/>
    <x v="0"/>
    <s v="Auto CPAP Machine Portable CPAP"/>
    <x v="2"/>
    <n v="39807.129999999997"/>
    <n v="39413"/>
    <x v="1"/>
  </r>
  <r>
    <x v="13"/>
    <n v="4279"/>
    <x v="0"/>
    <s v="Backrest and Detachable Footrests Transport Chair Lightweight Foldable for Adults Red"/>
    <x v="2"/>
    <n v="25120.9"/>
    <n v="29554"/>
    <x v="0"/>
  </r>
  <r>
    <x v="13"/>
    <n v="1992"/>
    <x v="1"/>
    <s v="Vaunn Medical Under Desk Bike Pedal Exerciser with Electronic"/>
    <x v="4"/>
    <n v="50207.91"/>
    <n v="53987"/>
    <x v="0"/>
  </r>
  <r>
    <x v="13"/>
    <n v="9837"/>
    <x v="1"/>
    <s v="Garden Sprinkler for Yard - 360 Degree Rotating"/>
    <x v="4"/>
    <n v="59097.78"/>
    <n v="93806"/>
    <x v="2"/>
  </r>
  <r>
    <x v="13"/>
    <n v="615"/>
    <x v="1"/>
    <s v="Lighting with Connectors Warm White Waterproof Outdoor"/>
    <x v="3"/>
    <n v="71592.149999999994"/>
    <n v="68183"/>
    <x v="1"/>
  </r>
  <r>
    <x v="13"/>
    <n v="8533"/>
    <x v="1"/>
    <s v="Programmable Coffee Maker Black &amp; Stainless Steel"/>
    <x v="6"/>
    <n v="41164.589999999997"/>
    <n v="44263"/>
    <x v="1"/>
  </r>
  <r>
    <x v="13"/>
    <n v="12255"/>
    <x v="2"/>
    <s v="Lighting with Connectors Warm White Waterproof Outdoor"/>
    <x v="9"/>
    <n v="17086.36"/>
    <n v="25127"/>
    <x v="1"/>
  </r>
  <r>
    <x v="13"/>
    <n v="15813"/>
    <x v="2"/>
    <s v="Vaunn Medical Under Desk Bike Pedal Exerciser with Electronic"/>
    <x v="8"/>
    <n v="55290.239999999998"/>
    <n v="57594"/>
    <x v="0"/>
  </r>
  <r>
    <x v="13"/>
    <n v="6966"/>
    <x v="2"/>
    <s v="White Noise Machine, 14 Soothing Sounds"/>
    <x v="7"/>
    <n v="76005.759999999995"/>
    <n v="73792"/>
    <x v="0"/>
  </r>
  <r>
    <x v="13"/>
    <n v="3957"/>
    <x v="2"/>
    <s v="GLW 10W Low Voltage Landscape Lights 12V Landscape"/>
    <x v="8"/>
    <n v="86301"/>
    <n v="95890"/>
    <x v="0"/>
  </r>
  <r>
    <x v="13"/>
    <n v="7578"/>
    <x v="2"/>
    <s v="Heavy Duty Metal Color Swing Hangers 5000 lb Capacity "/>
    <x v="8"/>
    <n v="45905.9"/>
    <n v="48322"/>
    <x v="0"/>
  </r>
  <r>
    <x v="13"/>
    <n v="5981"/>
    <x v="2"/>
    <s v="Vaunn Medical Under Desk Bike Pedal Exerciser with Electronic"/>
    <x v="7"/>
    <n v="56283.6"/>
    <n v="63240"/>
    <x v="0"/>
  </r>
  <r>
    <x v="13"/>
    <n v="5229"/>
    <x v="3"/>
    <s v="Auto CPAP Machine Portable CPAP"/>
    <x v="16"/>
    <n v="34210.050000000003"/>
    <n v="36785"/>
    <x v="0"/>
  </r>
  <r>
    <x v="13"/>
    <n v="8140"/>
    <x v="3"/>
    <s v="Spotlights for Trees Pathway Lawn Yard （12 Pack）"/>
    <x v="15"/>
    <n v="61649.94"/>
    <n v="93409"/>
    <x v="3"/>
  </r>
  <r>
    <x v="13"/>
    <n v="15222"/>
    <x v="3"/>
    <s v="White Noise Machine, 14 Soothing Sounds"/>
    <x v="16"/>
    <n v="78232.44"/>
    <n v="83226"/>
    <x v="3"/>
  </r>
  <r>
    <x v="13"/>
    <n v="12060"/>
    <x v="3"/>
    <s v="Single Serve &amp; Carafe Coffee Maker"/>
    <x v="10"/>
    <n v="25222.5"/>
    <n v="26550"/>
    <x v="0"/>
  </r>
  <r>
    <x v="13"/>
    <n v="4778"/>
    <x v="3"/>
    <s v="White Noise Machine, 14 Soothing Sounds"/>
    <x v="16"/>
    <n v="55312.24"/>
    <n v="60122"/>
    <x v="0"/>
  </r>
  <r>
    <x v="13"/>
    <n v="1151"/>
    <x v="3"/>
    <s v="Backrest and Detachable Footrests Transport Chair Lightweight Foldable for Adults Red"/>
    <x v="15"/>
    <n v="23041.8"/>
    <n v="25602"/>
    <x v="3"/>
  </r>
  <r>
    <x v="14"/>
    <n v="4893"/>
    <x v="0"/>
    <s v="Backrest and Detachable Footrests Transport Chair Lightweight Foldable for Adults Red"/>
    <x v="12"/>
    <n v="19250.55"/>
    <n v="19445"/>
    <x v="1"/>
  </r>
  <r>
    <x v="14"/>
    <n v="7818"/>
    <x v="1"/>
    <s v="White Noise Machine, 14 Soothing Sounds"/>
    <x v="3"/>
    <n v="14826.6"/>
    <n v="16474"/>
    <x v="0"/>
  </r>
  <r>
    <x v="14"/>
    <n v="19252"/>
    <x v="1"/>
    <s v="Garden Hose 100 ft,Ultra Durable Water hose"/>
    <x v="3"/>
    <n v="37246.879999999997"/>
    <n v="42326"/>
    <x v="1"/>
  </r>
  <r>
    <x v="14"/>
    <n v="8887"/>
    <x v="3"/>
    <s v="Auto CPAP Machine Portable CPAP"/>
    <x v="10"/>
    <n v="95565.84"/>
    <n v="93692"/>
    <x v="0"/>
  </r>
  <r>
    <x v="15"/>
    <n v="6397"/>
    <x v="0"/>
    <s v="GLW 10W Low Voltage Landscape Lights 12V Landscape"/>
    <x v="0"/>
    <n v="29361.55"/>
    <n v="34543"/>
    <x v="0"/>
  </r>
  <r>
    <x v="15"/>
    <n v="9784"/>
    <x v="0"/>
    <s v="Machine for Sleep Apnea with Humidifier and Backpacks for Home"/>
    <x v="12"/>
    <n v="67903.72"/>
    <n v="72238"/>
    <x v="2"/>
  </r>
  <r>
    <x v="15"/>
    <n v="4911"/>
    <x v="0"/>
    <s v="Auto CPAP Machine Portable CPAP"/>
    <x v="0"/>
    <n v="59685"/>
    <n v="59685"/>
    <x v="0"/>
  </r>
  <r>
    <x v="15"/>
    <n v="19683"/>
    <x v="0"/>
    <s v="Machine for Sleep Apnea with Humidifier and Backpacks for Home"/>
    <x v="12"/>
    <n v="50166.63"/>
    <n v="56367"/>
    <x v="0"/>
  </r>
  <r>
    <x v="15"/>
    <n v="4951"/>
    <x v="0"/>
    <s v="Garden Hose 100 ft,Ultra Durable Water hose"/>
    <x v="13"/>
    <n v="34449.39"/>
    <n v="39597"/>
    <x v="0"/>
  </r>
  <r>
    <x v="15"/>
    <n v="13045"/>
    <x v="0"/>
    <s v="Garden Sprinkler for Yard - 360 Degree Rotating"/>
    <x v="1"/>
    <n v="74419.199999999997"/>
    <n v="82688"/>
    <x v="3"/>
  </r>
  <r>
    <x v="15"/>
    <n v="10726"/>
    <x v="0"/>
    <s v="Heavy Duty Metal Color Swing Hangers 5000 lb Capacity "/>
    <x v="12"/>
    <n v="41507.760000000002"/>
    <n v="49414"/>
    <x v="0"/>
  </r>
  <r>
    <x v="15"/>
    <n v="9701"/>
    <x v="0"/>
    <s v="Single Serve &amp; Carafe Coffee Maker"/>
    <x v="1"/>
    <n v="16472.16"/>
    <n v="17712"/>
    <x v="2"/>
  </r>
  <r>
    <x v="15"/>
    <n v="175"/>
    <x v="1"/>
    <s v="GLW 10W Low Voltage Landscape Lights 12V Landscape"/>
    <x v="3"/>
    <n v="41267.519999999997"/>
    <n v="42987"/>
    <x v="3"/>
  </r>
  <r>
    <x v="15"/>
    <n v="19862"/>
    <x v="1"/>
    <s v="Display for Legs and Arms Workout (Fully Assembled Folding Exercise Pedaler, no Tools Required)"/>
    <x v="3"/>
    <n v="15764.4"/>
    <n v="18120"/>
    <x v="2"/>
  </r>
  <r>
    <x v="15"/>
    <n v="14862"/>
    <x v="1"/>
    <s v="GLW 10W Low Voltage Landscape Lights 12V Landscape"/>
    <x v="4"/>
    <n v="83491.25"/>
    <n v="98225"/>
    <x v="3"/>
  </r>
  <r>
    <x v="15"/>
    <n v="13863"/>
    <x v="1"/>
    <s v="Lighting with Connectors Warm White Waterproof Outdoor"/>
    <x v="3"/>
    <n v="67165.3"/>
    <n v="79018"/>
    <x v="2"/>
  </r>
  <r>
    <x v="15"/>
    <n v="14593"/>
    <x v="1"/>
    <s v="Display for Legs and Arms Workout (Fully Assembled Folding Exercise Pedaler, no Tools Required)"/>
    <x v="6"/>
    <n v="59211"/>
    <n v="68850"/>
    <x v="0"/>
  </r>
  <r>
    <x v="15"/>
    <n v="17073"/>
    <x v="2"/>
    <s v="Auto CPAP Machine Portable CPAP"/>
    <x v="8"/>
    <n v="33412.720000000001"/>
    <n v="37969"/>
    <x v="2"/>
  </r>
  <r>
    <x v="15"/>
    <n v="9305"/>
    <x v="2"/>
    <s v="Spotlights for Trees Pathway Lawn Yard （12 Pack）"/>
    <x v="7"/>
    <n v="44737.4"/>
    <n v="47092"/>
    <x v="0"/>
  </r>
  <r>
    <x v="15"/>
    <n v="18875"/>
    <x v="2"/>
    <s v="Machine for Sleep Apnea with Humidifier and Backpacks for Home"/>
    <x v="9"/>
    <n v="58812.15"/>
    <n v="85235"/>
    <x v="0"/>
  </r>
  <r>
    <x v="15"/>
    <n v="13214"/>
    <x v="2"/>
    <s v="Single Serve &amp; Carafe Coffee Maker"/>
    <x v="8"/>
    <n v="64528.800000000003"/>
    <n v="93520"/>
    <x v="2"/>
  </r>
  <r>
    <x v="15"/>
    <n v="3947"/>
    <x v="2"/>
    <s v="Vaunn Medical Under Desk Bike Pedal Exerciser with Electronic"/>
    <x v="14"/>
    <n v="17298.900000000001"/>
    <n v="20115"/>
    <x v="3"/>
  </r>
  <r>
    <x v="15"/>
    <n v="16724"/>
    <x v="3"/>
    <s v="Display for Legs and Arms Workout (Fully Assembled Folding Exercise Pedaler, no Tools Required)"/>
    <x v="16"/>
    <n v="93182.2"/>
    <n v="99130"/>
    <x v="3"/>
  </r>
  <r>
    <x v="15"/>
    <n v="3959"/>
    <x v="3"/>
    <s v="Heavy Duty Metal Color Swing Hangers 5000 lb Capacity "/>
    <x v="11"/>
    <n v="30584.7"/>
    <n v="35982"/>
    <x v="1"/>
  </r>
  <r>
    <x v="16"/>
    <n v="622"/>
    <x v="0"/>
    <s v="Vaunn Medical Under Desk Bike Pedal Exerciser with Electronic"/>
    <x v="2"/>
    <n v="56192.82"/>
    <n v="63138"/>
    <x v="3"/>
  </r>
  <r>
    <x v="16"/>
    <n v="19424"/>
    <x v="0"/>
    <s v="Lighting with Connectors Warm White Waterproof Outdoor"/>
    <x v="2"/>
    <n v="14946.75"/>
    <n v="16425"/>
    <x v="1"/>
  </r>
  <r>
    <x v="16"/>
    <n v="7465"/>
    <x v="0"/>
    <s v="Spotlights for Trees Pathway Lawn Yard （12 Pack）"/>
    <x v="1"/>
    <n v="75119.56"/>
    <n v="84404"/>
    <x v="2"/>
  </r>
  <r>
    <x v="16"/>
    <n v="8860"/>
    <x v="0"/>
    <s v="Vaunn Medical Under Desk Bike Pedal Exerciser with Electronic"/>
    <x v="0"/>
    <n v="23123.7"/>
    <n v="25693"/>
    <x v="2"/>
  </r>
  <r>
    <x v="16"/>
    <n v="10944"/>
    <x v="0"/>
    <s v="Garden Hose 100 ft,Ultra Durable Water hose"/>
    <x v="0"/>
    <n v="62628.99"/>
    <n v="67343"/>
    <x v="3"/>
  </r>
  <r>
    <x v="16"/>
    <n v="16310"/>
    <x v="0"/>
    <s v="Programmable Coffee Maker Black &amp; Stainless Steel"/>
    <x v="0"/>
    <n v="58574.04"/>
    <n v="69731"/>
    <x v="0"/>
  </r>
  <r>
    <x v="16"/>
    <n v="3081"/>
    <x v="1"/>
    <s v="Machine for Sleep Apnea with Humidifier and Backpacks for Home"/>
    <x v="3"/>
    <n v="82868.37"/>
    <n v="95251"/>
    <x v="2"/>
  </r>
  <r>
    <x v="16"/>
    <n v="4932"/>
    <x v="1"/>
    <s v="Lighting with Connectors Warm White Waterproof Outdoor"/>
    <x v="4"/>
    <n v="17265.36"/>
    <n v="20076"/>
    <x v="0"/>
  </r>
  <r>
    <x v="16"/>
    <n v="15448"/>
    <x v="1"/>
    <s v="Auto CPAP Machine Portable CPAP"/>
    <x v="4"/>
    <n v="27013.25"/>
    <n v="28435"/>
    <x v="1"/>
  </r>
  <r>
    <x v="16"/>
    <n v="5624"/>
    <x v="1"/>
    <s v="Garden Hose 100 ft,Ultra Durable Water hose"/>
    <x v="6"/>
    <n v="55886.25"/>
    <n v="53225"/>
    <x v="3"/>
  </r>
  <r>
    <x v="16"/>
    <n v="13025"/>
    <x v="1"/>
    <s v="20617 LITELEPH 2 in 1 Rollator Walker with Seat Reversible"/>
    <x v="6"/>
    <n v="88150.5"/>
    <n v="92790"/>
    <x v="2"/>
  </r>
  <r>
    <x v="16"/>
    <n v="6814"/>
    <x v="1"/>
    <s v="Auto CPAP Machine Portable CPAP"/>
    <x v="3"/>
    <n v="59749.440000000002"/>
    <n v="62239"/>
    <x v="0"/>
  </r>
  <r>
    <x v="16"/>
    <n v="17723"/>
    <x v="2"/>
    <s v="Vaunn Medical Under Desk Bike Pedal Exerciser with Electronic"/>
    <x v="7"/>
    <n v="28163.040000000001"/>
    <n v="30612"/>
    <x v="0"/>
  </r>
  <r>
    <x v="16"/>
    <n v="14493"/>
    <x v="2"/>
    <s v="Display for Legs and Arms Workout (Fully Assembled Folding Exercise Pedaler, no Tools Required)"/>
    <x v="9"/>
    <n v="20897.5"/>
    <n v="32150"/>
    <x v="3"/>
  </r>
  <r>
    <x v="16"/>
    <n v="5663"/>
    <x v="2"/>
    <s v="Programmable Coffee Maker Black &amp; Stainless Steel"/>
    <x v="14"/>
    <n v="81593.600000000006"/>
    <n v="92720"/>
    <x v="2"/>
  </r>
  <r>
    <x v="16"/>
    <n v="12374"/>
    <x v="3"/>
    <s v="20602 LITELEPH 2 in 1 Rollator Walker with Seat Reversible"/>
    <x v="10"/>
    <n v="65761.08"/>
    <n v="78287"/>
    <x v="3"/>
  </r>
  <r>
    <x v="16"/>
    <n v="16349"/>
    <x v="3"/>
    <s v="20617 LITELEPH 2 in 1 Rollator Walker with Seat Reversible"/>
    <x v="16"/>
    <n v="33752.04"/>
    <n v="36687"/>
    <x v="3"/>
  </r>
  <r>
    <x v="16"/>
    <n v="601"/>
    <x v="3"/>
    <s v="Backrest and Detachable Footrests Transport Chair Lightweight Foldable for Adults Red"/>
    <x v="11"/>
    <n v="66756.5"/>
    <n v="70270"/>
    <x v="2"/>
  </r>
  <r>
    <x v="16"/>
    <n v="1721"/>
    <x v="3"/>
    <s v="Machine for Sleep Apnea with Humidifier and Backpacks for Home"/>
    <x v="10"/>
    <n v="26866.799999999999"/>
    <n v="29852"/>
    <x v="0"/>
  </r>
  <r>
    <x v="16"/>
    <n v="10206"/>
    <x v="3"/>
    <s v="20622 LITELEPH 2 in 1 Rollator Walker with Seat Reversible"/>
    <x v="10"/>
    <n v="26274"/>
    <n v="30200"/>
    <x v="1"/>
  </r>
  <r>
    <x v="17"/>
    <n v="10191"/>
    <x v="0"/>
    <s v="Backrest and Detachable Footrests Transport Chair Lightweight Foldable for Adults Red"/>
    <x v="13"/>
    <n v="40365.78"/>
    <n v="44358"/>
    <x v="2"/>
  </r>
  <r>
    <x v="17"/>
    <n v="1288"/>
    <x v="0"/>
    <s v="Backrest and Detachable Footrests Transport Chair Lightweight Foldable for Adults Red"/>
    <x v="12"/>
    <n v="15913.24"/>
    <n v="17297"/>
    <x v="1"/>
  </r>
  <r>
    <x v="17"/>
    <n v="6414"/>
    <x v="0"/>
    <s v="Programmable Coffee Maker Black &amp; Stainless Steel"/>
    <x v="2"/>
    <n v="19140.34"/>
    <n v="21506"/>
    <x v="0"/>
  </r>
  <r>
    <x v="17"/>
    <n v="18320"/>
    <x v="0"/>
    <s v="White Noise Machine, 14 Soothing Sounds"/>
    <x v="12"/>
    <n v="24135.7"/>
    <n v="25406"/>
    <x v="2"/>
  </r>
  <r>
    <x v="17"/>
    <n v="13533"/>
    <x v="0"/>
    <s v="Display for Legs and Arms Workout (Fully Assembled Folding Exercise Pedaler, no Tools Required)"/>
    <x v="0"/>
    <n v="65069.84"/>
    <n v="73943"/>
    <x v="3"/>
  </r>
  <r>
    <x v="17"/>
    <n v="12313"/>
    <x v="0"/>
    <s v="White Noise Machine, 14 Soothing Sounds"/>
    <x v="0"/>
    <n v="25787.75"/>
    <n v="27145"/>
    <x v="0"/>
  </r>
  <r>
    <x v="17"/>
    <n v="14668"/>
    <x v="0"/>
    <s v="Backrest and Detachable Footrests Transport Chair Lightweight Foldable for Adults Red"/>
    <x v="2"/>
    <n v="31187.9"/>
    <n v="36265"/>
    <x v="0"/>
  </r>
  <r>
    <x v="17"/>
    <n v="9567"/>
    <x v="1"/>
    <s v="Spotlights for Trees Pathway Lawn Yard （12 Pack）"/>
    <x v="3"/>
    <n v="67469.759999999995"/>
    <n v="70281"/>
    <x v="2"/>
  </r>
  <r>
    <x v="17"/>
    <n v="2032"/>
    <x v="1"/>
    <s v="Spotlights for Trees Pathway Lawn Yard （12 Pack）"/>
    <x v="3"/>
    <n v="32432.400000000001"/>
    <n v="36036"/>
    <x v="0"/>
  </r>
  <r>
    <x v="17"/>
    <n v="15876"/>
    <x v="1"/>
    <s v="Display for Legs and Arms Workout (Fully Assembled Folding Exercise Pedaler, no Tools Required)"/>
    <x v="4"/>
    <n v="73508.160000000003"/>
    <n v="83532"/>
    <x v="1"/>
  </r>
  <r>
    <x v="17"/>
    <n v="15134"/>
    <x v="1"/>
    <s v="Backrest and Detachable Footrests Transport Chair Lightweight Foldable for Adults Red"/>
    <x v="6"/>
    <n v="57866.55"/>
    <n v="55111"/>
    <x v="0"/>
  </r>
  <r>
    <x v="17"/>
    <n v="6078"/>
    <x v="1"/>
    <s v="White Noise Machine, 14 Soothing Sounds"/>
    <x v="6"/>
    <n v="90965.56"/>
    <n v="92822"/>
    <x v="3"/>
  </r>
  <r>
    <x v="17"/>
    <n v="11014"/>
    <x v="2"/>
    <s v="Display for Legs and Arms Workout (Fully Assembled Folding Exercise Pedaler, no Tools Required)"/>
    <x v="8"/>
    <n v="58108.480000000003"/>
    <n v="67568"/>
    <x v="1"/>
  </r>
  <r>
    <x v="17"/>
    <n v="17464"/>
    <x v="2"/>
    <s v="20620 LITELEPH 2 in 1 Rollator Walker with Seat Reversible"/>
    <x v="14"/>
    <n v="83560.100000000006"/>
    <n v="98306"/>
    <x v="1"/>
  </r>
  <r>
    <x v="17"/>
    <n v="3828"/>
    <x v="2"/>
    <s v="Garden Sprinkler for Yard - 360 Degree Rotating"/>
    <x v="8"/>
    <n v="30372.87"/>
    <n v="32659"/>
    <x v="1"/>
  </r>
  <r>
    <x v="17"/>
    <n v="15612"/>
    <x v="3"/>
    <s v="Vaunn Medical Under Desk Bike Pedal Exerciser with Electronic"/>
    <x v="11"/>
    <n v="50968.52"/>
    <n v="57268"/>
    <x v="0"/>
  </r>
  <r>
    <x v="17"/>
    <n v="16983"/>
    <x v="3"/>
    <s v="Machine for Sleep Apnea with Humidifier and Backpacks for Home"/>
    <x v="10"/>
    <n v="61839.6"/>
    <n v="71080"/>
    <x v="3"/>
  </r>
  <r>
    <x v="17"/>
    <n v="6791"/>
    <x v="3"/>
    <s v="Garden Sprinkler for Yard - 360 Degree Rotating"/>
    <x v="16"/>
    <n v="64479.360000000001"/>
    <n v="67166"/>
    <x v="1"/>
  </r>
  <r>
    <x v="17"/>
    <n v="10110"/>
    <x v="3"/>
    <s v="Heavy Duty Metal Color Swing Hangers 5000 lb Capacity "/>
    <x v="16"/>
    <n v="22481.4"/>
    <n v="25260"/>
    <x v="0"/>
  </r>
  <r>
    <x v="17"/>
    <n v="19957"/>
    <x v="3"/>
    <s v="Heavy Duty Metal Color Swing Hangers 5000 lb Capacity "/>
    <x v="15"/>
    <n v="38380.160000000003"/>
    <n v="42176"/>
    <x v="0"/>
  </r>
  <r>
    <x v="18"/>
    <n v="9922"/>
    <x v="0"/>
    <s v="Heavy Duty Metal Color Swing Hangers 5000 lb Capacity "/>
    <x v="1"/>
    <n v="87793.2"/>
    <n v="97548"/>
    <x v="2"/>
  </r>
  <r>
    <x v="18"/>
    <n v="2007"/>
    <x v="0"/>
    <s v="Display for Legs and Arms Workout (Fully Assembled Folding Exercise Pedaler, no Tools Required)"/>
    <x v="0"/>
    <n v="23333.31"/>
    <n v="25641"/>
    <x v="0"/>
  </r>
  <r>
    <x v="18"/>
    <n v="10402"/>
    <x v="0"/>
    <s v="Auto CPAP Machine Portable CPAP"/>
    <x v="0"/>
    <n v="84410"/>
    <n v="91750"/>
    <x v="3"/>
  </r>
  <r>
    <x v="18"/>
    <n v="8538"/>
    <x v="0"/>
    <s v="Heavy Duty Metal Color Swing Hangers 5000 lb Capacity "/>
    <x v="2"/>
    <n v="42806.400000000001"/>
    <n v="47040"/>
    <x v="0"/>
  </r>
  <r>
    <x v="18"/>
    <n v="1004"/>
    <x v="0"/>
    <s v="Garden Sprinkler for Yard - 360 Degree Rotating"/>
    <x v="2"/>
    <n v="84197.55"/>
    <n v="88629"/>
    <x v="0"/>
  </r>
  <r>
    <x v="18"/>
    <n v="13932"/>
    <x v="0"/>
    <s v="Programmable Coffee Maker Black &amp; Stainless Steel"/>
    <x v="0"/>
    <n v="18791.46"/>
    <n v="27234"/>
    <x v="1"/>
  </r>
  <r>
    <x v="18"/>
    <n v="12929"/>
    <x v="0"/>
    <s v="White Noise Machine, 14 Soothing Sounds"/>
    <x v="12"/>
    <n v="31928.97"/>
    <n v="30999"/>
    <x v="0"/>
  </r>
  <r>
    <x v="18"/>
    <n v="7786"/>
    <x v="0"/>
    <s v="Heavy Duty Metal Color Swing Hangers 5000 lb Capacity "/>
    <x v="12"/>
    <n v="58341.33"/>
    <n v="67059"/>
    <x v="1"/>
  </r>
  <r>
    <x v="18"/>
    <n v="11434"/>
    <x v="1"/>
    <s v="Single Serve &amp; Carafe Coffee Maker"/>
    <x v="4"/>
    <n v="37961.26"/>
    <n v="44141"/>
    <x v="3"/>
  </r>
  <r>
    <x v="18"/>
    <n v="12104"/>
    <x v="1"/>
    <s v="Garden Hose 100 ft,Ultra Durable Water hose"/>
    <x v="3"/>
    <n v="13405.34"/>
    <n v="14261"/>
    <x v="1"/>
  </r>
  <r>
    <x v="18"/>
    <n v="14534"/>
    <x v="1"/>
    <s v="GLW 10W Low Voltage Landscape Lights 12V Landscape"/>
    <x v="3"/>
    <n v="37300.44"/>
    <n v="40108"/>
    <x v="0"/>
  </r>
  <r>
    <x v="18"/>
    <n v="2816"/>
    <x v="1"/>
    <s v="Single Serve &amp; Carafe Coffee Maker"/>
    <x v="4"/>
    <n v="37921.120000000003"/>
    <n v="42608"/>
    <x v="1"/>
  </r>
  <r>
    <x v="18"/>
    <n v="2784"/>
    <x v="2"/>
    <s v="20604 LITELEPH 2 in 1 Rollator Walker with Seat Reversible"/>
    <x v="14"/>
    <n v="37217.129999999997"/>
    <n v="41817"/>
    <x v="0"/>
  </r>
  <r>
    <x v="18"/>
    <n v="4335"/>
    <x v="2"/>
    <s v="Single Serve &amp; Carafe Coffee Maker"/>
    <x v="9"/>
    <n v="80389.25"/>
    <n v="90325"/>
    <x v="1"/>
  </r>
  <r>
    <x v="18"/>
    <n v="15791"/>
    <x v="2"/>
    <s v="Garden Hose 100 ft,Ultra Durable Water hose"/>
    <x v="7"/>
    <n v="56874.6"/>
    <n v="59868"/>
    <x v="3"/>
  </r>
  <r>
    <x v="18"/>
    <n v="19533"/>
    <x v="3"/>
    <s v="Vaunn Medical Under Desk Bike Pedal Exerciser with Electronic"/>
    <x v="10"/>
    <n v="64777.279999999999"/>
    <n v="68912"/>
    <x v="0"/>
  </r>
  <r>
    <x v="18"/>
    <n v="745"/>
    <x v="3"/>
    <s v="Auto CPAP Machine Portable CPAP"/>
    <x v="10"/>
    <n v="16071.02"/>
    <n v="25921"/>
    <x v="0"/>
  </r>
  <r>
    <x v="18"/>
    <n v="5247"/>
    <x v="3"/>
    <s v="20606 LITELEPH 2 in 1 Rollator Walker with Seat Reversible"/>
    <x v="16"/>
    <n v="57380.95"/>
    <n v="60401"/>
    <x v="0"/>
  </r>
  <r>
    <x v="18"/>
    <n v="12225"/>
    <x v="3"/>
    <s v="GLW 10W Low Voltage Landscape Lights 12V Landscape"/>
    <x v="10"/>
    <n v="16525.599999999999"/>
    <n v="18160"/>
    <x v="0"/>
  </r>
  <r>
    <x v="18"/>
    <n v="5497"/>
    <x v="3"/>
    <s v="Single Serve &amp; Carafe Coffee Maker"/>
    <x v="10"/>
    <n v="102091.5"/>
    <n v="97230"/>
    <x v="1"/>
  </r>
  <r>
    <x v="19"/>
    <n v="17223"/>
    <x v="0"/>
    <s v="20608 LITELEPH 2 in 1 Rollator Walker with Seat Reversible"/>
    <x v="0"/>
    <n v="59668.2"/>
    <n v="66298"/>
    <x v="2"/>
  </r>
  <r>
    <x v="19"/>
    <n v="3411"/>
    <x v="0"/>
    <s v="Display for Legs and Arms Workout (Fully Assembled Folding Exercise Pedaler, no Tools Required)"/>
    <x v="0"/>
    <n v="9640.6"/>
    <n v="10148"/>
    <x v="0"/>
  </r>
  <r>
    <x v="19"/>
    <n v="1014"/>
    <x v="0"/>
    <s v="Machine for Sleep Apnea with Humidifier and Backpacks for Home"/>
    <x v="12"/>
    <n v="59700.27"/>
    <n v="68621"/>
    <x v="1"/>
  </r>
  <r>
    <x v="19"/>
    <n v="8159"/>
    <x v="0"/>
    <s v="Machine for Sleep Apnea with Humidifier and Backpacks for Home"/>
    <x v="0"/>
    <n v="90945.68"/>
    <n v="98854"/>
    <x v="2"/>
  </r>
  <r>
    <x v="19"/>
    <n v="10528"/>
    <x v="0"/>
    <s v="Single Serve &amp; Carafe Coffee Maker"/>
    <x v="1"/>
    <n v="88708.44"/>
    <n v="91452"/>
    <x v="2"/>
  </r>
  <r>
    <x v="19"/>
    <n v="11211"/>
    <x v="0"/>
    <s v="Lighting with Connectors Warm White Waterproof Outdoor"/>
    <x v="2"/>
    <n v="30117.119999999999"/>
    <n v="45632"/>
    <x v="0"/>
  </r>
  <r>
    <x v="19"/>
    <n v="2168"/>
    <x v="0"/>
    <s v="Spotlights for Trees Pathway Lawn Yard （12 Pack）"/>
    <x v="2"/>
    <n v="70485.899999999994"/>
    <n v="74985"/>
    <x v="0"/>
  </r>
  <r>
    <x v="19"/>
    <n v="14076"/>
    <x v="0"/>
    <s v="Spotlights for Trees Pathway Lawn Yard （12 Pack）"/>
    <x v="2"/>
    <n v="13901.16"/>
    <n v="15276"/>
    <x v="3"/>
  </r>
  <r>
    <x v="19"/>
    <n v="4879"/>
    <x v="0"/>
    <s v="Garden Hose 100 ft,Ultra Durable Water hose"/>
    <x v="2"/>
    <n v="37970.720000000001"/>
    <n v="44152"/>
    <x v="0"/>
  </r>
  <r>
    <x v="19"/>
    <n v="8173"/>
    <x v="1"/>
    <s v="Programmable Coffee Maker Black &amp; Stainless Steel"/>
    <x v="4"/>
    <n v="75470.850000000006"/>
    <n v="71877"/>
    <x v="0"/>
  </r>
  <r>
    <x v="19"/>
    <n v="15910"/>
    <x v="1"/>
    <s v="Machine for Sleep Apnea with Humidifier and Backpacks for Home"/>
    <x v="3"/>
    <n v="40281"/>
    <n v="46300"/>
    <x v="1"/>
  </r>
  <r>
    <x v="19"/>
    <n v="8662"/>
    <x v="1"/>
    <s v="Backrest and Detachable Footrests Transport Chair Lightweight Foldable for Adults Red"/>
    <x v="4"/>
    <n v="9272.68"/>
    <n v="10079"/>
    <x v="0"/>
  </r>
  <r>
    <x v="19"/>
    <n v="18421"/>
    <x v="1"/>
    <s v="Heavy Duty Metal Color Swing Hangers 5000 lb Capacity "/>
    <x v="4"/>
    <n v="80322.48"/>
    <n v="95622"/>
    <x v="0"/>
  </r>
  <r>
    <x v="19"/>
    <n v="8020"/>
    <x v="1"/>
    <s v="GLW 10W Low Voltage Landscape Lights 12V Landscape"/>
    <x v="3"/>
    <n v="16326.15"/>
    <n v="17555"/>
    <x v="0"/>
  </r>
  <r>
    <x v="19"/>
    <n v="14116"/>
    <x v="1"/>
    <s v="Garden Sprinkler for Yard - 360 Degree Rotating"/>
    <x v="4"/>
    <n v="18355.38"/>
    <n v="26602"/>
    <x v="0"/>
  </r>
  <r>
    <x v="19"/>
    <n v="8816"/>
    <x v="1"/>
    <s v="Garden Hose 100 ft,Ultra Durable Water hose"/>
    <x v="3"/>
    <n v="47557.51"/>
    <n v="52261"/>
    <x v="0"/>
  </r>
  <r>
    <x v="19"/>
    <n v="18630"/>
    <x v="2"/>
    <s v="Programmable Coffee Maker Black &amp; Stainless Steel"/>
    <x v="14"/>
    <n v="49939.82"/>
    <n v="50959"/>
    <x v="0"/>
  </r>
  <r>
    <x v="19"/>
    <n v="15959"/>
    <x v="2"/>
    <s v="Programmable Coffee Maker Black &amp; Stainless Steel"/>
    <x v="8"/>
    <n v="27899.1"/>
    <n v="30999"/>
    <x v="3"/>
  </r>
  <r>
    <x v="19"/>
    <n v="5480"/>
    <x v="3"/>
    <s v="Backrest and Detachable Footrests Transport Chair Lightweight Foldable for Adults Red"/>
    <x v="10"/>
    <n v="61656.32"/>
    <n v="96338"/>
    <x v="1"/>
  </r>
  <r>
    <x v="19"/>
    <n v="11865"/>
    <x v="3"/>
    <s v="Garden Sprinkler for Yard - 360 Degree Rotating"/>
    <x v="11"/>
    <n v="81557.759999999995"/>
    <n v="84956"/>
    <x v="0"/>
  </r>
  <r>
    <x v="19"/>
    <n v="16346"/>
    <x v="3"/>
    <s v="Lighting with Connectors Warm White Waterproof Outdoor"/>
    <x v="10"/>
    <n v="9285.76"/>
    <n v="10552"/>
    <x v="1"/>
  </r>
  <r>
    <x v="19"/>
    <n v="13150"/>
    <x v="3"/>
    <s v="GLW 10W Low Voltage Landscape Lights 12V Landscape"/>
    <x v="11"/>
    <n v="80905.649999999994"/>
    <n v="92995"/>
    <x v="0"/>
  </r>
  <r>
    <x v="19"/>
    <n v="16272"/>
    <x v="3"/>
    <s v="Lighting with Connectors Warm White Waterproof Outdoor"/>
    <x v="16"/>
    <n v="75584.850000000006"/>
    <n v="79563"/>
    <x v="3"/>
  </r>
  <r>
    <x v="19"/>
    <n v="17132"/>
    <x v="3"/>
    <s v="Lighting with Connectors Warm White Waterproof Outdoor"/>
    <x v="10"/>
    <n v="72122.039999999994"/>
    <n v="81036"/>
    <x v="0"/>
  </r>
  <r>
    <x v="20"/>
    <n v="10925"/>
    <x v="0"/>
    <s v="20617 LITELEPH 2 in 1 Rollator Walker with Seat Reversible"/>
    <x v="0"/>
    <n v="36682.800000000003"/>
    <n v="43670"/>
    <x v="3"/>
  </r>
  <r>
    <x v="20"/>
    <n v="112"/>
    <x v="0"/>
    <s v="Vaunn Medical Under Desk Bike Pedal Exerciser with Electronic"/>
    <x v="2"/>
    <n v="75819.460000000006"/>
    <n v="80659"/>
    <x v="0"/>
  </r>
  <r>
    <x v="20"/>
    <n v="8687"/>
    <x v="0"/>
    <s v="Heavy Duty Metal Color Swing Hangers 5000 lb Capacity "/>
    <x v="2"/>
    <n v="46586.1"/>
    <n v="49038"/>
    <x v="3"/>
  </r>
  <r>
    <x v="20"/>
    <n v="3414"/>
    <x v="0"/>
    <s v="Spotlights for Trees Pathway Lawn Yard （12 Pack）"/>
    <x v="12"/>
    <n v="27738.46"/>
    <n v="29509"/>
    <x v="1"/>
  </r>
  <r>
    <x v="20"/>
    <n v="2404"/>
    <x v="0"/>
    <s v="Auto CPAP Machine Portable CPAP"/>
    <x v="12"/>
    <n v="56654.74"/>
    <n v="60271"/>
    <x v="1"/>
  </r>
  <r>
    <x v="20"/>
    <n v="8836"/>
    <x v="0"/>
    <s v="Auto CPAP Machine Portable CPAP"/>
    <x v="12"/>
    <n v="51474.44"/>
    <n v="59854"/>
    <x v="2"/>
  </r>
  <r>
    <x v="20"/>
    <n v="8777"/>
    <x v="0"/>
    <s v="Display for Legs and Arms Workout (Fully Assembled Folding Exercise Pedaler, no Tools Required)"/>
    <x v="2"/>
    <n v="46528.15"/>
    <n v="48977"/>
    <x v="0"/>
  </r>
  <r>
    <x v="20"/>
    <n v="8902"/>
    <x v="0"/>
    <s v="Garden Sprinkler for Yard - 360 Degree Rotating"/>
    <x v="0"/>
    <n v="27488.7"/>
    <n v="30543"/>
    <x v="0"/>
  </r>
  <r>
    <x v="20"/>
    <n v="4479"/>
    <x v="0"/>
    <s v="Spotlights for Trees Pathway Lawn Yard （12 Pack）"/>
    <x v="0"/>
    <n v="62514.9"/>
    <n v="69461"/>
    <x v="1"/>
  </r>
  <r>
    <x v="20"/>
    <n v="350"/>
    <x v="0"/>
    <s v="Garden Sprinkler for Yard - 360 Degree Rotating"/>
    <x v="12"/>
    <n v="24233.4"/>
    <n v="26926"/>
    <x v="1"/>
  </r>
  <r>
    <x v="20"/>
    <n v="15597"/>
    <x v="1"/>
    <s v="White Noise Machine, 14 Soothing Sounds"/>
    <x v="5"/>
    <n v="60084.800000000003"/>
    <n v="63920"/>
    <x v="0"/>
  </r>
  <r>
    <x v="20"/>
    <n v="2209"/>
    <x v="1"/>
    <s v="Vaunn Medical Under Desk Bike Pedal Exerciser with Electronic"/>
    <x v="6"/>
    <n v="41698.449999999997"/>
    <n v="49057"/>
    <x v="0"/>
  </r>
  <r>
    <x v="20"/>
    <n v="9010"/>
    <x v="1"/>
    <s v="Machine for Sleep Apnea with Humidifier and Backpacks for Home"/>
    <x v="4"/>
    <n v="45833.97"/>
    <n v="50367"/>
    <x v="2"/>
  </r>
  <r>
    <x v="20"/>
    <n v="2210"/>
    <x v="1"/>
    <s v="Vaunn Medical Under Desk Bike Pedal Exerciser with Electronic"/>
    <x v="5"/>
    <n v="79351.83"/>
    <n v="91209"/>
    <x v="0"/>
  </r>
  <r>
    <x v="20"/>
    <n v="126"/>
    <x v="2"/>
    <s v="Backrest and Detachable Footrests Transport Chair Lightweight Foldable for Adults Red"/>
    <x v="14"/>
    <n v="46197"/>
    <n v="46197"/>
    <x v="3"/>
  </r>
  <r>
    <x v="20"/>
    <n v="18465"/>
    <x v="2"/>
    <s v="White Noise Machine, 14 Soothing Sounds"/>
    <x v="9"/>
    <n v="90581.55"/>
    <n v="95349"/>
    <x v="1"/>
  </r>
  <r>
    <x v="20"/>
    <n v="9485"/>
    <x v="2"/>
    <s v="Machine for Sleep Apnea with Humidifier and Backpacks for Home"/>
    <x v="7"/>
    <n v="41933.949999999997"/>
    <n v="44141"/>
    <x v="3"/>
  </r>
  <r>
    <x v="20"/>
    <n v="16526"/>
    <x v="2"/>
    <s v="White Noise Machine, 14 Soothing Sounds"/>
    <x v="14"/>
    <n v="62664.3"/>
    <n v="69627"/>
    <x v="0"/>
  </r>
  <r>
    <x v="20"/>
    <n v="9256"/>
    <x v="3"/>
    <s v="Vaunn Medical Under Desk Bike Pedal Exerciser with Electronic"/>
    <x v="15"/>
    <n v="50219.12"/>
    <n v="51244"/>
    <x v="0"/>
  </r>
  <r>
    <x v="20"/>
    <n v="2523"/>
    <x v="3"/>
    <s v="Heavy Duty Metal Color Swing Hangers 5000 lb Capacity "/>
    <x v="10"/>
    <n v="73106.880000000005"/>
    <n v="83076"/>
    <x v="1"/>
  </r>
  <r>
    <x v="21"/>
    <n v="5576"/>
    <x v="0"/>
    <s v="Single Serve &amp; Carafe Coffee Maker"/>
    <x v="1"/>
    <n v="23745.78"/>
    <n v="27294"/>
    <x v="2"/>
  </r>
  <r>
    <x v="21"/>
    <n v="13940"/>
    <x v="0"/>
    <s v="Display for Legs and Arms Workout (Fully Assembled Folding Exercise Pedaler, no Tools Required)"/>
    <x v="12"/>
    <n v="95120.48"/>
    <n v="91462"/>
    <x v="0"/>
  </r>
  <r>
    <x v="21"/>
    <n v="9379"/>
    <x v="0"/>
    <s v="Programmable Coffee Maker Black &amp; Stainless Steel"/>
    <x v="12"/>
    <n v="66831.31"/>
    <n v="73441"/>
    <x v="0"/>
  </r>
  <r>
    <x v="21"/>
    <n v="4192"/>
    <x v="0"/>
    <s v="20618 LITELEPH 2 in 1 Rollator Walker with Seat Reversible"/>
    <x v="2"/>
    <n v="70965.509999999995"/>
    <n v="76307"/>
    <x v="3"/>
  </r>
  <r>
    <x v="21"/>
    <n v="9916"/>
    <x v="0"/>
    <s v="Backrest and Detachable Footrests Transport Chair Lightweight Foldable for Adults Red"/>
    <x v="0"/>
    <n v="29850.3"/>
    <n v="33167"/>
    <x v="3"/>
  </r>
  <r>
    <x v="21"/>
    <n v="7872"/>
    <x v="0"/>
    <s v="Heavy Duty Metal Color Swing Hangers 5000 lb Capacity "/>
    <x v="2"/>
    <n v="79740.899999999994"/>
    <n v="88601"/>
    <x v="1"/>
  </r>
  <r>
    <x v="21"/>
    <n v="14081"/>
    <x v="0"/>
    <s v="Programmable Coffee Maker Black &amp; Stainless Steel"/>
    <x v="12"/>
    <n v="14577"/>
    <n v="16950"/>
    <x v="0"/>
  </r>
  <r>
    <x v="21"/>
    <n v="11494"/>
    <x v="0"/>
    <s v="Auto CPAP Machine Portable CPAP"/>
    <x v="0"/>
    <n v="76608.479999999996"/>
    <n v="73662"/>
    <x v="0"/>
  </r>
  <r>
    <x v="21"/>
    <n v="12682"/>
    <x v="1"/>
    <s v="Backrest and Detachable Footrests Transport Chair Lightweight Foldable for Adults Red"/>
    <x v="4"/>
    <n v="88013.64"/>
    <n v="95667"/>
    <x v="3"/>
  </r>
  <r>
    <x v="21"/>
    <n v="3196"/>
    <x v="1"/>
    <s v="Single Serve &amp; Carafe Coffee Maker"/>
    <x v="6"/>
    <n v="9219.6"/>
    <n v="10244"/>
    <x v="0"/>
  </r>
  <r>
    <x v="21"/>
    <n v="62"/>
    <x v="1"/>
    <s v="Auto CPAP Machine Portable CPAP"/>
    <x v="4"/>
    <n v="64127.7"/>
    <n v="71253"/>
    <x v="0"/>
  </r>
  <r>
    <x v="21"/>
    <n v="8496"/>
    <x v="1"/>
    <s v="20621 LITELEPH 2 in 1 Rollator Walker with Seat Reversible"/>
    <x v="4"/>
    <n v="24501.1"/>
    <n v="26065"/>
    <x v="2"/>
  </r>
  <r>
    <x v="21"/>
    <n v="3475"/>
    <x v="1"/>
    <s v="GLW 10W Low Voltage Landscape Lights 12V Landscape"/>
    <x v="3"/>
    <n v="19011.099999999999"/>
    <n v="22366"/>
    <x v="3"/>
  </r>
  <r>
    <x v="21"/>
    <n v="7175"/>
    <x v="1"/>
    <s v="Single Serve &amp; Carafe Coffee Maker"/>
    <x v="4"/>
    <n v="48376.160000000003"/>
    <n v="51464"/>
    <x v="0"/>
  </r>
  <r>
    <x v="21"/>
    <n v="11629"/>
    <x v="2"/>
    <s v="Heavy Duty Metal Color Swing Hangers 5000 lb Capacity "/>
    <x v="9"/>
    <n v="86481.84"/>
    <n v="94002"/>
    <x v="1"/>
  </r>
  <r>
    <x v="21"/>
    <n v="10540"/>
    <x v="2"/>
    <s v="Display for Legs and Arms Workout (Fully Assembled Folding Exercise Pedaler, no Tools Required)"/>
    <x v="14"/>
    <n v="78974.25"/>
    <n v="90775"/>
    <x v="1"/>
  </r>
  <r>
    <x v="21"/>
    <n v="1148"/>
    <x v="3"/>
    <s v="Programmable Coffee Maker Black &amp; Stainless Steel"/>
    <x v="10"/>
    <n v="51493.52"/>
    <n v="49513"/>
    <x v="0"/>
  </r>
  <r>
    <x v="21"/>
    <n v="2684"/>
    <x v="3"/>
    <s v="Display for Legs and Arms Workout (Fully Assembled Folding Exercise Pedaler, no Tools Required)"/>
    <x v="10"/>
    <n v="24082.5"/>
    <n v="25350"/>
    <x v="0"/>
  </r>
  <r>
    <x v="21"/>
    <n v="15039"/>
    <x v="3"/>
    <s v="Backrest and Detachable Footrests Transport Chair Lightweight Foldable for Adults Red"/>
    <x v="10"/>
    <n v="85875.839999999997"/>
    <n v="89454"/>
    <x v="3"/>
  </r>
  <r>
    <x v="22"/>
    <n v="15115"/>
    <x v="0"/>
    <s v="20614 LITELEPH 2 in 1 Rollator Walker with Seat Reversible"/>
    <x v="2"/>
    <n v="24484.799999999999"/>
    <n v="25505"/>
    <x v="1"/>
  </r>
  <r>
    <x v="22"/>
    <n v="11369"/>
    <x v="0"/>
    <s v="White Noise Machine, 14 Soothing Sounds"/>
    <x v="12"/>
    <n v="68693.64"/>
    <n v="74667"/>
    <x v="1"/>
  </r>
  <r>
    <x v="22"/>
    <n v="14693"/>
    <x v="0"/>
    <s v="Garden Sprinkler for Yard - 360 Degree Rotating"/>
    <x v="2"/>
    <n v="10737.6"/>
    <n v="11185"/>
    <x v="1"/>
  </r>
  <r>
    <x v="22"/>
    <n v="10654"/>
    <x v="1"/>
    <s v="Garden Hose 100 ft,Ultra Durable Water hose"/>
    <x v="4"/>
    <n v="16516.8"/>
    <n v="17760"/>
    <x v="3"/>
  </r>
  <r>
    <x v="22"/>
    <n v="9096"/>
    <x v="1"/>
    <s v="Programmable Coffee Maker Black &amp; Stainless Steel"/>
    <x v="6"/>
    <n v="83761.919999999998"/>
    <n v="95184"/>
    <x v="0"/>
  </r>
  <r>
    <x v="22"/>
    <n v="10493"/>
    <x v="1"/>
    <s v="Heavy Duty Metal Color Swing Hangers 5000 lb Capacity "/>
    <x v="5"/>
    <n v="75266.600000000006"/>
    <n v="79228"/>
    <x v="2"/>
  </r>
  <r>
    <x v="22"/>
    <n v="15167"/>
    <x v="1"/>
    <s v="20616 LITELEPH 2 in 1 Rollator Walker with Seat Reversible"/>
    <x v="6"/>
    <n v="16807.650000000001"/>
    <n v="18885"/>
    <x v="3"/>
  </r>
  <r>
    <x v="22"/>
    <n v="11366"/>
    <x v="1"/>
    <s v="White Noise Machine, 14 Soothing Sounds"/>
    <x v="4"/>
    <n v="20196.240000000002"/>
    <n v="23484"/>
    <x v="0"/>
  </r>
  <r>
    <x v="22"/>
    <n v="9132"/>
    <x v="1"/>
    <s v="Machine for Sleep Apnea with Humidifier and Backpacks for Home"/>
    <x v="3"/>
    <n v="74678.559999999998"/>
    <n v="84862"/>
    <x v="1"/>
  </r>
  <r>
    <x v="22"/>
    <n v="7266"/>
    <x v="1"/>
    <s v="White Noise Machine, 14 Soothing Sounds"/>
    <x v="4"/>
    <n v="13788.04"/>
    <n v="14987"/>
    <x v="0"/>
  </r>
  <r>
    <x v="22"/>
    <n v="8841"/>
    <x v="1"/>
    <s v="Single Serve &amp; Carafe Coffee Maker"/>
    <x v="3"/>
    <n v="66226.05"/>
    <n v="66895"/>
    <x v="1"/>
  </r>
  <r>
    <x v="22"/>
    <n v="5807"/>
    <x v="2"/>
    <s v="Heavy Duty Metal Color Swing Hangers 5000 lb Capacity "/>
    <x v="8"/>
    <n v="50052.33"/>
    <n v="82053"/>
    <x v="2"/>
  </r>
  <r>
    <x v="22"/>
    <n v="6234"/>
    <x v="2"/>
    <s v="Programmable Coffee Maker Black &amp; Stainless Steel"/>
    <x v="14"/>
    <n v="16160.4"/>
    <n v="17956"/>
    <x v="2"/>
  </r>
  <r>
    <x v="22"/>
    <n v="9989"/>
    <x v="2"/>
    <s v="White Noise Machine, 14 Soothing Sounds"/>
    <x v="8"/>
    <n v="10583.4"/>
    <n v="11380"/>
    <x v="0"/>
  </r>
  <r>
    <x v="22"/>
    <n v="13191"/>
    <x v="2"/>
    <s v="Machine for Sleep Apnea with Humidifier and Backpacks for Home"/>
    <x v="14"/>
    <n v="33607.870000000003"/>
    <n v="32629"/>
    <x v="1"/>
  </r>
  <r>
    <x v="22"/>
    <n v="10589"/>
    <x v="3"/>
    <s v="Garden Hose 100 ft,Ultra Durable Water hose"/>
    <x v="10"/>
    <n v="16789"/>
    <n v="16789"/>
    <x v="1"/>
  </r>
  <r>
    <x v="22"/>
    <n v="3376"/>
    <x v="3"/>
    <s v="Garden Hose 100 ft,Ultra Durable Water hose"/>
    <x v="10"/>
    <n v="34970.879999999997"/>
    <n v="36428"/>
    <x v="0"/>
  </r>
  <r>
    <x v="22"/>
    <n v="16308"/>
    <x v="3"/>
    <s v="Lighting with Connectors Warm White Waterproof Outdoor"/>
    <x v="16"/>
    <n v="66463"/>
    <n v="66463"/>
    <x v="0"/>
  </r>
  <r>
    <x v="22"/>
    <n v="17277"/>
    <x v="3"/>
    <s v="Garden Hose 100 ft,Ultra Durable Water hose"/>
    <x v="15"/>
    <n v="67056.160000000003"/>
    <n v="75344"/>
    <x v="3"/>
  </r>
  <r>
    <x v="23"/>
    <n v="10860"/>
    <x v="0"/>
    <s v="Single Serve &amp; Carafe Coffee Maker"/>
    <x v="2"/>
    <n v="53441.279999999999"/>
    <n v="55668"/>
    <x v="3"/>
  </r>
  <r>
    <x v="23"/>
    <n v="8119"/>
    <x v="0"/>
    <s v="Programmable Coffee Maker Black &amp; Stainless Steel"/>
    <x v="0"/>
    <n v="77544.72"/>
    <n v="88119"/>
    <x v="2"/>
  </r>
  <r>
    <x v="23"/>
    <n v="12179"/>
    <x v="0"/>
    <s v="Vaunn Medical Under Desk Bike Pedal Exerciser with Electronic"/>
    <x v="2"/>
    <n v="25211.85"/>
    <n v="29661"/>
    <x v="3"/>
  </r>
  <r>
    <x v="23"/>
    <n v="1580"/>
    <x v="0"/>
    <s v="Garden Sprinkler for Yard - 360 Degree Rotating"/>
    <x v="1"/>
    <n v="59784.86"/>
    <n v="67174"/>
    <x v="3"/>
  </r>
  <r>
    <x v="23"/>
    <n v="2534"/>
    <x v="0"/>
    <s v="GLW 10W Low Voltage Landscape Lights 12V Landscape"/>
    <x v="0"/>
    <n v="87423"/>
    <n v="95025"/>
    <x v="3"/>
  </r>
  <r>
    <x v="23"/>
    <n v="5175"/>
    <x v="0"/>
    <s v="Spotlights for Trees Pathway Lawn Yard （12 Pack）"/>
    <x v="2"/>
    <n v="35966.839999999997"/>
    <n v="39524"/>
    <x v="0"/>
  </r>
  <r>
    <x v="23"/>
    <n v="17537"/>
    <x v="1"/>
    <s v="Single Serve &amp; Carafe Coffee Maker"/>
    <x v="5"/>
    <n v="21275.759999999998"/>
    <n v="24177"/>
    <x v="3"/>
  </r>
  <r>
    <x v="23"/>
    <n v="4301"/>
    <x v="1"/>
    <s v="Auto CPAP Machine Portable CPAP"/>
    <x v="6"/>
    <n v="34595.53"/>
    <n v="34253"/>
    <x v="3"/>
  </r>
  <r>
    <x v="23"/>
    <n v="15156"/>
    <x v="2"/>
    <s v="Backrest and Detachable Footrests Transport Chair Lightweight Foldable for Adults Red"/>
    <x v="7"/>
    <n v="19336.240000000002"/>
    <n v="21973"/>
    <x v="0"/>
  </r>
  <r>
    <x v="23"/>
    <n v="13306"/>
    <x v="2"/>
    <s v="Lighting with Connectors Warm White Waterproof Outdoor"/>
    <x v="14"/>
    <n v="25485.599999999999"/>
    <n v="24272"/>
    <x v="0"/>
  </r>
  <r>
    <x v="23"/>
    <n v="16821"/>
    <x v="2"/>
    <s v="Spotlights for Trees Pathway Lawn Yard （12 Pack）"/>
    <x v="9"/>
    <n v="45328.800000000003"/>
    <n v="75548"/>
    <x v="0"/>
  </r>
  <r>
    <x v="23"/>
    <n v="11623"/>
    <x v="2"/>
    <s v="Vaunn Medical Under Desk Bike Pedal Exerciser with Electronic"/>
    <x v="9"/>
    <n v="75308.639999999999"/>
    <n v="85578"/>
    <x v="3"/>
  </r>
  <r>
    <x v="23"/>
    <n v="11062"/>
    <x v="3"/>
    <s v="Garden Sprinkler for Yard - 360 Degree Rotating"/>
    <x v="10"/>
    <n v="42193.06"/>
    <n v="43498"/>
    <x v="1"/>
  </r>
  <r>
    <x v="23"/>
    <n v="1091"/>
    <x v="3"/>
    <s v="White Noise Machine, 14 Soothing Sounds"/>
    <x v="16"/>
    <n v="69947.28"/>
    <n v="74412"/>
    <x v="0"/>
  </r>
  <r>
    <x v="23"/>
    <n v="6975"/>
    <x v="3"/>
    <s v="Backrest and Detachable Footrests Transport Chair Lightweight Foldable for Adults Red"/>
    <x v="15"/>
    <n v="61253.52"/>
    <n v="65864"/>
    <x v="0"/>
  </r>
  <r>
    <x v="23"/>
    <n v="14093"/>
    <x v="3"/>
    <s v="Garden Sprinkler for Yard - 360 Degree Rotating"/>
    <x v="10"/>
    <n v="25361.82"/>
    <n v="25618"/>
    <x v="3"/>
  </r>
  <r>
    <x v="23"/>
    <n v="15090"/>
    <x v="3"/>
    <s v="Single Serve &amp; Carafe Coffee Maker"/>
    <x v="15"/>
    <n v="59158.400000000001"/>
    <n v="62272"/>
    <x v="0"/>
  </r>
  <r>
    <x v="23"/>
    <n v="10950"/>
    <x v="3"/>
    <s v="Garden Hose 100 ft,Ultra Durable Water hose"/>
    <x v="11"/>
    <n v="33442.379999999997"/>
    <n v="49914"/>
    <x v="2"/>
  </r>
  <r>
    <x v="23"/>
    <n v="1272"/>
    <x v="3"/>
    <s v="Garden Sprinkler for Yard - 360 Degree Rotating"/>
    <x v="11"/>
    <n v="58217.52"/>
    <n v="57076"/>
    <x v="3"/>
  </r>
  <r>
    <x v="24"/>
    <n v="17807"/>
    <x v="0"/>
    <s v="Vaunn Medical Under Desk Bike Pedal Exerciser with Electronic"/>
    <x v="0"/>
    <n v="56979.65"/>
    <n v="62615"/>
    <x v="3"/>
  </r>
  <r>
    <x v="24"/>
    <n v="13004"/>
    <x v="0"/>
    <s v="GLW 10W Low Voltage Landscape Lights 12V Landscape"/>
    <x v="1"/>
    <n v="36603.72"/>
    <n v="35886"/>
    <x v="1"/>
  </r>
  <r>
    <x v="24"/>
    <n v="10468"/>
    <x v="1"/>
    <s v="Garden Hose 100 ft,Ultra Durable Water hose"/>
    <x v="3"/>
    <n v="13831.28"/>
    <n v="15034"/>
    <x v="3"/>
  </r>
  <r>
    <x v="24"/>
    <n v="18788"/>
    <x v="3"/>
    <s v="Programmable Coffee Maker Black &amp; Stainless Steel"/>
    <x v="16"/>
    <n v="86662.03"/>
    <n v="95233"/>
    <x v="0"/>
  </r>
  <r>
    <x v="25"/>
    <n v="11694"/>
    <x v="0"/>
    <s v="GLW 10W Low Voltage Landscape Lights 12V Landscape"/>
    <x v="0"/>
    <n v="61593.72"/>
    <n v="90579"/>
    <x v="0"/>
  </r>
  <r>
    <x v="25"/>
    <n v="38"/>
    <x v="0"/>
    <s v="Heavy Duty Metal Color Swing Hangers 5000 lb Capacity "/>
    <x v="2"/>
    <n v="25813.08"/>
    <n v="27756"/>
    <x v="0"/>
  </r>
  <r>
    <x v="25"/>
    <n v="15933"/>
    <x v="0"/>
    <s v="Garden Hose 100 ft,Ultra Durable Water hose"/>
    <x v="2"/>
    <n v="33071.730000000003"/>
    <n v="35561"/>
    <x v="3"/>
  </r>
  <r>
    <x v="25"/>
    <n v="7157"/>
    <x v="0"/>
    <s v="Lighting with Connectors Warm White Waterproof Outdoor"/>
    <x v="1"/>
    <n v="42712.2"/>
    <n v="47458"/>
    <x v="0"/>
  </r>
  <r>
    <x v="25"/>
    <n v="8194"/>
    <x v="0"/>
    <s v="GLW 10W Low Voltage Landscape Lights 12V Landscape"/>
    <x v="13"/>
    <n v="52668.9"/>
    <n v="58521"/>
    <x v="1"/>
  </r>
  <r>
    <x v="25"/>
    <n v="17524"/>
    <x v="0"/>
    <s v="Display for Legs and Arms Workout (Fully Assembled Folding Exercise Pedaler, no Tools Required)"/>
    <x v="1"/>
    <n v="6488.57"/>
    <n v="10637"/>
    <x v="2"/>
  </r>
  <r>
    <x v="25"/>
    <n v="6090"/>
    <x v="0"/>
    <s v="20622 LITELEPH 2 in 1 Rollator Walker with Seat Reversible"/>
    <x v="13"/>
    <n v="83393.2"/>
    <n v="94765"/>
    <x v="0"/>
  </r>
  <r>
    <x v="25"/>
    <n v="1459"/>
    <x v="0"/>
    <s v="Auto CPAP Machine Portable CPAP"/>
    <x v="12"/>
    <n v="46052.160000000003"/>
    <n v="54824"/>
    <x v="3"/>
  </r>
  <r>
    <x v="25"/>
    <n v="13695"/>
    <x v="0"/>
    <s v="GLW 10W Low Voltage Landscape Lights 12V Landscape"/>
    <x v="2"/>
    <n v="35617.54"/>
    <n v="37891"/>
    <x v="2"/>
  </r>
  <r>
    <x v="25"/>
    <n v="6288"/>
    <x v="1"/>
    <s v="Heavy Duty Metal Color Swing Hangers 5000 lb Capacity "/>
    <x v="6"/>
    <n v="29420.29"/>
    <n v="29129"/>
    <x v="1"/>
  </r>
  <r>
    <x v="25"/>
    <n v="297"/>
    <x v="1"/>
    <s v="Garden Hose 100 ft,Ultra Durable Water hose"/>
    <x v="4"/>
    <n v="90696.5"/>
    <n v="95470"/>
    <x v="0"/>
  </r>
  <r>
    <x v="25"/>
    <n v="12477"/>
    <x v="1"/>
    <s v="White Noise Machine, 14 Soothing Sounds"/>
    <x v="4"/>
    <n v="32405.52"/>
    <n v="38578"/>
    <x v="0"/>
  </r>
  <r>
    <x v="25"/>
    <n v="19568"/>
    <x v="1"/>
    <s v="Display for Legs and Arms Workout (Fully Assembled Folding Exercise Pedaler, no Tools Required)"/>
    <x v="3"/>
    <n v="43032.6"/>
    <n v="47814"/>
    <x v="0"/>
  </r>
  <r>
    <x v="25"/>
    <n v="10797"/>
    <x v="1"/>
    <s v="Lighting with Connectors Warm White Waterproof Outdoor"/>
    <x v="4"/>
    <n v="60419.05"/>
    <n v="63599"/>
    <x v="0"/>
  </r>
  <r>
    <x v="25"/>
    <n v="7330"/>
    <x v="1"/>
    <s v="Spotlights for Trees Pathway Lawn Yard （12 Pack）"/>
    <x v="5"/>
    <n v="20195.28"/>
    <n v="24042"/>
    <x v="0"/>
  </r>
  <r>
    <x v="25"/>
    <n v="14207"/>
    <x v="1"/>
    <s v="Display for Legs and Arms Workout (Fully Assembled Folding Exercise Pedaler, no Tools Required)"/>
    <x v="6"/>
    <n v="87087.2"/>
    <n v="94660"/>
    <x v="0"/>
  </r>
  <r>
    <x v="25"/>
    <n v="5987"/>
    <x v="3"/>
    <s v="Single Serve &amp; Carafe Coffee Maker"/>
    <x v="10"/>
    <n v="31141.439999999999"/>
    <n v="31456"/>
    <x v="1"/>
  </r>
  <r>
    <x v="25"/>
    <n v="4159"/>
    <x v="3"/>
    <s v="Machine for Sleep Apnea with Humidifier and Backpacks for Home"/>
    <x v="15"/>
    <n v="60566.879999999997"/>
    <n v="68826"/>
    <x v="3"/>
  </r>
  <r>
    <x v="25"/>
    <n v="7495"/>
    <x v="3"/>
    <s v="Vaunn Medical Under Desk Bike Pedal Exerciser with Electronic"/>
    <x v="11"/>
    <n v="90569.57"/>
    <n v="99527"/>
    <x v="2"/>
  </r>
  <r>
    <x v="26"/>
    <n v="761"/>
    <x v="0"/>
    <s v="Lighting with Connectors Warm White Waterproof Outdoor"/>
    <x v="0"/>
    <n v="59169.8"/>
    <n v="62284"/>
    <x v="0"/>
  </r>
  <r>
    <x v="26"/>
    <n v="13603"/>
    <x v="0"/>
    <s v="Garden Hose 100 ft,Ultra Durable Water hose"/>
    <x v="0"/>
    <n v="52522.8"/>
    <n v="79580"/>
    <x v="0"/>
  </r>
  <r>
    <x v="26"/>
    <n v="879"/>
    <x v="0"/>
    <s v="Programmable Coffee Maker Black &amp; Stainless Steel"/>
    <x v="12"/>
    <n v="52771.199999999997"/>
    <n v="57360"/>
    <x v="3"/>
  </r>
  <r>
    <x v="26"/>
    <n v="2103"/>
    <x v="0"/>
    <s v="Auto CPAP Machine Portable CPAP"/>
    <x v="1"/>
    <n v="43439.28"/>
    <n v="46212"/>
    <x v="1"/>
  </r>
  <r>
    <x v="26"/>
    <n v="13092"/>
    <x v="0"/>
    <s v="Programmable Coffee Maker Black &amp; Stainless Steel"/>
    <x v="1"/>
    <n v="86938.559999999998"/>
    <n v="90561"/>
    <x v="3"/>
  </r>
  <r>
    <x v="26"/>
    <n v="16038"/>
    <x v="0"/>
    <s v="Lighting with Connectors Warm White Waterproof Outdoor"/>
    <x v="2"/>
    <n v="45357.96"/>
    <n v="50964"/>
    <x v="2"/>
  </r>
  <r>
    <x v="26"/>
    <n v="9290"/>
    <x v="1"/>
    <s v="Garden Sprinkler for Yard - 360 Degree Rotating"/>
    <x v="5"/>
    <n v="17619.68"/>
    <n v="16942"/>
    <x v="0"/>
  </r>
  <r>
    <x v="26"/>
    <n v="2754"/>
    <x v="1"/>
    <s v="Garden Sprinkler for Yard - 360 Degree Rotating"/>
    <x v="4"/>
    <n v="69769.7"/>
    <n v="82082"/>
    <x v="2"/>
  </r>
  <r>
    <x v="26"/>
    <n v="14516"/>
    <x v="1"/>
    <s v="Spotlights for Trees Pathway Lawn Yard （12 Pack）"/>
    <x v="4"/>
    <n v="71380.86"/>
    <n v="83001"/>
    <x v="3"/>
  </r>
  <r>
    <x v="26"/>
    <n v="14938"/>
    <x v="1"/>
    <s v="Machine for Sleep Apnea with Humidifier and Backpacks for Home"/>
    <x v="4"/>
    <n v="84189.95"/>
    <n v="99047"/>
    <x v="0"/>
  </r>
  <r>
    <x v="26"/>
    <n v="10299"/>
    <x v="1"/>
    <s v="Backrest and Detachable Footrests Transport Chair Lightweight Foldable for Adults Red"/>
    <x v="4"/>
    <n v="78801.490000000005"/>
    <n v="88541"/>
    <x v="0"/>
  </r>
  <r>
    <x v="26"/>
    <n v="694"/>
    <x v="1"/>
    <s v="Heavy Duty Metal Color Swing Hangers 5000 lb Capacity "/>
    <x v="3"/>
    <n v="74996.240000000005"/>
    <n v="85223"/>
    <x v="2"/>
  </r>
  <r>
    <x v="26"/>
    <n v="10413"/>
    <x v="1"/>
    <s v="White Noise Machine, 14 Soothing Sounds"/>
    <x v="3"/>
    <n v="83374.720000000001"/>
    <n v="94744"/>
    <x v="1"/>
  </r>
  <r>
    <x v="26"/>
    <n v="2802"/>
    <x v="2"/>
    <s v="Machine for Sleep Apnea with Humidifier and Backpacks for Home"/>
    <x v="7"/>
    <n v="15824.43"/>
    <n v="18189"/>
    <x v="3"/>
  </r>
  <r>
    <x v="26"/>
    <n v="7097"/>
    <x v="3"/>
    <s v="Programmable Coffee Maker Black &amp; Stainless Steel"/>
    <x v="11"/>
    <n v="70324.800000000003"/>
    <n v="66976"/>
    <x v="3"/>
  </r>
  <r>
    <x v="26"/>
    <n v="13755"/>
    <x v="3"/>
    <s v="Single Serve &amp; Carafe Coffee Maker"/>
    <x v="15"/>
    <n v="9391.65"/>
    <n v="10795"/>
    <x v="0"/>
  </r>
  <r>
    <x v="26"/>
    <n v="6455"/>
    <x v="3"/>
    <s v="20610 LITELEPH 2 in 1 Rollator Walker with Seat Reversible"/>
    <x v="10"/>
    <n v="28876.799999999999"/>
    <n v="30720"/>
    <x v="0"/>
  </r>
  <r>
    <x v="26"/>
    <n v="5665"/>
    <x v="3"/>
    <s v="Vaunn Medical Under Desk Bike Pedal Exerciser with Electronic"/>
    <x v="16"/>
    <n v="80835.3"/>
    <n v="89817"/>
    <x v="1"/>
  </r>
  <r>
    <x v="26"/>
    <n v="9025"/>
    <x v="3"/>
    <s v="20611 LITELEPH 2 in 1 Rollator Walker with Seat Reversible"/>
    <x v="10"/>
    <n v="67288"/>
    <n v="64700"/>
    <x v="0"/>
  </r>
  <r>
    <x v="27"/>
    <n v="952"/>
    <x v="0"/>
    <s v="Garden Sprinkler for Yard - 360 Degree Rotating"/>
    <x v="12"/>
    <n v="21716.43"/>
    <n v="23351"/>
    <x v="1"/>
  </r>
  <r>
    <x v="27"/>
    <n v="15125"/>
    <x v="0"/>
    <s v="White Noise Machine, 14 Soothing Sounds"/>
    <x v="12"/>
    <n v="38764.800000000003"/>
    <n v="60570"/>
    <x v="0"/>
  </r>
  <r>
    <x v="27"/>
    <n v="15980"/>
    <x v="0"/>
    <s v="GLW 10W Low Voltage Landscape Lights 12V Landscape"/>
    <x v="2"/>
    <n v="45351.93"/>
    <n v="44031"/>
    <x v="3"/>
  </r>
  <r>
    <x v="27"/>
    <n v="1426"/>
    <x v="0"/>
    <s v="Garden Hose 100 ft,Ultra Durable Water hose"/>
    <x v="12"/>
    <n v="26842.86"/>
    <n v="27114"/>
    <x v="2"/>
  </r>
  <r>
    <x v="27"/>
    <n v="2181"/>
    <x v="0"/>
    <s v="Backrest and Detachable Footrests Transport Chair Lightweight Foldable for Adults Red"/>
    <x v="0"/>
    <n v="25428.99"/>
    <n v="27343"/>
    <x v="3"/>
  </r>
  <r>
    <x v="27"/>
    <n v="18591"/>
    <x v="0"/>
    <s v="Display for Legs and Arms Workout (Fully Assembled Folding Exercise Pedaler, no Tools Required)"/>
    <x v="1"/>
    <n v="46345.39"/>
    <n v="50929"/>
    <x v="3"/>
  </r>
  <r>
    <x v="27"/>
    <n v="2384"/>
    <x v="0"/>
    <s v="20619 LITELEPH 2 in 1 Rollator Walker with Seat Reversible"/>
    <x v="0"/>
    <n v="16712.259999999998"/>
    <n v="17779"/>
    <x v="0"/>
  </r>
  <r>
    <x v="27"/>
    <n v="15534"/>
    <x v="0"/>
    <s v="Garden Hose 100 ft,Ultra Durable Water hose"/>
    <x v="1"/>
    <n v="63851.06"/>
    <n v="70166"/>
    <x v="0"/>
  </r>
  <r>
    <x v="27"/>
    <n v="9471"/>
    <x v="0"/>
    <s v="Garden Sprinkler for Yard - 360 Degree Rotating"/>
    <x v="0"/>
    <n v="67595.19"/>
    <n v="72683"/>
    <x v="1"/>
  </r>
  <r>
    <x v="27"/>
    <n v="7702"/>
    <x v="1"/>
    <s v="Auto CPAP Machine Portable CPAP"/>
    <x v="3"/>
    <n v="91430.399999999994"/>
    <n v="95240"/>
    <x v="3"/>
  </r>
  <r>
    <x v="27"/>
    <n v="5471"/>
    <x v="1"/>
    <s v="Vaunn Medical Under Desk Bike Pedal Exerciser with Electronic"/>
    <x v="6"/>
    <n v="78666.48"/>
    <n v="77124"/>
    <x v="2"/>
  </r>
  <r>
    <x v="27"/>
    <n v="13378"/>
    <x v="1"/>
    <s v="Spotlights for Trees Pathway Lawn Yard （12 Pack）"/>
    <x v="4"/>
    <n v="83771.520000000004"/>
    <n v="99728"/>
    <x v="0"/>
  </r>
  <r>
    <x v="27"/>
    <n v="2644"/>
    <x v="2"/>
    <s v="Spotlights for Trees Pathway Lawn Yard （12 Pack）"/>
    <x v="8"/>
    <n v="81977.009999999995"/>
    <n v="92109"/>
    <x v="1"/>
  </r>
  <r>
    <x v="27"/>
    <n v="2884"/>
    <x v="2"/>
    <s v="White Noise Machine, 14 Soothing Sounds"/>
    <x v="9"/>
    <n v="64598.68"/>
    <n v="68722"/>
    <x v="3"/>
  </r>
  <r>
    <x v="27"/>
    <n v="9252"/>
    <x v="2"/>
    <s v="Backrest and Detachable Footrests Transport Chair Lightweight Foldable for Adults Red"/>
    <x v="9"/>
    <n v="76733.929999999993"/>
    <n v="84323"/>
    <x v="0"/>
  </r>
  <r>
    <x v="27"/>
    <n v="17177"/>
    <x v="2"/>
    <s v="GLW 10W Low Voltage Landscape Lights 12V Landscape"/>
    <x v="7"/>
    <n v="40847.370000000003"/>
    <n v="46951"/>
    <x v="0"/>
  </r>
  <r>
    <x v="27"/>
    <n v="12038"/>
    <x v="3"/>
    <s v="GLW 10W Low Voltage Landscape Lights 12V Landscape"/>
    <x v="10"/>
    <n v="59951.71"/>
    <n v="65881"/>
    <x v="2"/>
  </r>
  <r>
    <x v="27"/>
    <n v="16389"/>
    <x v="3"/>
    <s v="Single Serve &amp; Carafe Coffee Maker"/>
    <x v="16"/>
    <n v="34888.480000000003"/>
    <n v="40568"/>
    <x v="0"/>
  </r>
  <r>
    <x v="27"/>
    <n v="11082"/>
    <x v="3"/>
    <s v="Backrest and Detachable Footrests Transport Chair Lightweight Foldable for Adults Red"/>
    <x v="15"/>
    <n v="36552.839999999997"/>
    <n v="38886"/>
    <x v="3"/>
  </r>
  <r>
    <x v="28"/>
    <n v="15019"/>
    <x v="0"/>
    <s v="Single Serve &amp; Carafe Coffee Maker"/>
    <x v="2"/>
    <n v="55307.46"/>
    <n v="54223"/>
    <x v="0"/>
  </r>
  <r>
    <x v="28"/>
    <n v="11428"/>
    <x v="0"/>
    <s v="Garden Sprinkler for Yard - 360 Degree Rotating"/>
    <x v="2"/>
    <n v="58333.73"/>
    <n v="64103"/>
    <x v="3"/>
  </r>
  <r>
    <x v="28"/>
    <n v="1439"/>
    <x v="0"/>
    <s v="Lighting with Connectors Warm White Waterproof Outdoor"/>
    <x v="0"/>
    <n v="13865.94"/>
    <n v="14751"/>
    <x v="0"/>
  </r>
  <r>
    <x v="28"/>
    <n v="13532"/>
    <x v="0"/>
    <s v="Machine for Sleep Apnea with Humidifier and Backpacks for Home"/>
    <x v="13"/>
    <n v="25888.1"/>
    <n v="36983"/>
    <x v="2"/>
  </r>
  <r>
    <x v="28"/>
    <n v="5362"/>
    <x v="0"/>
    <s v="Heavy Duty Metal Color Swing Hangers 5000 lb Capacity "/>
    <x v="1"/>
    <n v="19925.36"/>
    <n v="21896"/>
    <x v="3"/>
  </r>
  <r>
    <x v="28"/>
    <n v="10442"/>
    <x v="0"/>
    <s v="White Noise Machine, 14 Soothing Sounds"/>
    <x v="0"/>
    <n v="71950.06"/>
    <n v="79066"/>
    <x v="2"/>
  </r>
  <r>
    <x v="28"/>
    <n v="1184"/>
    <x v="0"/>
    <s v="Programmable Coffee Maker Black &amp; Stainless Steel"/>
    <x v="0"/>
    <n v="25602.240000000002"/>
    <n v="26669"/>
    <x v="0"/>
  </r>
  <r>
    <x v="28"/>
    <n v="4295"/>
    <x v="0"/>
    <s v="White Noise Machine, 14 Soothing Sounds"/>
    <x v="0"/>
    <n v="15287.22"/>
    <n v="16263"/>
    <x v="0"/>
  </r>
  <r>
    <x v="28"/>
    <n v="18664"/>
    <x v="0"/>
    <s v="Heavy Duty Metal Color Swing Hangers 5000 lb Capacity "/>
    <x v="12"/>
    <n v="19911.919999999998"/>
    <n v="32116"/>
    <x v="3"/>
  </r>
  <r>
    <x v="28"/>
    <n v="13147"/>
    <x v="1"/>
    <s v="Auto CPAP Machine Portable CPAP"/>
    <x v="3"/>
    <n v="64215.28"/>
    <n v="72152"/>
    <x v="0"/>
  </r>
  <r>
    <x v="28"/>
    <n v="19381"/>
    <x v="1"/>
    <s v="GLW 10W Low Voltage Landscape Lights 12V Landscape"/>
    <x v="4"/>
    <n v="76256.039999999994"/>
    <n v="82887"/>
    <x v="3"/>
  </r>
  <r>
    <x v="28"/>
    <n v="1000"/>
    <x v="1"/>
    <s v="Lighting with Connectors Warm White Waterproof Outdoor"/>
    <x v="4"/>
    <n v="15197.32"/>
    <n v="22349"/>
    <x v="3"/>
  </r>
  <r>
    <x v="28"/>
    <n v="4745"/>
    <x v="1"/>
    <s v="Heavy Duty Metal Color Swing Hangers 5000 lb Capacity "/>
    <x v="3"/>
    <n v="40186.9"/>
    <n v="42302"/>
    <x v="3"/>
  </r>
  <r>
    <x v="28"/>
    <n v="13155"/>
    <x v="1"/>
    <s v="Lighting with Connectors Warm White Waterproof Outdoor"/>
    <x v="6"/>
    <n v="56180.04"/>
    <n v="66881"/>
    <x v="1"/>
  </r>
  <r>
    <x v="28"/>
    <n v="16319"/>
    <x v="1"/>
    <s v="Auto CPAP Machine Portable CPAP"/>
    <x v="5"/>
    <n v="50016"/>
    <n v="50016"/>
    <x v="0"/>
  </r>
  <r>
    <x v="28"/>
    <n v="16222"/>
    <x v="2"/>
    <s v="Single Serve &amp; Carafe Coffee Maker"/>
    <x v="7"/>
    <n v="73760.86"/>
    <n v="78469"/>
    <x v="2"/>
  </r>
  <r>
    <x v="28"/>
    <n v="9112"/>
    <x v="3"/>
    <s v="Programmable Coffee Maker Black &amp; Stainless Steel"/>
    <x v="10"/>
    <n v="65538.960000000006"/>
    <n v="71238"/>
    <x v="3"/>
  </r>
  <r>
    <x v="28"/>
    <n v="10506"/>
    <x v="3"/>
    <s v="Heavy Duty Metal Color Swing Hangers 5000 lb Capacity "/>
    <x v="10"/>
    <n v="73753.34"/>
    <n v="78461"/>
    <x v="3"/>
  </r>
  <r>
    <x v="28"/>
    <n v="15940"/>
    <x v="3"/>
    <s v="Display for Legs and Arms Workout (Fully Assembled Folding Exercise Pedaler, no Tools Required)"/>
    <x v="10"/>
    <n v="74556"/>
    <n v="74556"/>
    <x v="2"/>
  </r>
  <r>
    <x v="29"/>
    <n v="12298"/>
    <x v="0"/>
    <s v="White Noise Machine, 14 Soothing Sounds"/>
    <x v="2"/>
    <n v="35830.080000000002"/>
    <n v="37323"/>
    <x v="1"/>
  </r>
  <r>
    <x v="29"/>
    <n v="17559"/>
    <x v="0"/>
    <s v="Lighting with Connectors Warm White Waterproof Outdoor"/>
    <x v="13"/>
    <n v="12972.12"/>
    <n v="15443"/>
    <x v="3"/>
  </r>
  <r>
    <x v="29"/>
    <n v="5084"/>
    <x v="2"/>
    <s v="Display for Legs and Arms Workout (Fully Assembled Folding Exercise Pedaler, no Tools Required)"/>
    <x v="9"/>
    <n v="11542.5"/>
    <n v="12150"/>
    <x v="1"/>
  </r>
  <r>
    <x v="29"/>
    <n v="16715"/>
    <x v="3"/>
    <s v="Garden Sprinkler for Yard - 360 Degree Rotating"/>
    <x v="10"/>
    <n v="61652.58"/>
    <n v="93413"/>
    <x v="1"/>
  </r>
  <r>
    <x v="30"/>
    <n v="8593"/>
    <x v="0"/>
    <s v="Spotlights for Trees Pathway Lawn Yard （12 Pack）"/>
    <x v="1"/>
    <n v="25353.54"/>
    <n v="29142"/>
    <x v="0"/>
  </r>
  <r>
    <x v="30"/>
    <n v="16881"/>
    <x v="0"/>
    <s v="Single Serve &amp; Carafe Coffee Maker"/>
    <x v="0"/>
    <n v="73538.36"/>
    <n v="79933"/>
    <x v="2"/>
  </r>
  <r>
    <x v="30"/>
    <n v="7537"/>
    <x v="0"/>
    <s v="Programmable Coffee Maker Black &amp; Stainless Steel"/>
    <x v="2"/>
    <n v="70331.789999999994"/>
    <n v="72507"/>
    <x v="2"/>
  </r>
  <r>
    <x v="30"/>
    <n v="9477"/>
    <x v="0"/>
    <s v="20617 LITELEPH 2 in 1 Rollator Walker with Seat Reversible"/>
    <x v="2"/>
    <n v="29036"/>
    <n v="42700"/>
    <x v="0"/>
  </r>
  <r>
    <x v="30"/>
    <n v="13036"/>
    <x v="0"/>
    <s v="Machine for Sleep Apnea with Humidifier and Backpacks for Home"/>
    <x v="12"/>
    <n v="12649.52"/>
    <n v="12163"/>
    <x v="2"/>
  </r>
  <r>
    <x v="30"/>
    <n v="12069"/>
    <x v="1"/>
    <s v="Lighting with Connectors Warm White Waterproof Outdoor"/>
    <x v="3"/>
    <n v="73634.92"/>
    <n v="85622"/>
    <x v="0"/>
  </r>
  <r>
    <x v="30"/>
    <n v="3050"/>
    <x v="1"/>
    <s v="Garden Hose 100 ft,Ultra Durable Water hose"/>
    <x v="4"/>
    <n v="37307.839999999997"/>
    <n v="40552"/>
    <x v="2"/>
  </r>
  <r>
    <x v="30"/>
    <n v="11655"/>
    <x v="1"/>
    <s v="Vaunn Medical Under Desk Bike Pedal Exerciser with Electronic"/>
    <x v="3"/>
    <n v="22091.16"/>
    <n v="26299"/>
    <x v="2"/>
  </r>
  <r>
    <x v="30"/>
    <n v="15774"/>
    <x v="1"/>
    <s v="Garden Sprinkler for Yard - 360 Degree Rotating"/>
    <x v="4"/>
    <n v="82047.56"/>
    <n v="83722"/>
    <x v="2"/>
  </r>
  <r>
    <x v="30"/>
    <n v="1784"/>
    <x v="2"/>
    <s v="Garden Hose 100 ft,Ultra Durable Water hose"/>
    <x v="8"/>
    <n v="44789.64"/>
    <n v="53321"/>
    <x v="3"/>
  </r>
  <r>
    <x v="30"/>
    <n v="2300"/>
    <x v="2"/>
    <s v="GLW 10W Low Voltage Landscape Lights 12V Landscape"/>
    <x v="8"/>
    <n v="30933.759999999998"/>
    <n v="35152"/>
    <x v="1"/>
  </r>
  <r>
    <x v="30"/>
    <n v="18286"/>
    <x v="2"/>
    <s v="Programmable Coffee Maker Black &amp; Stainless Steel"/>
    <x v="14"/>
    <n v="23047.200000000001"/>
    <n v="25608"/>
    <x v="2"/>
  </r>
  <r>
    <x v="30"/>
    <n v="14660"/>
    <x v="2"/>
    <s v="Garden Hose 100 ft,Ultra Durable Water hose"/>
    <x v="7"/>
    <n v="37314.9"/>
    <n v="41461"/>
    <x v="0"/>
  </r>
  <r>
    <x v="30"/>
    <n v="11684"/>
    <x v="2"/>
    <s v="Garden Sprinkler for Yard - 360 Degree Rotating"/>
    <x v="8"/>
    <n v="35892.910000000003"/>
    <n v="37003"/>
    <x v="0"/>
  </r>
  <r>
    <x v="30"/>
    <n v="3400"/>
    <x v="2"/>
    <s v="Single Serve &amp; Carafe Coffee Maker"/>
    <x v="8"/>
    <n v="67235.05"/>
    <n v="75545"/>
    <x v="3"/>
  </r>
  <r>
    <x v="30"/>
    <n v="8438"/>
    <x v="2"/>
    <s v="Garden Hose 100 ft,Ultra Durable Water hose"/>
    <x v="14"/>
    <n v="88828.02"/>
    <n v="95514"/>
    <x v="3"/>
  </r>
  <r>
    <x v="30"/>
    <n v="11091"/>
    <x v="3"/>
    <s v="Machine for Sleep Apnea with Humidifier and Backpacks for Home"/>
    <x v="15"/>
    <n v="43093.120000000003"/>
    <n v="67333"/>
    <x v="1"/>
  </r>
  <r>
    <x v="30"/>
    <n v="16593"/>
    <x v="3"/>
    <s v="Spotlights for Trees Pathway Lawn Yard （12 Pack）"/>
    <x v="15"/>
    <n v="26065.200000000001"/>
    <n v="24824"/>
    <x v="2"/>
  </r>
  <r>
    <x v="30"/>
    <n v="6697"/>
    <x v="3"/>
    <s v="GLW 10W Low Voltage Landscape Lights 12V Landscape"/>
    <x v="10"/>
    <n v="65363.4"/>
    <n v="72626"/>
    <x v="2"/>
  </r>
  <r>
    <x v="31"/>
    <n v="4913"/>
    <x v="0"/>
    <s v="Vaunn Medical Under Desk Bike Pedal Exerciser with Electronic"/>
    <x v="0"/>
    <n v="37118.400000000001"/>
    <n v="42180"/>
    <x v="3"/>
  </r>
  <r>
    <x v="31"/>
    <n v="1708"/>
    <x v="0"/>
    <s v="Spotlights for Trees Pathway Lawn Yard （12 Pack）"/>
    <x v="2"/>
    <n v="14256.28"/>
    <n v="22994"/>
    <x v="0"/>
  </r>
  <r>
    <x v="31"/>
    <n v="4732"/>
    <x v="0"/>
    <s v="Auto CPAP Machine Portable CPAP"/>
    <x v="12"/>
    <n v="56597.85"/>
    <n v="65055"/>
    <x v="2"/>
  </r>
  <r>
    <x v="31"/>
    <n v="11131"/>
    <x v="0"/>
    <s v="Spotlights for Trees Pathway Lawn Yard （12 Pack）"/>
    <x v="12"/>
    <n v="70396.899999999994"/>
    <n v="74102"/>
    <x v="0"/>
  </r>
  <r>
    <x v="31"/>
    <n v="8576"/>
    <x v="0"/>
    <s v="Auto CPAP Machine Portable CPAP"/>
    <x v="2"/>
    <n v="12610.65"/>
    <n v="14495"/>
    <x v="2"/>
  </r>
  <r>
    <x v="31"/>
    <n v="4361"/>
    <x v="0"/>
    <s v="Backrest and Detachable Footrests Transport Chair Lightweight Foldable for Adults Red"/>
    <x v="2"/>
    <n v="12404"/>
    <n v="12404"/>
    <x v="0"/>
  </r>
  <r>
    <x v="31"/>
    <n v="4387"/>
    <x v="1"/>
    <s v="Lighting with Connectors Warm White Waterproof Outdoor"/>
    <x v="3"/>
    <n v="13702"/>
    <n v="16120"/>
    <x v="0"/>
  </r>
  <r>
    <x v="31"/>
    <n v="16767"/>
    <x v="1"/>
    <s v="White Noise Machine, 14 Soothing Sounds"/>
    <x v="6"/>
    <n v="36972"/>
    <n v="41080"/>
    <x v="2"/>
  </r>
  <r>
    <x v="31"/>
    <n v="18855"/>
    <x v="1"/>
    <s v="GLW 10W Low Voltage Landscape Lights 12V Landscape"/>
    <x v="6"/>
    <n v="38544.379999999997"/>
    <n v="39331"/>
    <x v="2"/>
  </r>
  <r>
    <x v="31"/>
    <n v="8963"/>
    <x v="1"/>
    <s v="Machine for Sleep Apnea with Humidifier and Backpacks for Home"/>
    <x v="4"/>
    <n v="81822.98"/>
    <n v="95143"/>
    <x v="3"/>
  </r>
  <r>
    <x v="31"/>
    <n v="7246"/>
    <x v="1"/>
    <s v="White Noise Machine, 14 Soothing Sounds"/>
    <x v="4"/>
    <n v="71007.360000000001"/>
    <n v="76352"/>
    <x v="2"/>
  </r>
  <r>
    <x v="31"/>
    <n v="16697"/>
    <x v="1"/>
    <s v="Vaunn Medical Under Desk Bike Pedal Exerciser with Electronic"/>
    <x v="4"/>
    <n v="25661.18"/>
    <n v="41389"/>
    <x v="3"/>
  </r>
  <r>
    <x v="31"/>
    <n v="9139"/>
    <x v="2"/>
    <s v="Garden Sprinkler for Yard - 360 Degree Rotating"/>
    <x v="14"/>
    <n v="61164.6"/>
    <n v="72815"/>
    <x v="3"/>
  </r>
  <r>
    <x v="31"/>
    <n v="18014"/>
    <x v="2"/>
    <s v="Auto CPAP Machine Portable CPAP"/>
    <x v="8"/>
    <n v="13438.89"/>
    <n v="15447"/>
    <x v="2"/>
  </r>
  <r>
    <x v="31"/>
    <n v="5757"/>
    <x v="3"/>
    <s v="Garden Sprinkler for Yard - 360 Degree Rotating"/>
    <x v="11"/>
    <n v="71166.179999999993"/>
    <n v="79962"/>
    <x v="0"/>
  </r>
  <r>
    <x v="31"/>
    <n v="10393"/>
    <x v="3"/>
    <s v="Display for Legs and Arms Workout (Fully Assembled Folding Exercise Pedaler, no Tools Required)"/>
    <x v="15"/>
    <n v="25383.54"/>
    <n v="27894"/>
    <x v="0"/>
  </r>
  <r>
    <x v="31"/>
    <n v="16195"/>
    <x v="3"/>
    <s v="Lighting with Connectors Warm White Waterproof Outdoor"/>
    <x v="10"/>
    <n v="17518.150000000001"/>
    <n v="26951"/>
    <x v="3"/>
  </r>
  <r>
    <x v="31"/>
    <n v="13684"/>
    <x v="3"/>
    <s v="Spotlights for Trees Pathway Lawn Yard （12 Pack）"/>
    <x v="15"/>
    <n v="31593.03"/>
    <n v="33971"/>
    <x v="1"/>
  </r>
  <r>
    <x v="31"/>
    <n v="14805"/>
    <x v="3"/>
    <s v="Lighting with Connectors Warm White Waterproof Outdoor"/>
    <x v="15"/>
    <n v="67085.899999999994"/>
    <n v="95837"/>
    <x v="0"/>
  </r>
  <r>
    <x v="32"/>
    <n v="14463"/>
    <x v="0"/>
    <s v="Display for Legs and Arms Workout (Fully Assembled Folding Exercise Pedaler, no Tools Required)"/>
    <x v="12"/>
    <n v="75406.38"/>
    <n v="86674"/>
    <x v="0"/>
  </r>
  <r>
    <x v="32"/>
    <n v="14533"/>
    <x v="0"/>
    <s v="Machine for Sleep Apnea with Humidifier and Backpacks for Home"/>
    <x v="2"/>
    <n v="88645.759999999995"/>
    <n v="94304"/>
    <x v="0"/>
  </r>
  <r>
    <x v="32"/>
    <n v="4971"/>
    <x v="0"/>
    <s v="20618 LITELEPH 2 in 1 Rollator Walker with Seat Reversible"/>
    <x v="1"/>
    <n v="68254.34"/>
    <n v="72611"/>
    <x v="0"/>
  </r>
  <r>
    <x v="32"/>
    <n v="18823"/>
    <x v="0"/>
    <s v="Auto CPAP Machine Portable CPAP"/>
    <x v="12"/>
    <n v="80850.27"/>
    <n v="90843"/>
    <x v="0"/>
  </r>
  <r>
    <x v="32"/>
    <n v="6167"/>
    <x v="0"/>
    <s v="Machine for Sleep Apnea with Humidifier and Backpacks for Home"/>
    <x v="2"/>
    <n v="90588.51"/>
    <n v="97407"/>
    <x v="0"/>
  </r>
  <r>
    <x v="32"/>
    <n v="15267"/>
    <x v="0"/>
    <s v="Display for Legs and Arms Workout (Fully Assembled Folding Exercise Pedaler, no Tools Required)"/>
    <x v="12"/>
    <n v="80506.789999999994"/>
    <n v="88469"/>
    <x v="0"/>
  </r>
  <r>
    <x v="32"/>
    <n v="18769"/>
    <x v="1"/>
    <s v="Auto CPAP Machine Portable CPAP"/>
    <x v="3"/>
    <n v="12204.36"/>
    <n v="14028"/>
    <x v="3"/>
  </r>
  <r>
    <x v="32"/>
    <n v="14280"/>
    <x v="1"/>
    <s v="GLW 10W Low Voltage Landscape Lights 12V Landscape"/>
    <x v="4"/>
    <n v="43842.48"/>
    <n v="66428"/>
    <x v="2"/>
  </r>
  <r>
    <x v="32"/>
    <n v="13011"/>
    <x v="1"/>
    <s v="Machine for Sleep Apnea with Humidifier and Backpacks for Home"/>
    <x v="3"/>
    <n v="51636.08"/>
    <n v="54932"/>
    <x v="3"/>
  </r>
  <r>
    <x v="32"/>
    <n v="4234"/>
    <x v="1"/>
    <s v="Vaunn Medical Under Desk Bike Pedal Exerciser with Electronic"/>
    <x v="4"/>
    <n v="13414.07"/>
    <n v="20021"/>
    <x v="1"/>
  </r>
  <r>
    <x v="32"/>
    <n v="2486"/>
    <x v="1"/>
    <s v="Vaunn Medical Under Desk Bike Pedal Exerciser with Electronic"/>
    <x v="5"/>
    <n v="50092.59"/>
    <n v="82119"/>
    <x v="1"/>
  </r>
  <r>
    <x v="32"/>
    <n v="3108"/>
    <x v="1"/>
    <s v="20608 LITELEPH 2 in 1 Rollator Walker with Seat Reversible"/>
    <x v="4"/>
    <n v="24005.52"/>
    <n v="28578"/>
    <x v="0"/>
  </r>
  <r>
    <x v="32"/>
    <n v="16545"/>
    <x v="1"/>
    <s v="Single Serve &amp; Carafe Coffee Maker"/>
    <x v="3"/>
    <n v="33835.949999999997"/>
    <n v="39807"/>
    <x v="0"/>
  </r>
  <r>
    <x v="32"/>
    <n v="18309"/>
    <x v="2"/>
    <s v="Heavy Duty Metal Color Swing Hangers 5000 lb Capacity "/>
    <x v="8"/>
    <n v="21352.880000000001"/>
    <n v="23992"/>
    <x v="2"/>
  </r>
  <r>
    <x v="32"/>
    <n v="16771"/>
    <x v="3"/>
    <s v="Spotlights for Trees Pathway Lawn Yard （12 Pack）"/>
    <x v="11"/>
    <n v="40280.400000000001"/>
    <n v="44756"/>
    <x v="0"/>
  </r>
  <r>
    <x v="32"/>
    <n v="11399"/>
    <x v="3"/>
    <s v="GLW 10W Low Voltage Landscape Lights 12V Landscape"/>
    <x v="16"/>
    <n v="25412.5"/>
    <n v="26750"/>
    <x v="0"/>
  </r>
  <r>
    <x v="32"/>
    <n v="4709"/>
    <x v="3"/>
    <s v="Single Serve &amp; Carafe Coffee Maker"/>
    <x v="15"/>
    <n v="51642.36"/>
    <n v="61479"/>
    <x v="0"/>
  </r>
  <r>
    <x v="32"/>
    <n v="12843"/>
    <x v="3"/>
    <s v="Backrest and Detachable Footrests Transport Chair Lightweight Foldable for Adults Red"/>
    <x v="11"/>
    <n v="26548.71"/>
    <n v="28547"/>
    <x v="1"/>
  </r>
  <r>
    <x v="32"/>
    <n v="15355"/>
    <x v="3"/>
    <s v="Display for Legs and Arms Workout (Fully Assembled Folding Exercise Pedaler, no Tools Required)"/>
    <x v="16"/>
    <n v="31214.6"/>
    <n v="32180"/>
    <x v="1"/>
  </r>
  <r>
    <x v="33"/>
    <n v="4889"/>
    <x v="0"/>
    <s v="Vaunn Medical Under Desk Bike Pedal Exerciser with Electronic"/>
    <x v="12"/>
    <n v="61007.1"/>
    <n v="64218"/>
    <x v="2"/>
  </r>
  <r>
    <x v="33"/>
    <n v="19459"/>
    <x v="0"/>
    <s v="Auto CPAP Machine Portable CPAP"/>
    <x v="12"/>
    <n v="82298.490000000005"/>
    <n v="88493"/>
    <x v="1"/>
  </r>
  <r>
    <x v="33"/>
    <n v="1407"/>
    <x v="0"/>
    <s v="Machine for Sleep Apnea with Humidifier and Backpacks for Home"/>
    <x v="2"/>
    <n v="14309.19"/>
    <n v="22713"/>
    <x v="0"/>
  </r>
  <r>
    <x v="33"/>
    <n v="18476"/>
    <x v="0"/>
    <s v="White Noise Machine, 14 Soothing Sounds"/>
    <x v="2"/>
    <n v="63527.4"/>
    <n v="70586"/>
    <x v="1"/>
  </r>
  <r>
    <x v="33"/>
    <n v="12854"/>
    <x v="0"/>
    <s v="Lighting with Connectors Warm White Waterproof Outdoor"/>
    <x v="2"/>
    <n v="38612.400000000001"/>
    <n v="41970"/>
    <x v="2"/>
  </r>
  <r>
    <x v="33"/>
    <n v="14117"/>
    <x v="0"/>
    <s v="Spotlights for Trees Pathway Lawn Yard （12 Pack）"/>
    <x v="0"/>
    <n v="13340.75"/>
    <n v="15695"/>
    <x v="3"/>
  </r>
  <r>
    <x v="33"/>
    <n v="3801"/>
    <x v="0"/>
    <s v="Display for Legs and Arms Workout (Fully Assembled Folding Exercise Pedaler, no Tools Required)"/>
    <x v="13"/>
    <n v="70139.28"/>
    <n v="68764"/>
    <x v="0"/>
  </r>
  <r>
    <x v="33"/>
    <n v="12653"/>
    <x v="0"/>
    <s v="Machine for Sleep Apnea with Humidifier and Backpacks for Home"/>
    <x v="2"/>
    <n v="43583.040000000001"/>
    <n v="45399"/>
    <x v="0"/>
  </r>
  <r>
    <x v="33"/>
    <n v="11150"/>
    <x v="0"/>
    <s v="Backrest and Detachable Footrests Transport Chair Lightweight Foldable for Adults Red"/>
    <x v="1"/>
    <n v="75759.649999999994"/>
    <n v="89129"/>
    <x v="2"/>
  </r>
  <r>
    <x v="33"/>
    <n v="8133"/>
    <x v="0"/>
    <s v="Garden Hose 100 ft,Ultra Durable Water hose"/>
    <x v="13"/>
    <n v="10217.48"/>
    <n v="10426"/>
    <x v="0"/>
  </r>
  <r>
    <x v="33"/>
    <n v="13931"/>
    <x v="0"/>
    <s v="Garden Sprinkler for Yard - 360 Degree Rotating"/>
    <x v="1"/>
    <n v="92369.55"/>
    <n v="87971"/>
    <x v="2"/>
  </r>
  <r>
    <x v="33"/>
    <n v="11638"/>
    <x v="0"/>
    <s v="20620 LITELEPH 2 in 1 Rollator Walker with Seat Reversible"/>
    <x v="12"/>
    <n v="38458.35"/>
    <n v="44205"/>
    <x v="1"/>
  </r>
  <r>
    <x v="33"/>
    <n v="336"/>
    <x v="0"/>
    <s v="Programmable Coffee Maker Black &amp; Stainless Steel"/>
    <x v="2"/>
    <n v="73487.039999999994"/>
    <n v="76549"/>
    <x v="0"/>
  </r>
  <r>
    <x v="33"/>
    <n v="6841"/>
    <x v="0"/>
    <s v="White Noise Machine, 14 Soothing Sounds"/>
    <x v="2"/>
    <n v="57608.04"/>
    <n v="68581"/>
    <x v="3"/>
  </r>
  <r>
    <x v="33"/>
    <n v="52"/>
    <x v="0"/>
    <s v="Heavy Duty Metal Color Swing Hangers 5000 lb Capacity "/>
    <x v="2"/>
    <n v="33455.800000000003"/>
    <n v="36365"/>
    <x v="0"/>
  </r>
  <r>
    <x v="33"/>
    <n v="4460"/>
    <x v="0"/>
    <s v="Programmable Coffee Maker Black &amp; Stainless Steel"/>
    <x v="2"/>
    <n v="53649.96"/>
    <n v="58956"/>
    <x v="1"/>
  </r>
  <r>
    <x v="33"/>
    <n v="5314"/>
    <x v="0"/>
    <s v="Garden Sprinkler for Yard - 360 Degree Rotating"/>
    <x v="12"/>
    <n v="38398.32"/>
    <n v="44136"/>
    <x v="3"/>
  </r>
  <r>
    <x v="33"/>
    <n v="1298"/>
    <x v="0"/>
    <s v="GLW 10W Low Voltage Landscape Lights 12V Landscape"/>
    <x v="2"/>
    <n v="10976.28"/>
    <n v="13067"/>
    <x v="3"/>
  </r>
  <r>
    <x v="33"/>
    <n v="12666"/>
    <x v="0"/>
    <s v="Garden Hose 100 ft,Ultra Durable Water hose"/>
    <x v="12"/>
    <n v="44969.4"/>
    <n v="64242"/>
    <x v="0"/>
  </r>
  <r>
    <x v="33"/>
    <n v="12441"/>
    <x v="0"/>
    <s v="20623 LITELEPH 2 in 1 Rollator Walker with Seat Reversible"/>
    <x v="2"/>
    <n v="59194.5"/>
    <n v="63650"/>
    <x v="0"/>
  </r>
  <r>
    <x v="33"/>
    <n v="15614"/>
    <x v="0"/>
    <s v="Backrest and Detachable Footrests Transport Chair Lightweight Foldable for Adults Red"/>
    <x v="0"/>
    <n v="37957.360000000001"/>
    <n v="41258"/>
    <x v="0"/>
  </r>
  <r>
    <x v="33"/>
    <n v="9488"/>
    <x v="1"/>
    <s v="Display for Legs and Arms Workout (Fully Assembled Folding Exercise Pedaler, no Tools Required)"/>
    <x v="3"/>
    <n v="82623.45"/>
    <n v="90795"/>
    <x v="2"/>
  </r>
  <r>
    <x v="33"/>
    <n v="18162"/>
    <x v="1"/>
    <s v="Display for Legs and Arms Workout (Fully Assembled Folding Exercise Pedaler, no Tools Required)"/>
    <x v="3"/>
    <n v="43045.440000000002"/>
    <n v="44839"/>
    <x v="0"/>
  </r>
  <r>
    <x v="33"/>
    <n v="16510"/>
    <x v="1"/>
    <s v="Backrest and Detachable Footrests Transport Chair Lightweight Foldable for Adults Red"/>
    <x v="3"/>
    <n v="69346.64"/>
    <n v="78803"/>
    <x v="3"/>
  </r>
  <r>
    <x v="33"/>
    <n v="3002"/>
    <x v="1"/>
    <s v="Single Serve &amp; Carafe Coffee Maker"/>
    <x v="3"/>
    <n v="31685.4"/>
    <n v="36420"/>
    <x v="0"/>
  </r>
  <r>
    <x v="33"/>
    <n v="6203"/>
    <x v="1"/>
    <s v="Garden Sprinkler for Yard - 360 Degree Rotating"/>
    <x v="3"/>
    <n v="57072.6"/>
    <n v="63414"/>
    <x v="2"/>
  </r>
  <r>
    <x v="33"/>
    <n v="3106"/>
    <x v="1"/>
    <s v="White Noise Machine, 14 Soothing Sounds"/>
    <x v="4"/>
    <n v="13287.6"/>
    <n v="22146"/>
    <x v="1"/>
  </r>
  <r>
    <x v="33"/>
    <n v="17457"/>
    <x v="2"/>
    <s v="20603 LITELEPH 2 in 1 Rollator Walker with Seat Reversible"/>
    <x v="14"/>
    <n v="79145.8"/>
    <n v="92030"/>
    <x v="0"/>
  </r>
  <r>
    <x v="33"/>
    <n v="18358"/>
    <x v="2"/>
    <s v="Backrest and Detachable Footrests Transport Chair Lightweight Foldable for Adults Red"/>
    <x v="9"/>
    <n v="67721.279999999999"/>
    <n v="76956"/>
    <x v="3"/>
  </r>
  <r>
    <x v="33"/>
    <n v="1827"/>
    <x v="2"/>
    <s v="Vaunn Medical Under Desk Bike Pedal Exerciser with Electronic"/>
    <x v="9"/>
    <n v="33685.11"/>
    <n v="48819"/>
    <x v="0"/>
  </r>
  <r>
    <x v="33"/>
    <n v="5813"/>
    <x v="2"/>
    <s v="Heavy Duty Metal Color Swing Hangers 5000 lb Capacity "/>
    <x v="9"/>
    <n v="17622"/>
    <n v="19580"/>
    <x v="2"/>
  </r>
  <r>
    <x v="33"/>
    <n v="15330"/>
    <x v="2"/>
    <s v="Heavy Duty Metal Color Swing Hangers 5000 lb Capacity "/>
    <x v="7"/>
    <n v="22539.32"/>
    <n v="23978"/>
    <x v="3"/>
  </r>
  <r>
    <x v="33"/>
    <n v="15773"/>
    <x v="2"/>
    <s v="White Noise Machine, 14 Soothing Sounds"/>
    <x v="9"/>
    <n v="77032.2"/>
    <n v="91705"/>
    <x v="3"/>
  </r>
  <r>
    <x v="33"/>
    <n v="19420"/>
    <x v="2"/>
    <s v="Lighting with Connectors Warm White Waterproof Outdoor"/>
    <x v="7"/>
    <n v="53717.73"/>
    <n v="57761"/>
    <x v="2"/>
  </r>
  <r>
    <x v="33"/>
    <n v="8478"/>
    <x v="2"/>
    <s v="Programmable Coffee Maker Black &amp; Stainless Steel"/>
    <x v="14"/>
    <n v="66800.160000000003"/>
    <n v="79524"/>
    <x v="3"/>
  </r>
  <r>
    <x v="33"/>
    <n v="3321"/>
    <x v="3"/>
    <s v="Machine for Sleep Apnea with Humidifier and Backpacks for Home"/>
    <x v="10"/>
    <n v="50178.6"/>
    <n v="55754"/>
    <x v="3"/>
  </r>
  <r>
    <x v="33"/>
    <n v="243"/>
    <x v="3"/>
    <s v="Lighting with Connectors Warm White Waterproof Outdoor"/>
    <x v="16"/>
    <n v="46077.3"/>
    <n v="51197"/>
    <x v="2"/>
  </r>
  <r>
    <x v="33"/>
    <n v="17487"/>
    <x v="3"/>
    <s v="Spotlights for Trees Pathway Lawn Yard （12 Pack）"/>
    <x v="10"/>
    <n v="24358"/>
    <n v="25640"/>
    <x v="0"/>
  </r>
  <r>
    <x v="33"/>
    <n v="9786"/>
    <x v="3"/>
    <s v="Machine for Sleep Apnea with Humidifier and Backpacks for Home"/>
    <x v="10"/>
    <n v="68997.279999999999"/>
    <n v="78406"/>
    <x v="1"/>
  </r>
  <r>
    <x v="33"/>
    <n v="6072"/>
    <x v="3"/>
    <s v="Vaunn Medical Under Desk Bike Pedal Exerciser with Electronic"/>
    <x v="15"/>
    <n v="19006.59"/>
    <n v="18453"/>
    <x v="1"/>
  </r>
  <r>
    <x v="33"/>
    <n v="12440"/>
    <x v="3"/>
    <s v="Heavy Duty Metal Color Swing Hangers 5000 lb Capacity "/>
    <x v="11"/>
    <n v="62820.95"/>
    <n v="73907"/>
    <x v="0"/>
  </r>
  <r>
    <x v="33"/>
    <n v="17255"/>
    <x v="3"/>
    <s v="Garden Hose 100 ft,Ultra Durable Water hose"/>
    <x v="16"/>
    <n v="49731.55"/>
    <n v="52349"/>
    <x v="0"/>
  </r>
  <r>
    <x v="34"/>
    <n v="7773"/>
    <x v="0"/>
    <s v="GLW 10W Low Voltage Landscape Lights 12V Landscape"/>
    <x v="13"/>
    <n v="34892"/>
    <n v="33550"/>
    <x v="0"/>
  </r>
  <r>
    <x v="34"/>
    <n v="19900"/>
    <x v="0"/>
    <s v="Single Serve &amp; Carafe Coffee Maker"/>
    <x v="12"/>
    <n v="44095.95"/>
    <n v="47415"/>
    <x v="0"/>
  </r>
  <r>
    <x v="34"/>
    <n v="12172"/>
    <x v="2"/>
    <s v="20616 LITELEPH 2 in 1 Rollator Walker with Seat Reversible"/>
    <x v="7"/>
    <n v="24598.080000000002"/>
    <n v="23652"/>
    <x v="0"/>
  </r>
  <r>
    <x v="34"/>
    <n v="12432"/>
    <x v="2"/>
    <s v="Spotlights for Trees Pathway Lawn Yard （12 Pack）"/>
    <x v="7"/>
    <n v="42512.800000000003"/>
    <n v="48310"/>
    <x v="0"/>
  </r>
  <r>
    <x v="35"/>
    <n v="14795"/>
    <x v="0"/>
    <s v="Display for Legs and Arms Workout (Fully Assembled Folding Exercise Pedaler, no Tools Required)"/>
    <x v="2"/>
    <n v="34406.76"/>
    <n v="39548"/>
    <x v="2"/>
  </r>
  <r>
    <x v="35"/>
    <n v="1336"/>
    <x v="0"/>
    <s v="Auto CPAP Machine Portable CPAP"/>
    <x v="2"/>
    <n v="38275.199999999997"/>
    <n v="39870"/>
    <x v="0"/>
  </r>
  <r>
    <x v="35"/>
    <n v="445"/>
    <x v="0"/>
    <s v="Vaunn Medical Under Desk Bike Pedal Exerciser with Electronic"/>
    <x v="0"/>
    <n v="84968"/>
    <n v="84968"/>
    <x v="3"/>
  </r>
  <r>
    <x v="35"/>
    <n v="15291"/>
    <x v="0"/>
    <s v="Single Serve &amp; Carafe Coffee Maker"/>
    <x v="12"/>
    <n v="67078.880000000005"/>
    <n v="76226"/>
    <x v="3"/>
  </r>
  <r>
    <x v="35"/>
    <n v="10038"/>
    <x v="0"/>
    <s v="20607 LITELEPH 2 in 1 Rollator Walker with Seat Reversible"/>
    <x v="1"/>
    <n v="21862.85"/>
    <n v="24565"/>
    <x v="0"/>
  </r>
  <r>
    <x v="35"/>
    <n v="12236"/>
    <x v="1"/>
    <s v="Heavy Duty Metal Color Swing Hangers 5000 lb Capacity "/>
    <x v="6"/>
    <n v="41240.699999999997"/>
    <n v="45823"/>
    <x v="3"/>
  </r>
  <r>
    <x v="35"/>
    <n v="14878"/>
    <x v="1"/>
    <s v="Auto CPAP Machine Portable CPAP"/>
    <x v="4"/>
    <n v="22968.9"/>
    <n v="24435"/>
    <x v="1"/>
  </r>
  <r>
    <x v="35"/>
    <n v="159"/>
    <x v="1"/>
    <s v="Programmable Coffee Maker Black &amp; Stainless Steel"/>
    <x v="6"/>
    <n v="32114.76"/>
    <n v="34532"/>
    <x v="1"/>
  </r>
  <r>
    <x v="35"/>
    <n v="2674"/>
    <x v="1"/>
    <s v="Garden Hose 100 ft,Ultra Durable Water hose"/>
    <x v="6"/>
    <n v="12763.32"/>
    <n v="13724"/>
    <x v="2"/>
  </r>
  <r>
    <x v="35"/>
    <n v="1427"/>
    <x v="1"/>
    <s v="Auto CPAP Machine Portable CPAP"/>
    <x v="6"/>
    <n v="52847.24"/>
    <n v="51308"/>
    <x v="0"/>
  </r>
  <r>
    <x v="35"/>
    <n v="6382"/>
    <x v="2"/>
    <s v="Vaunn Medical Under Desk Bike Pedal Exerciser with Electronic"/>
    <x v="14"/>
    <n v="37121.25"/>
    <n v="39075"/>
    <x v="1"/>
  </r>
  <r>
    <x v="35"/>
    <n v="2724"/>
    <x v="2"/>
    <s v="Programmable Coffee Maker Black &amp; Stainless Steel"/>
    <x v="7"/>
    <n v="47156.2"/>
    <n v="51820"/>
    <x v="2"/>
  </r>
  <r>
    <x v="35"/>
    <n v="17425"/>
    <x v="2"/>
    <s v="Vaunn Medical Under Desk Bike Pedal Exerciser with Electronic"/>
    <x v="9"/>
    <n v="93613.440000000002"/>
    <n v="97514"/>
    <x v="3"/>
  </r>
  <r>
    <x v="35"/>
    <n v="12115"/>
    <x v="2"/>
    <s v="GLW 10W Low Voltage Landscape Lights 12V Landscape"/>
    <x v="9"/>
    <n v="57246.05"/>
    <n v="60259"/>
    <x v="3"/>
  </r>
  <r>
    <x v="35"/>
    <n v="4887"/>
    <x v="2"/>
    <s v="Single Serve &amp; Carafe Coffee Maker"/>
    <x v="14"/>
    <n v="61199.32"/>
    <n v="66521"/>
    <x v="3"/>
  </r>
  <r>
    <x v="35"/>
    <n v="9857"/>
    <x v="2"/>
    <s v="Spotlights for Trees Pathway Lawn Yard （12 Pack）"/>
    <x v="8"/>
    <n v="14986.8"/>
    <n v="16652"/>
    <x v="2"/>
  </r>
  <r>
    <x v="35"/>
    <n v="9975"/>
    <x v="2"/>
    <s v="Heavy Duty Metal Color Swing Hangers 5000 lb Capacity "/>
    <x v="9"/>
    <n v="51304.5"/>
    <n v="78930"/>
    <x v="1"/>
  </r>
  <r>
    <x v="35"/>
    <n v="11465"/>
    <x v="3"/>
    <s v="20605 LITELEPH 2 in 1 Rollator Walker with Seat Reversible"/>
    <x v="11"/>
    <n v="56059.08"/>
    <n v="66737"/>
    <x v="3"/>
  </r>
  <r>
    <x v="35"/>
    <n v="6484"/>
    <x v="3"/>
    <s v="Garden Sprinkler for Yard - 360 Degree Rotating"/>
    <x v="16"/>
    <n v="86182.2"/>
    <n v="99060"/>
    <x v="2"/>
  </r>
  <r>
    <x v="35"/>
    <n v="2855"/>
    <x v="3"/>
    <s v="Machine for Sleep Apnea with Humidifier and Backpacks for Home"/>
    <x v="10"/>
    <n v="20300.28"/>
    <n v="22308"/>
    <x v="0"/>
  </r>
  <r>
    <x v="35"/>
    <n v="6087"/>
    <x v="3"/>
    <s v="Vaunn Medical Under Desk Bike Pedal Exerciser with Electronic"/>
    <x v="10"/>
    <n v="26136.959999999999"/>
    <n v="27226"/>
    <x v="2"/>
  </r>
  <r>
    <x v="35"/>
    <n v="155"/>
    <x v="3"/>
    <s v="GLW 10W Low Voltage Landscape Lights 12V Landscape"/>
    <x v="11"/>
    <n v="44358.69"/>
    <n v="50987"/>
    <x v="3"/>
  </r>
  <r>
    <x v="35"/>
    <n v="12305"/>
    <x v="3"/>
    <s v="Single Serve &amp; Carafe Coffee Maker"/>
    <x v="10"/>
    <n v="70864.320000000007"/>
    <n v="73817"/>
    <x v="0"/>
  </r>
  <r>
    <x v="36"/>
    <n v="10214"/>
    <x v="0"/>
    <s v="Machine for Sleep Apnea with Humidifier and Backpacks for Home"/>
    <x v="12"/>
    <n v="79293.600000000006"/>
    <n v="88104"/>
    <x v="2"/>
  </r>
  <r>
    <x v="36"/>
    <n v="10873"/>
    <x v="0"/>
    <s v="Backrest and Detachable Footrests Transport Chair Lightweight Foldable for Adults Red"/>
    <x v="0"/>
    <n v="49543.199999999997"/>
    <n v="55048"/>
    <x v="1"/>
  </r>
  <r>
    <x v="36"/>
    <n v="13102"/>
    <x v="0"/>
    <s v="Display for Legs and Arms Workout (Fully Assembled Folding Exercise Pedaler, no Tools Required)"/>
    <x v="0"/>
    <n v="69342.84"/>
    <n v="70758"/>
    <x v="0"/>
  </r>
  <r>
    <x v="36"/>
    <n v="14723"/>
    <x v="0"/>
    <s v="GLW 10W Low Voltage Landscape Lights 12V Landscape"/>
    <x v="12"/>
    <n v="48564.95"/>
    <n v="51121"/>
    <x v="0"/>
  </r>
  <r>
    <x v="36"/>
    <n v="16909"/>
    <x v="0"/>
    <s v="Lighting with Connectors Warm White Waterproof Outdoor"/>
    <x v="2"/>
    <n v="53260.53"/>
    <n v="61219"/>
    <x v="0"/>
  </r>
  <r>
    <x v="36"/>
    <n v="4391"/>
    <x v="0"/>
    <s v="Display for Legs and Arms Workout (Fully Assembled Folding Exercise Pedaler, no Tools Required)"/>
    <x v="0"/>
    <n v="92003.97"/>
    <n v="98929"/>
    <x v="3"/>
  </r>
  <r>
    <x v="36"/>
    <n v="997"/>
    <x v="0"/>
    <s v="20609 LITELEPH 2 in 1 Rollator Walker with Seat Reversible"/>
    <x v="1"/>
    <n v="62282"/>
    <n v="62282"/>
    <x v="1"/>
  </r>
  <r>
    <x v="36"/>
    <n v="7039"/>
    <x v="0"/>
    <s v="Lighting with Connectors Warm White Waterproof Outdoor"/>
    <x v="2"/>
    <n v="35334.42"/>
    <n v="37994"/>
    <x v="1"/>
  </r>
  <r>
    <x v="36"/>
    <n v="4473"/>
    <x v="1"/>
    <s v="White Noise Machine, 14 Soothing Sounds"/>
    <x v="4"/>
    <n v="67600.31"/>
    <n v="66931"/>
    <x v="0"/>
  </r>
  <r>
    <x v="36"/>
    <n v="16687"/>
    <x v="1"/>
    <s v="Garden Hose 100 ft,Ultra Durable Water hose"/>
    <x v="4"/>
    <n v="40465.279999999999"/>
    <n v="43984"/>
    <x v="0"/>
  </r>
  <r>
    <x v="36"/>
    <n v="10232"/>
    <x v="1"/>
    <s v="Machine for Sleep Apnea with Humidifier and Backpacks for Home"/>
    <x v="5"/>
    <n v="75931.8"/>
    <n v="75180"/>
    <x v="0"/>
  </r>
  <r>
    <x v="36"/>
    <n v="8676"/>
    <x v="1"/>
    <s v="Backrest and Detachable Footrests Transport Chair Lightweight Foldable for Adults Red"/>
    <x v="4"/>
    <n v="29442.42"/>
    <n v="46734"/>
    <x v="0"/>
  </r>
  <r>
    <x v="36"/>
    <n v="17494"/>
    <x v="1"/>
    <s v="Heavy Duty Metal Color Swing Hangers 5000 lb Capacity "/>
    <x v="3"/>
    <n v="48005.4"/>
    <n v="50532"/>
    <x v="0"/>
  </r>
  <r>
    <x v="36"/>
    <n v="19553"/>
    <x v="1"/>
    <s v="Programmable Coffee Maker Black &amp; Stainless Steel"/>
    <x v="3"/>
    <n v="30721.919999999998"/>
    <n v="32002"/>
    <x v="0"/>
  </r>
  <r>
    <x v="36"/>
    <n v="3966"/>
    <x v="2"/>
    <s v="20609 LITELEPH 2 in 1 Rollator Walker with Seat Reversible"/>
    <x v="7"/>
    <n v="61600.5"/>
    <n v="68445"/>
    <x v="0"/>
  </r>
  <r>
    <x v="36"/>
    <n v="1181"/>
    <x v="2"/>
    <s v="Display for Legs and Arms Workout (Fully Assembled Folding Exercise Pedaler, no Tools Required)"/>
    <x v="9"/>
    <n v="72249.31"/>
    <n v="81179"/>
    <x v="3"/>
  </r>
  <r>
    <x v="36"/>
    <n v="793"/>
    <x v="2"/>
    <s v="Backrest and Detachable Footrests Transport Chair Lightweight Foldable for Adults Red"/>
    <x v="14"/>
    <n v="27522.240000000002"/>
    <n v="28669"/>
    <x v="1"/>
  </r>
  <r>
    <x v="36"/>
    <n v="17170"/>
    <x v="2"/>
    <s v="Display for Legs and Arms Workout (Fully Assembled Folding Exercise Pedaler, no Tools Required)"/>
    <x v="7"/>
    <n v="82246.240000000005"/>
    <n v="87496"/>
    <x v="3"/>
  </r>
  <r>
    <x v="36"/>
    <n v="3016"/>
    <x v="2"/>
    <s v="Lighting with Connectors Warm White Waterproof Outdoor"/>
    <x v="7"/>
    <n v="26050.22"/>
    <n v="27713"/>
    <x v="1"/>
  </r>
  <r>
    <x v="36"/>
    <n v="18229"/>
    <x v="2"/>
    <s v="Spotlights for Trees Pathway Lawn Yard （12 Pack）"/>
    <x v="9"/>
    <n v="20623.2"/>
    <n v="19830"/>
    <x v="2"/>
  </r>
  <r>
    <x v="36"/>
    <n v="17800"/>
    <x v="3"/>
    <s v="Programmable Coffee Maker Black &amp; Stainless Steel"/>
    <x v="11"/>
    <n v="33053.1"/>
    <n v="38886"/>
    <x v="2"/>
  </r>
  <r>
    <x v="36"/>
    <n v="1603"/>
    <x v="3"/>
    <s v="White Noise Machine, 14 Soothing Sounds"/>
    <x v="11"/>
    <n v="64440.66"/>
    <n v="74931"/>
    <x v="0"/>
  </r>
  <r>
    <x v="36"/>
    <n v="12977"/>
    <x v="3"/>
    <s v="Garden Hose 100 ft,Ultra Durable Water hose"/>
    <x v="15"/>
    <n v="49726.06"/>
    <n v="57821"/>
    <x v="0"/>
  </r>
  <r>
    <x v="37"/>
    <n v="11605"/>
    <x v="0"/>
    <s v="Heavy Duty Metal Color Swing Hangers 5000 lb Capacity "/>
    <x v="1"/>
    <n v="29163.68"/>
    <n v="32048"/>
    <x v="0"/>
  </r>
  <r>
    <x v="37"/>
    <n v="4030"/>
    <x v="0"/>
    <s v="Vaunn Medical Under Desk Bike Pedal Exerciser with Electronic"/>
    <x v="1"/>
    <n v="75500.100000000006"/>
    <n v="83889"/>
    <x v="0"/>
  </r>
  <r>
    <x v="37"/>
    <n v="14180"/>
    <x v="0"/>
    <s v="Single Serve &amp; Carafe Coffee Maker"/>
    <x v="0"/>
    <n v="55423.35"/>
    <n v="59595"/>
    <x v="0"/>
  </r>
  <r>
    <x v="37"/>
    <n v="2727"/>
    <x v="0"/>
    <s v="Programmable Coffee Maker Black &amp; Stainless Steel"/>
    <x v="13"/>
    <n v="32344.86"/>
    <n v="37178"/>
    <x v="1"/>
  </r>
  <r>
    <x v="37"/>
    <n v="4783"/>
    <x v="0"/>
    <s v="Garden Hose 100 ft,Ultra Durable Water hose"/>
    <x v="1"/>
    <n v="16147.04"/>
    <n v="17744"/>
    <x v="3"/>
  </r>
  <r>
    <x v="37"/>
    <n v="7300"/>
    <x v="0"/>
    <s v="Spotlights for Trees Pathway Lawn Yard （12 Pack）"/>
    <x v="2"/>
    <n v="23161"/>
    <n v="24380"/>
    <x v="0"/>
  </r>
  <r>
    <x v="37"/>
    <n v="821"/>
    <x v="0"/>
    <s v="Garden Sprinkler for Yard - 360 Degree Rotating"/>
    <x v="12"/>
    <n v="37054.080000000002"/>
    <n v="44112"/>
    <x v="1"/>
  </r>
  <r>
    <x v="37"/>
    <n v="955"/>
    <x v="1"/>
    <s v="Backrest and Detachable Footrests Transport Chair Lightweight Foldable for Adults Red"/>
    <x v="6"/>
    <n v="78068.25"/>
    <n v="91845"/>
    <x v="0"/>
  </r>
  <r>
    <x v="37"/>
    <n v="10566"/>
    <x v="1"/>
    <s v="Vaunn Medical Under Desk Bike Pedal Exerciser with Electronic"/>
    <x v="4"/>
    <n v="57566.6"/>
    <n v="63260"/>
    <x v="3"/>
  </r>
  <r>
    <x v="37"/>
    <n v="17087"/>
    <x v="1"/>
    <s v="20618 LITELEPH 2 in 1 Rollator Walker with Seat Reversible"/>
    <x v="6"/>
    <n v="43890"/>
    <n v="52250"/>
    <x v="0"/>
  </r>
  <r>
    <x v="37"/>
    <n v="12475"/>
    <x v="1"/>
    <s v="Garden Sprinkler for Yard - 360 Degree Rotating"/>
    <x v="3"/>
    <n v="16141.98"/>
    <n v="18554"/>
    <x v="0"/>
  </r>
  <r>
    <x v="37"/>
    <n v="12866"/>
    <x v="1"/>
    <s v="20611 LITELEPH 2 in 1 Rollator Walker with Seat Reversible"/>
    <x v="4"/>
    <n v="27979.98"/>
    <n v="30086"/>
    <x v="2"/>
  </r>
  <r>
    <x v="37"/>
    <n v="10219"/>
    <x v="1"/>
    <s v="Spotlights for Trees Pathway Lawn Yard （12 Pack）"/>
    <x v="4"/>
    <n v="78016.44"/>
    <n v="77244"/>
    <x v="0"/>
  </r>
  <r>
    <x v="37"/>
    <n v="15990"/>
    <x v="1"/>
    <s v="Machine for Sleep Apnea with Humidifier and Backpacks for Home"/>
    <x v="4"/>
    <n v="50392.69"/>
    <n v="56621"/>
    <x v="1"/>
  </r>
  <r>
    <x v="37"/>
    <n v="11326"/>
    <x v="1"/>
    <s v="White Noise Machine, 14 Soothing Sounds"/>
    <x v="3"/>
    <n v="46392.71"/>
    <n v="50981"/>
    <x v="0"/>
  </r>
  <r>
    <x v="37"/>
    <n v="8671"/>
    <x v="2"/>
    <s v="20609 LITELEPH 2 in 1 Rollator Walker with Seat Reversible"/>
    <x v="8"/>
    <n v="55110.9"/>
    <n v="84786"/>
    <x v="0"/>
  </r>
  <r>
    <x v="37"/>
    <n v="3814"/>
    <x v="2"/>
    <s v="Heavy Duty Metal Color Swing Hangers 5000 lb Capacity "/>
    <x v="9"/>
    <n v="80584.7"/>
    <n v="84826"/>
    <x v="0"/>
  </r>
  <r>
    <x v="37"/>
    <n v="15777"/>
    <x v="2"/>
    <s v="Auto CPAP Machine Portable CPAP"/>
    <x v="7"/>
    <n v="77910.399999999994"/>
    <n v="80320"/>
    <x v="3"/>
  </r>
  <r>
    <x v="37"/>
    <n v="9571"/>
    <x v="3"/>
    <s v="White Noise Machine, 14 Soothing Sounds"/>
    <x v="16"/>
    <n v="47036.55"/>
    <n v="54065"/>
    <x v="2"/>
  </r>
  <r>
    <x v="37"/>
    <n v="18076"/>
    <x v="3"/>
    <s v="Single Serve &amp; Carafe Coffee Maker"/>
    <x v="10"/>
    <n v="19237.47"/>
    <n v="19047"/>
    <x v="0"/>
  </r>
  <r>
    <x v="37"/>
    <n v="15610"/>
    <x v="3"/>
    <s v="Vaunn Medical Under Desk Bike Pedal Exerciser with Electronic"/>
    <x v="10"/>
    <n v="56255.040000000001"/>
    <n v="58599"/>
    <x v="0"/>
  </r>
  <r>
    <x v="37"/>
    <n v="17304"/>
    <x v="3"/>
    <s v="Single Serve &amp; Carafe Coffee Maker"/>
    <x v="15"/>
    <n v="57381.78"/>
    <n v="83162"/>
    <x v="1"/>
  </r>
  <r>
    <x v="37"/>
    <n v="5651"/>
    <x v="3"/>
    <s v="White Noise Machine, 14 Soothing Sounds"/>
    <x v="10"/>
    <n v="73744.320000000007"/>
    <n v="76817"/>
    <x v="1"/>
  </r>
  <r>
    <x v="38"/>
    <n v="14361"/>
    <x v="0"/>
    <s v="Single Serve &amp; Carafe Coffee Maker"/>
    <x v="2"/>
    <n v="43830.76"/>
    <n v="50966"/>
    <x v="0"/>
  </r>
  <r>
    <x v="38"/>
    <n v="1935"/>
    <x v="0"/>
    <s v="GLW 10W Low Voltage Landscape Lights 12V Landscape"/>
    <x v="2"/>
    <n v="62346.27"/>
    <n v="67039"/>
    <x v="3"/>
  </r>
  <r>
    <x v="38"/>
    <n v="3622"/>
    <x v="0"/>
    <s v="20621 LITELEPH 2 in 1 Rollator Walker with Seat Reversible"/>
    <x v="0"/>
    <n v="27676.799999999999"/>
    <n v="29760"/>
    <x v="1"/>
  </r>
  <r>
    <x v="38"/>
    <n v="7635"/>
    <x v="0"/>
    <s v="Backrest and Detachable Footrests Transport Chair Lightweight Foldable for Adults Red"/>
    <x v="1"/>
    <n v="12569.05"/>
    <n v="19337"/>
    <x v="0"/>
  </r>
  <r>
    <x v="38"/>
    <n v="11487"/>
    <x v="0"/>
    <s v="Garden Sprinkler for Yard - 360 Degree Rotating"/>
    <x v="1"/>
    <n v="86887.8"/>
    <n v="96542"/>
    <x v="0"/>
  </r>
  <r>
    <x v="38"/>
    <n v="10483"/>
    <x v="0"/>
    <s v="GLW 10W Low Voltage Landscape Lights 12V Landscape"/>
    <x v="2"/>
    <n v="78017.8"/>
    <n v="82124"/>
    <x v="0"/>
  </r>
  <r>
    <x v="38"/>
    <n v="4478"/>
    <x v="0"/>
    <s v="Single Serve &amp; Carafe Coffee Maker"/>
    <x v="1"/>
    <n v="59467.28"/>
    <n v="69148"/>
    <x v="3"/>
  </r>
  <r>
    <x v="38"/>
    <n v="12171"/>
    <x v="1"/>
    <s v="Display for Legs and Arms Workout (Fully Assembled Folding Exercise Pedaler, no Tools Required)"/>
    <x v="5"/>
    <n v="9716.9599999999991"/>
    <n v="11042"/>
    <x v="1"/>
  </r>
  <r>
    <x v="38"/>
    <n v="10550"/>
    <x v="1"/>
    <s v="Display for Legs and Arms Workout (Fully Assembled Folding Exercise Pedaler, no Tools Required)"/>
    <x v="4"/>
    <n v="55530.92"/>
    <n v="89566"/>
    <x v="1"/>
  </r>
  <r>
    <x v="38"/>
    <n v="6365"/>
    <x v="1"/>
    <s v="Programmable Coffee Maker Black &amp; Stainless Steel"/>
    <x v="6"/>
    <n v="20933.37"/>
    <n v="22509"/>
    <x v="1"/>
  </r>
  <r>
    <x v="38"/>
    <n v="4808"/>
    <x v="1"/>
    <s v="Lighting with Connectors Warm White Waterproof Outdoor"/>
    <x v="6"/>
    <n v="51429"/>
    <n v="55300"/>
    <x v="3"/>
  </r>
  <r>
    <x v="38"/>
    <n v="9481"/>
    <x v="2"/>
    <s v="Programmable Coffee Maker Black &amp; Stainless Steel"/>
    <x v="7"/>
    <n v="59545.45"/>
    <n v="66905"/>
    <x v="0"/>
  </r>
  <r>
    <x v="38"/>
    <n v="16384"/>
    <x v="2"/>
    <s v="Backrest and Detachable Footrests Transport Chair Lightweight Foldable for Adults Red"/>
    <x v="14"/>
    <n v="22303.71"/>
    <n v="22529"/>
    <x v="3"/>
  </r>
  <r>
    <x v="38"/>
    <n v="8938"/>
    <x v="2"/>
    <s v="Garden Sprinkler for Yard - 360 Degree Rotating"/>
    <x v="8"/>
    <n v="91663.28"/>
    <n v="99634"/>
    <x v="0"/>
  </r>
  <r>
    <x v="38"/>
    <n v="1793"/>
    <x v="2"/>
    <s v="GLW 10W Low Voltage Landscape Lights 12V Landscape"/>
    <x v="14"/>
    <n v="32448.6"/>
    <n v="36054"/>
    <x v="0"/>
  </r>
  <r>
    <x v="38"/>
    <n v="9266"/>
    <x v="2"/>
    <s v="Auto CPAP Machine Portable CPAP"/>
    <x v="7"/>
    <n v="45660.72"/>
    <n v="54358"/>
    <x v="0"/>
  </r>
  <r>
    <x v="38"/>
    <n v="4910"/>
    <x v="3"/>
    <s v="Heavy Duty Metal Color Swing Hangers 5000 lb Capacity "/>
    <x v="15"/>
    <n v="29002.98"/>
    <n v="31186"/>
    <x v="2"/>
  </r>
  <r>
    <x v="38"/>
    <n v="12076"/>
    <x v="3"/>
    <s v="Backrest and Detachable Footrests Transport Chair Lightweight Foldable for Adults Red"/>
    <x v="16"/>
    <n v="51807.3"/>
    <n v="84930"/>
    <x v="0"/>
  </r>
  <r>
    <x v="38"/>
    <n v="7662"/>
    <x v="3"/>
    <s v="Garden Hose 100 ft,Ultra Durable Water hose"/>
    <x v="15"/>
    <n v="68966.84"/>
    <n v="80194"/>
    <x v="2"/>
  </r>
  <r>
    <x v="38"/>
    <n v="1740"/>
    <x v="3"/>
    <s v="Backrest and Detachable Footrests Transport Chair Lightweight Foldable for Adults Red"/>
    <x v="10"/>
    <n v="89612.55"/>
    <n v="94329"/>
    <x v="2"/>
  </r>
  <r>
    <x v="38"/>
    <n v="4105"/>
    <x v="3"/>
    <s v="Auto CPAP Machine Portable CPAP"/>
    <x v="11"/>
    <n v="92670.13"/>
    <n v="89971"/>
    <x v="0"/>
  </r>
  <r>
    <x v="38"/>
    <n v="9332"/>
    <x v="3"/>
    <s v="Display for Legs and Arms Workout (Fully Assembled Folding Exercise Pedaler, no Tools Required)"/>
    <x v="10"/>
    <n v="86319"/>
    <n v="95910"/>
    <x v="0"/>
  </r>
  <r>
    <x v="38"/>
    <n v="19583"/>
    <x v="3"/>
    <s v="Spotlights for Trees Pathway Lawn Yard （12 Pack）"/>
    <x v="11"/>
    <n v="10516.52"/>
    <n v="11431"/>
    <x v="3"/>
  </r>
  <r>
    <x v="39"/>
    <n v="3989"/>
    <x v="0"/>
    <s v="Garden Hose 100 ft,Ultra Durable Water hose"/>
    <x v="12"/>
    <n v="17760.96"/>
    <n v="21144"/>
    <x v="0"/>
  </r>
  <r>
    <x v="39"/>
    <n v="3580"/>
    <x v="0"/>
    <s v="Programmable Coffee Maker Black &amp; Stainless Steel"/>
    <x v="2"/>
    <n v="68664.12"/>
    <n v="79842"/>
    <x v="3"/>
  </r>
  <r>
    <x v="39"/>
    <n v="15474"/>
    <x v="0"/>
    <s v="20615 LITELEPH 2 in 1 Rollator Walker with Seat Reversible"/>
    <x v="2"/>
    <n v="73463.67"/>
    <n v="84441"/>
    <x v="0"/>
  </r>
  <r>
    <x v="39"/>
    <n v="17309"/>
    <x v="0"/>
    <s v="Garden Sprinkler for Yard - 360 Degree Rotating"/>
    <x v="1"/>
    <n v="24497.759999999998"/>
    <n v="26628"/>
    <x v="3"/>
  </r>
  <r>
    <x v="39"/>
    <n v="19104"/>
    <x v="0"/>
    <s v="White Noise Machine, 14 Soothing Sounds"/>
    <x v="13"/>
    <n v="51994.45"/>
    <n v="54731"/>
    <x v="0"/>
  </r>
  <r>
    <x v="39"/>
    <n v="9327"/>
    <x v="0"/>
    <s v="Auto CPAP Machine Portable CPAP"/>
    <x v="0"/>
    <n v="40792.400000000001"/>
    <n v="46355"/>
    <x v="2"/>
  </r>
  <r>
    <x v="39"/>
    <n v="6947"/>
    <x v="0"/>
    <s v="Machine for Sleep Apnea with Humidifier and Backpacks for Home"/>
    <x v="0"/>
    <n v="50304.1"/>
    <n v="53515"/>
    <x v="2"/>
  </r>
  <r>
    <x v="39"/>
    <n v="13447"/>
    <x v="0"/>
    <s v="Garden Hose 100 ft,Ultra Durable Water hose"/>
    <x v="13"/>
    <n v="62878.48"/>
    <n v="66892"/>
    <x v="0"/>
  </r>
  <r>
    <x v="39"/>
    <n v="5534"/>
    <x v="1"/>
    <s v="Heavy Duty Metal Color Swing Hangers 5000 lb Capacity "/>
    <x v="4"/>
    <n v="33388.639999999999"/>
    <n v="38824"/>
    <x v="3"/>
  </r>
  <r>
    <x v="39"/>
    <n v="14827"/>
    <x v="1"/>
    <s v="Lighting with Connectors Warm White Waterproof Outdoor"/>
    <x v="3"/>
    <n v="73232.600000000006"/>
    <n v="86156"/>
    <x v="3"/>
  </r>
  <r>
    <x v="39"/>
    <n v="19314"/>
    <x v="1"/>
    <s v="Heavy Duty Metal Color Swing Hangers 5000 lb Capacity "/>
    <x v="4"/>
    <n v="34821.15"/>
    <n v="38265"/>
    <x v="1"/>
  </r>
  <r>
    <x v="39"/>
    <n v="11823"/>
    <x v="1"/>
    <s v="Programmable Coffee Maker Black &amp; Stainless Steel"/>
    <x v="5"/>
    <n v="10028.200000000001"/>
    <n v="11020"/>
    <x v="3"/>
  </r>
  <r>
    <x v="39"/>
    <n v="8685"/>
    <x v="1"/>
    <s v="Machine for Sleep Apnea with Humidifier and Backpacks for Home"/>
    <x v="6"/>
    <n v="66838.11"/>
    <n v="75099"/>
    <x v="1"/>
  </r>
  <r>
    <x v="39"/>
    <n v="15180"/>
    <x v="1"/>
    <s v="Lighting with Connectors Warm White Waterproof Outdoor"/>
    <x v="4"/>
    <n v="15132.96"/>
    <n v="16272"/>
    <x v="1"/>
  </r>
  <r>
    <x v="39"/>
    <n v="16755"/>
    <x v="2"/>
    <s v="White Noise Machine, 14 Soothing Sounds"/>
    <x v="8"/>
    <n v="69890.81"/>
    <n v="78529"/>
    <x v="1"/>
  </r>
  <r>
    <x v="39"/>
    <n v="16034"/>
    <x v="2"/>
    <s v="GLW 10W Low Voltage Landscape Lights 12V Landscape"/>
    <x v="14"/>
    <n v="91718.46"/>
    <n v="98622"/>
    <x v="1"/>
  </r>
  <r>
    <x v="39"/>
    <n v="16147"/>
    <x v="2"/>
    <s v="Vaunn Medical Under Desk Bike Pedal Exerciser with Electronic"/>
    <x v="9"/>
    <n v="21958.3"/>
    <n v="23114"/>
    <x v="0"/>
  </r>
  <r>
    <x v="39"/>
    <n v="12463"/>
    <x v="2"/>
    <s v="Display for Legs and Arms Workout (Fully Assembled Folding Exercise Pedaler, no Tools Required)"/>
    <x v="7"/>
    <n v="28251.52"/>
    <n v="32104"/>
    <x v="0"/>
  </r>
  <r>
    <x v="39"/>
    <n v="10371"/>
    <x v="3"/>
    <s v="Heavy Duty Metal Color Swing Hangers 5000 lb Capacity "/>
    <x v="10"/>
    <n v="61951.83"/>
    <n v="71209"/>
    <x v="3"/>
  </r>
  <r>
    <x v="39"/>
    <n v="14"/>
    <x v="3"/>
    <s v="20617 LITELEPH 2 in 1 Rollator Walker with Seat Reversible"/>
    <x v="10"/>
    <n v="12831"/>
    <n v="13650"/>
    <x v="0"/>
  </r>
  <r>
    <x v="39"/>
    <n v="6969"/>
    <x v="3"/>
    <s v="White Noise Machine, 14 Soothing Sounds"/>
    <x v="11"/>
    <n v="44910.03"/>
    <n v="65087"/>
    <x v="3"/>
  </r>
  <r>
    <x v="39"/>
    <n v="16221"/>
    <x v="3"/>
    <s v="Heavy Duty Metal Color Swing Hangers 5000 lb Capacity "/>
    <x v="10"/>
    <n v="19187.05"/>
    <n v="22573"/>
    <x v="0"/>
  </r>
  <r>
    <x v="39"/>
    <n v="7020"/>
    <x v="3"/>
    <s v="Machine for Sleep Apnea with Humidifier and Backpacks for Home"/>
    <x v="16"/>
    <n v="48967.040000000001"/>
    <n v="76511"/>
    <x v="1"/>
  </r>
  <r>
    <x v="40"/>
    <n v="6050"/>
    <x v="0"/>
    <s v="Lighting with Connectors Warm White Waterproof Outdoor"/>
    <x v="1"/>
    <n v="31365.119999999999"/>
    <n v="32672"/>
    <x v="0"/>
  </r>
  <r>
    <x v="40"/>
    <n v="19848"/>
    <x v="1"/>
    <s v="Auto CPAP Machine Portable CPAP"/>
    <x v="6"/>
    <n v="13454.48"/>
    <n v="12937"/>
    <x v="0"/>
  </r>
  <r>
    <x v="40"/>
    <n v="8556"/>
    <x v="2"/>
    <s v="Garden Hose 100 ft,Ultra Durable Water hose"/>
    <x v="8"/>
    <n v="43850.74"/>
    <n v="70727"/>
    <x v="1"/>
  </r>
  <r>
    <x v="40"/>
    <n v="465"/>
    <x v="3"/>
    <s v="Spotlights for Trees Pathway Lawn Yard （12 Pack）"/>
    <x v="11"/>
    <n v="10827"/>
    <n v="12030"/>
    <x v="2"/>
  </r>
  <r>
    <x v="41"/>
    <n v="1031"/>
    <x v="0"/>
    <s v="White Noise Machine, 14 Soothing Sounds"/>
    <x v="12"/>
    <n v="52071.63"/>
    <n v="55991"/>
    <x v="1"/>
  </r>
  <r>
    <x v="41"/>
    <n v="2167"/>
    <x v="0"/>
    <s v="Programmable Coffee Maker Black &amp; Stainless Steel"/>
    <x v="2"/>
    <n v="18545.900000000001"/>
    <n v="19522"/>
    <x v="3"/>
  </r>
  <r>
    <x v="41"/>
    <n v="197"/>
    <x v="0"/>
    <s v="GLW 10W Low Voltage Landscape Lights 12V Landscape"/>
    <x v="1"/>
    <n v="41242.5"/>
    <n v="43875"/>
    <x v="1"/>
  </r>
  <r>
    <x v="41"/>
    <n v="16513"/>
    <x v="0"/>
    <s v="Backrest and Detachable Footrests Transport Chair Lightweight Foldable for Adults Red"/>
    <x v="13"/>
    <n v="43288.71"/>
    <n v="48639"/>
    <x v="1"/>
  </r>
  <r>
    <x v="41"/>
    <n v="2179"/>
    <x v="0"/>
    <s v="Programmable Coffee Maker Black &amp; Stainless Steel"/>
    <x v="12"/>
    <n v="22120.06"/>
    <n v="24854"/>
    <x v="0"/>
  </r>
  <r>
    <x v="41"/>
    <n v="6914"/>
    <x v="0"/>
    <s v="Vaunn Medical Under Desk Bike Pedal Exerciser with Electronic"/>
    <x v="1"/>
    <n v="23233.32"/>
    <n v="23468"/>
    <x v="0"/>
  </r>
  <r>
    <x v="41"/>
    <n v="2911"/>
    <x v="0"/>
    <s v="Garden Sprinkler for Yard - 360 Degree Rotating"/>
    <x v="1"/>
    <n v="70394.44"/>
    <n v="81854"/>
    <x v="3"/>
  </r>
  <r>
    <x v="41"/>
    <n v="14266"/>
    <x v="0"/>
    <s v="Programmable Coffee Maker Black &amp; Stainless Steel"/>
    <x v="0"/>
    <n v="62452.34"/>
    <n v="61834"/>
    <x v="0"/>
  </r>
  <r>
    <x v="41"/>
    <n v="15175"/>
    <x v="1"/>
    <s v="Garden Sprinkler for Yard - 360 Degree Rotating"/>
    <x v="4"/>
    <n v="19047.84"/>
    <n v="22676"/>
    <x v="2"/>
  </r>
  <r>
    <x v="41"/>
    <n v="15608"/>
    <x v="1"/>
    <s v="Backrest and Detachable Footrests Transport Chair Lightweight Foldable for Adults Red"/>
    <x v="4"/>
    <n v="72921.259999999995"/>
    <n v="81934"/>
    <x v="0"/>
  </r>
  <r>
    <x v="41"/>
    <n v="4990"/>
    <x v="1"/>
    <s v="Single Serve &amp; Carafe Coffee Maker"/>
    <x v="6"/>
    <n v="85031.039999999994"/>
    <n v="88574"/>
    <x v="0"/>
  </r>
  <r>
    <x v="41"/>
    <n v="13424"/>
    <x v="1"/>
    <s v="Lighting with Connectors Warm White Waterproof Outdoor"/>
    <x v="4"/>
    <n v="13423.72"/>
    <n v="14591"/>
    <x v="3"/>
  </r>
  <r>
    <x v="41"/>
    <n v="11283"/>
    <x v="1"/>
    <s v="Single Serve &amp; Carafe Coffee Maker"/>
    <x v="4"/>
    <n v="39817.800000000003"/>
    <n v="66363"/>
    <x v="0"/>
  </r>
  <r>
    <x v="41"/>
    <n v="5243"/>
    <x v="1"/>
    <s v="20610 LITELEPH 2 in 1 Rollator Walker with Seat Reversible"/>
    <x v="4"/>
    <n v="80469.119999999995"/>
    <n v="83822"/>
    <x v="2"/>
  </r>
  <r>
    <x v="41"/>
    <n v="8426"/>
    <x v="1"/>
    <s v="Spotlights for Trees Pathway Lawn Yard （12 Pack）"/>
    <x v="5"/>
    <n v="74292.820000000007"/>
    <n v="86387"/>
    <x v="3"/>
  </r>
  <r>
    <x v="41"/>
    <n v="7571"/>
    <x v="2"/>
    <s v="Garden Sprinkler for Yard - 360 Degree Rotating"/>
    <x v="7"/>
    <n v="26607.3"/>
    <n v="28610"/>
    <x v="0"/>
  </r>
  <r>
    <x v="41"/>
    <n v="8884"/>
    <x v="3"/>
    <s v="Programmable Coffee Maker Black &amp; Stainless Steel"/>
    <x v="10"/>
    <n v="42958.94"/>
    <n v="45701"/>
    <x v="2"/>
  </r>
  <r>
    <x v="41"/>
    <n v="18997"/>
    <x v="3"/>
    <s v="Spotlights for Trees Pathway Lawn Yard （12 Pack）"/>
    <x v="10"/>
    <n v="66021"/>
    <n v="66021"/>
    <x v="2"/>
  </r>
  <r>
    <x v="41"/>
    <n v="12706"/>
    <x v="3"/>
    <s v="Single Serve &amp; Carafe Coffee Maker"/>
    <x v="16"/>
    <n v="39118.019999999997"/>
    <n v="38351"/>
    <x v="0"/>
  </r>
  <r>
    <x v="41"/>
    <n v="6803"/>
    <x v="3"/>
    <s v="Garden Hose 100 ft,Ultra Durable Water hose"/>
    <x v="15"/>
    <n v="38632.5"/>
    <n v="42925"/>
    <x v="3"/>
  </r>
  <r>
    <x v="41"/>
    <n v="4084"/>
    <x v="3"/>
    <s v="Backrest and Detachable Footrests Transport Chair Lightweight Foldable for Adults Red"/>
    <x v="16"/>
    <n v="87129.52"/>
    <n v="94706"/>
    <x v="3"/>
  </r>
  <r>
    <x v="41"/>
    <n v="17531"/>
    <x v="3"/>
    <s v="Heavy Duty Metal Color Swing Hangers 5000 lb Capacity "/>
    <x v="10"/>
    <n v="89927.73"/>
    <n v="92709"/>
    <x v="1"/>
  </r>
  <r>
    <x v="41"/>
    <n v="7379"/>
    <x v="3"/>
    <s v="Vaunn Medical Under Desk Bike Pedal Exerciser with Electronic"/>
    <x v="16"/>
    <n v="73252.259999999995"/>
    <n v="84198"/>
    <x v="0"/>
  </r>
  <r>
    <x v="42"/>
    <n v="717"/>
    <x v="0"/>
    <s v="White Noise Machine, 14 Soothing Sounds"/>
    <x v="12"/>
    <n v="16994.580000000002"/>
    <n v="19534"/>
    <x v="2"/>
  </r>
  <r>
    <x v="42"/>
    <n v="7966"/>
    <x v="0"/>
    <s v="Auto CPAP Machine Portable CPAP"/>
    <x v="2"/>
    <n v="86628.15"/>
    <n v="82503"/>
    <x v="2"/>
  </r>
  <r>
    <x v="42"/>
    <n v="944"/>
    <x v="0"/>
    <s v="Heavy Duty Metal Color Swing Hangers 5000 lb Capacity "/>
    <x v="1"/>
    <n v="69843"/>
    <n v="75100"/>
    <x v="3"/>
  </r>
  <r>
    <x v="42"/>
    <n v="9737"/>
    <x v="0"/>
    <s v="Garden Hose 100 ft,Ultra Durable Water hose"/>
    <x v="1"/>
    <n v="75234.12"/>
    <n v="86476"/>
    <x v="0"/>
  </r>
  <r>
    <x v="42"/>
    <n v="16443"/>
    <x v="0"/>
    <s v="White Noise Machine, 14 Soothing Sounds"/>
    <x v="2"/>
    <n v="93739.27"/>
    <n v="91009"/>
    <x v="2"/>
  </r>
  <r>
    <x v="42"/>
    <n v="1078"/>
    <x v="0"/>
    <s v="Display for Legs and Arms Workout (Fully Assembled Folding Exercise Pedaler, no Tools Required)"/>
    <x v="0"/>
    <n v="64760.08"/>
    <n v="73591"/>
    <x v="1"/>
  </r>
  <r>
    <x v="42"/>
    <n v="7306"/>
    <x v="0"/>
    <s v="GLW 10W Low Voltage Landscape Lights 12V Landscape"/>
    <x v="1"/>
    <n v="67442.399999999994"/>
    <n v="77520"/>
    <x v="2"/>
  </r>
  <r>
    <x v="42"/>
    <n v="863"/>
    <x v="0"/>
    <s v="White Noise Machine, 14 Soothing Sounds"/>
    <x v="12"/>
    <n v="9171.36"/>
    <n v="10422"/>
    <x v="0"/>
  </r>
  <r>
    <x v="42"/>
    <n v="5216"/>
    <x v="0"/>
    <s v="Garden Sprinkler for Yard - 360 Degree Rotating"/>
    <x v="2"/>
    <n v="59575.519999999997"/>
    <n v="64756"/>
    <x v="1"/>
  </r>
  <r>
    <x v="42"/>
    <n v="10515"/>
    <x v="0"/>
    <s v="Display for Legs and Arms Workout (Fully Assembled Folding Exercise Pedaler, no Tools Required)"/>
    <x v="12"/>
    <n v="50968.76"/>
    <n v="59266"/>
    <x v="1"/>
  </r>
  <r>
    <x v="42"/>
    <n v="5871"/>
    <x v="0"/>
    <s v="Auto CPAP Machine Portable CPAP"/>
    <x v="0"/>
    <n v="68175.240000000005"/>
    <n v="81161"/>
    <x v="0"/>
  </r>
  <r>
    <x v="42"/>
    <n v="2297"/>
    <x v="1"/>
    <s v="GLW 10W Low Voltage Landscape Lights 12V Landscape"/>
    <x v="3"/>
    <n v="50546.86"/>
    <n v="55546"/>
    <x v="3"/>
  </r>
  <r>
    <x v="42"/>
    <n v="14432"/>
    <x v="1"/>
    <s v="Lighting with Connectors Warm White Waterproof Outdoor"/>
    <x v="4"/>
    <n v="73339.28"/>
    <n v="74836"/>
    <x v="0"/>
  </r>
  <r>
    <x v="42"/>
    <n v="8304"/>
    <x v="1"/>
    <s v="Heavy Duty Metal Color Swing Hangers 5000 lb Capacity "/>
    <x v="3"/>
    <n v="15030.32"/>
    <n v="16888"/>
    <x v="0"/>
  </r>
  <r>
    <x v="42"/>
    <n v="6700"/>
    <x v="1"/>
    <s v="Single Serve &amp; Carafe Coffee Maker"/>
    <x v="4"/>
    <n v="59699.199999999997"/>
    <n v="67840"/>
    <x v="1"/>
  </r>
  <r>
    <x v="42"/>
    <n v="2305"/>
    <x v="1"/>
    <s v="Garden Hose 100 ft,Ultra Durable Water hose"/>
    <x v="5"/>
    <n v="82790.240000000005"/>
    <n v="79606"/>
    <x v="0"/>
  </r>
  <r>
    <x v="42"/>
    <n v="7563"/>
    <x v="2"/>
    <s v="Single Serve &amp; Carafe Coffee Maker"/>
    <x v="8"/>
    <n v="26390.05"/>
    <n v="27779"/>
    <x v="0"/>
  </r>
  <r>
    <x v="42"/>
    <n v="9052"/>
    <x v="2"/>
    <s v="Lighting with Connectors Warm White Waterproof Outdoor"/>
    <x v="8"/>
    <n v="82196.73"/>
    <n v="94479"/>
    <x v="2"/>
  </r>
  <r>
    <x v="42"/>
    <n v="17547"/>
    <x v="2"/>
    <s v="GLW 10W Low Voltage Landscape Lights 12V Landscape"/>
    <x v="8"/>
    <n v="54617.599999999999"/>
    <n v="64256"/>
    <x v="3"/>
  </r>
  <r>
    <x v="42"/>
    <n v="4310"/>
    <x v="3"/>
    <s v="Heavy Duty Metal Color Swing Hangers 5000 lb Capacity "/>
    <x v="10"/>
    <n v="21936.6"/>
    <n v="26115"/>
    <x v="1"/>
  </r>
  <r>
    <x v="42"/>
    <n v="12748"/>
    <x v="3"/>
    <s v="Garden Hose 100 ft,Ultra Durable Water hose"/>
    <x v="16"/>
    <n v="81500.5"/>
    <n v="85790"/>
    <x v="1"/>
  </r>
  <r>
    <x v="42"/>
    <n v="3868"/>
    <x v="3"/>
    <s v="White Noise Machine, 14 Soothing Sounds"/>
    <x v="15"/>
    <n v="9980.52"/>
    <n v="15122"/>
    <x v="2"/>
  </r>
  <r>
    <x v="42"/>
    <n v="1145"/>
    <x v="3"/>
    <s v="Spotlights for Trees Pathway Lawn Yard （12 Pack）"/>
    <x v="16"/>
    <n v="65822.649999999994"/>
    <n v="69287"/>
    <x v="0"/>
  </r>
  <r>
    <x v="43"/>
    <n v="11395"/>
    <x v="0"/>
    <s v="Lighting with Connectors Warm White Waterproof Outdoor"/>
    <x v="2"/>
    <n v="27002.92"/>
    <n v="27554"/>
    <x v="1"/>
  </r>
  <r>
    <x v="43"/>
    <n v="12448"/>
    <x v="0"/>
    <s v="Programmable Coffee Maker Black &amp; Stainless Steel"/>
    <x v="0"/>
    <n v="73027.759999999995"/>
    <n v="84916"/>
    <x v="0"/>
  </r>
  <r>
    <x v="43"/>
    <n v="18264"/>
    <x v="0"/>
    <s v="Single Serve &amp; Carafe Coffee Maker"/>
    <x v="12"/>
    <n v="27695.91"/>
    <n v="31119"/>
    <x v="0"/>
  </r>
  <r>
    <x v="43"/>
    <n v="8863"/>
    <x v="0"/>
    <s v="Machine for Sleep Apnea with Humidifier and Backpacks for Home"/>
    <x v="12"/>
    <n v="53236.58"/>
    <n v="61903"/>
    <x v="0"/>
  </r>
  <r>
    <x v="43"/>
    <n v="2766"/>
    <x v="0"/>
    <s v="Garden Sprinkler for Yard - 360 Degree Rotating"/>
    <x v="0"/>
    <n v="60867.57"/>
    <n v="65449"/>
    <x v="3"/>
  </r>
  <r>
    <x v="43"/>
    <n v="7516"/>
    <x v="0"/>
    <s v="White Noise Machine, 14 Soothing Sounds"/>
    <x v="0"/>
    <n v="89516.7"/>
    <n v="99463"/>
    <x v="2"/>
  </r>
  <r>
    <x v="43"/>
    <n v="14546"/>
    <x v="0"/>
    <s v="Single Serve &amp; Carafe Coffee Maker"/>
    <x v="0"/>
    <n v="59519.68"/>
    <n v="67636"/>
    <x v="3"/>
  </r>
  <r>
    <x v="43"/>
    <n v="19561"/>
    <x v="0"/>
    <s v="Spotlights for Trees Pathway Lawn Yard （12 Pack）"/>
    <x v="12"/>
    <n v="56478.96"/>
    <n v="60084"/>
    <x v="0"/>
  </r>
  <r>
    <x v="43"/>
    <n v="14695"/>
    <x v="0"/>
    <s v="Auto CPAP Machine Portable CPAP"/>
    <x v="2"/>
    <n v="20677.099999999999"/>
    <n v="24326"/>
    <x v="3"/>
  </r>
  <r>
    <x v="43"/>
    <n v="14157"/>
    <x v="0"/>
    <s v="20612 LITELEPH 2 in 1 Rollator Walker with Seat Reversible"/>
    <x v="2"/>
    <n v="77971.039999999994"/>
    <n v="90664"/>
    <x v="3"/>
  </r>
  <r>
    <x v="43"/>
    <n v="17861"/>
    <x v="1"/>
    <s v="Single Serve &amp; Carafe Coffee Maker"/>
    <x v="4"/>
    <n v="47238.239999999998"/>
    <n v="56236"/>
    <x v="2"/>
  </r>
  <r>
    <x v="43"/>
    <n v="15785"/>
    <x v="1"/>
    <s v="Spotlights for Trees Pathway Lawn Yard （12 Pack）"/>
    <x v="5"/>
    <n v="10971"/>
    <n v="15900"/>
    <x v="0"/>
  </r>
  <r>
    <x v="43"/>
    <n v="14005"/>
    <x v="1"/>
    <s v="Single Serve &amp; Carafe Coffee Maker"/>
    <x v="4"/>
    <n v="72907.38"/>
    <n v="80118"/>
    <x v="3"/>
  </r>
  <r>
    <x v="43"/>
    <n v="13797"/>
    <x v="1"/>
    <s v="20611 LITELEPH 2 in 1 Rollator Walker with Seat Reversible"/>
    <x v="4"/>
    <n v="72125.899999999994"/>
    <n v="84854"/>
    <x v="3"/>
  </r>
  <r>
    <x v="43"/>
    <n v="9144"/>
    <x v="1"/>
    <s v="GLW 10W Low Voltage Landscape Lights 12V Landscape"/>
    <x v="4"/>
    <n v="15475.02"/>
    <n v="23447"/>
    <x v="3"/>
  </r>
  <r>
    <x v="43"/>
    <n v="12005"/>
    <x v="1"/>
    <s v="Machine for Sleep Apnea with Humidifier and Backpacks for Home"/>
    <x v="4"/>
    <n v="50474.57"/>
    <n v="56713"/>
    <x v="0"/>
  </r>
  <r>
    <x v="43"/>
    <n v="19172"/>
    <x v="1"/>
    <s v="Lighting with Connectors Warm White Waterproof Outdoor"/>
    <x v="6"/>
    <n v="68192.95"/>
    <n v="80227"/>
    <x v="3"/>
  </r>
  <r>
    <x v="43"/>
    <n v="6488"/>
    <x v="2"/>
    <s v="Garden Hose 100 ft,Ultra Durable Water hose"/>
    <x v="14"/>
    <n v="48470.400000000001"/>
    <n v="57024"/>
    <x v="0"/>
  </r>
  <r>
    <x v="43"/>
    <n v="2062"/>
    <x v="2"/>
    <s v="Programmable Coffee Maker Black &amp; Stainless Steel"/>
    <x v="8"/>
    <n v="52963.839999999997"/>
    <n v="77888"/>
    <x v="0"/>
  </r>
  <r>
    <x v="43"/>
    <n v="2321"/>
    <x v="3"/>
    <s v="Garden Sprinkler for Yard - 360 Degree Rotating"/>
    <x v="10"/>
    <n v="34455.57"/>
    <n v="37049"/>
    <x v="3"/>
  </r>
  <r>
    <x v="43"/>
    <n v="16794"/>
    <x v="3"/>
    <s v="Auto CPAP Machine Portable CPAP"/>
    <x v="10"/>
    <n v="89180"/>
    <n v="98000"/>
    <x v="0"/>
  </r>
  <r>
    <x v="43"/>
    <n v="5953"/>
    <x v="3"/>
    <s v="Programmable Coffee Maker Black &amp; Stainless Steel"/>
    <x v="11"/>
    <n v="21594.07"/>
    <n v="24263"/>
    <x v="0"/>
  </r>
  <r>
    <x v="43"/>
    <n v="19012"/>
    <x v="3"/>
    <s v="Lighting with Connectors Warm White Waterproof Outdoor"/>
    <x v="10"/>
    <n v="16021.65"/>
    <n v="15555"/>
    <x v="0"/>
  </r>
  <r>
    <x v="44"/>
    <n v="13721"/>
    <x v="0"/>
    <s v="White Noise Machine, 14 Soothing Sounds"/>
    <x v="1"/>
    <n v="44117.14"/>
    <n v="51299"/>
    <x v="1"/>
  </r>
  <r>
    <x v="44"/>
    <n v="15563"/>
    <x v="0"/>
    <s v="GLW 10W Low Voltage Landscape Lights 12V Landscape"/>
    <x v="13"/>
    <n v="39819.599999999999"/>
    <n v="44244"/>
    <x v="0"/>
  </r>
  <r>
    <x v="44"/>
    <n v="4162"/>
    <x v="0"/>
    <s v="Garden Hose 100 ft,Ultra Durable Water hose"/>
    <x v="2"/>
    <n v="17339.14"/>
    <n v="19054"/>
    <x v="0"/>
  </r>
  <r>
    <x v="44"/>
    <n v="2969"/>
    <x v="0"/>
    <s v="Auto CPAP Machine Portable CPAP"/>
    <x v="0"/>
    <n v="22984.36"/>
    <n v="24983"/>
    <x v="1"/>
  </r>
  <r>
    <x v="44"/>
    <n v="16581"/>
    <x v="0"/>
    <s v="Machine for Sleep Apnea with Humidifier and Backpacks for Home"/>
    <x v="0"/>
    <n v="23443.599999999999"/>
    <n v="24940"/>
    <x v="3"/>
  </r>
  <r>
    <x v="44"/>
    <n v="18610"/>
    <x v="0"/>
    <s v="20611 LITELEPH 2 in 1 Rollator Walker with Seat Reversible"/>
    <x v="2"/>
    <n v="78324.5"/>
    <n v="91075"/>
    <x v="0"/>
  </r>
  <r>
    <x v="44"/>
    <n v="9482"/>
    <x v="1"/>
    <s v="Spotlights for Trees Pathway Lawn Yard （12 Pack）"/>
    <x v="3"/>
    <n v="74095"/>
    <n v="74095"/>
    <x v="0"/>
  </r>
  <r>
    <x v="44"/>
    <n v="14927"/>
    <x v="1"/>
    <s v="Garden Sprinkler for Yard - 360 Degree Rotating"/>
    <x v="4"/>
    <n v="49098.42"/>
    <n v="52794"/>
    <x v="1"/>
  </r>
  <r>
    <x v="44"/>
    <n v="4831"/>
    <x v="1"/>
    <s v="Garden Hose 100 ft,Ultra Durable Water hose"/>
    <x v="3"/>
    <n v="23439.3"/>
    <n v="27255"/>
    <x v="0"/>
  </r>
  <r>
    <x v="44"/>
    <n v="8071"/>
    <x v="1"/>
    <s v="White Noise Machine, 14 Soothing Sounds"/>
    <x v="3"/>
    <n v="14912.4"/>
    <n v="17544"/>
    <x v="0"/>
  </r>
  <r>
    <x v="44"/>
    <n v="6561"/>
    <x v="1"/>
    <s v="GLW 10W Low Voltage Landscape Lights 12V Landscape"/>
    <x v="4"/>
    <n v="22055.16"/>
    <n v="31964"/>
    <x v="3"/>
  </r>
  <r>
    <x v="44"/>
    <n v="3358"/>
    <x v="1"/>
    <s v="Garden Hose 100 ft,Ultra Durable Water hose"/>
    <x v="5"/>
    <n v="66601.98"/>
    <n v="76554"/>
    <x v="1"/>
  </r>
  <r>
    <x v="44"/>
    <n v="15108"/>
    <x v="1"/>
    <s v="Backrest and Detachable Footrests Transport Chair Lightweight Foldable for Adults Red"/>
    <x v="5"/>
    <n v="56992.32"/>
    <n v="90464"/>
    <x v="0"/>
  </r>
  <r>
    <x v="44"/>
    <n v="10338"/>
    <x v="1"/>
    <s v="GLW 10W Low Voltage Landscape Lights 12V Landscape"/>
    <x v="6"/>
    <n v="18212.16"/>
    <n v="18971"/>
    <x v="0"/>
  </r>
  <r>
    <x v="44"/>
    <n v="1910"/>
    <x v="1"/>
    <s v="Vaunn Medical Under Desk Bike Pedal Exerciser with Electronic"/>
    <x v="3"/>
    <n v="19827.900000000001"/>
    <n v="22031"/>
    <x v="2"/>
  </r>
  <r>
    <x v="44"/>
    <n v="13688"/>
    <x v="2"/>
    <s v="Vaunn Medical Under Desk Bike Pedal Exerciser with Electronic"/>
    <x v="14"/>
    <n v="37840.400000000001"/>
    <n v="39832"/>
    <x v="0"/>
  </r>
  <r>
    <x v="44"/>
    <n v="2886"/>
    <x v="2"/>
    <s v="Garden Hose 100 ft,Ultra Durable Water hose"/>
    <x v="14"/>
    <n v="82699.320000000007"/>
    <n v="87978"/>
    <x v="1"/>
  </r>
  <r>
    <x v="44"/>
    <n v="10332"/>
    <x v="2"/>
    <s v="Garden Sprinkler for Yard - 360 Degree Rotating"/>
    <x v="9"/>
    <n v="32332.560000000001"/>
    <n v="37596"/>
    <x v="0"/>
  </r>
  <r>
    <x v="44"/>
    <n v="15576"/>
    <x v="2"/>
    <s v="Machine for Sleep Apnea with Humidifier and Backpacks for Home"/>
    <x v="8"/>
    <n v="32019.84"/>
    <n v="47088"/>
    <x v="3"/>
  </r>
  <r>
    <x v="44"/>
    <n v="9924"/>
    <x v="2"/>
    <s v="Backrest and Detachable Footrests Transport Chair Lightweight Foldable for Adults Red"/>
    <x v="8"/>
    <n v="75280.84"/>
    <n v="80086"/>
    <x v="0"/>
  </r>
  <r>
    <x v="44"/>
    <n v="8025"/>
    <x v="3"/>
    <s v="Display for Legs and Arms Workout (Fully Assembled Folding Exercise Pedaler, no Tools Required)"/>
    <x v="15"/>
    <n v="19299.25"/>
    <n v="20315"/>
    <x v="2"/>
  </r>
  <r>
    <x v="44"/>
    <n v="4947"/>
    <x v="3"/>
    <s v="Vaunn Medical Under Desk Bike Pedal Exerciser with Electronic"/>
    <x v="11"/>
    <n v="14408.94"/>
    <n v="16562"/>
    <x v="3"/>
  </r>
  <r>
    <x v="44"/>
    <n v="15858"/>
    <x v="3"/>
    <s v="Spotlights for Trees Pathway Lawn Yard （12 Pack）"/>
    <x v="10"/>
    <n v="17923.740000000002"/>
    <n v="20602"/>
    <x v="2"/>
  </r>
  <r>
    <x v="45"/>
    <n v="3717"/>
    <x v="0"/>
    <s v="GLW 10W Low Voltage Landscape Lights 12V Landscape"/>
    <x v="0"/>
    <n v="13743.6"/>
    <n v="22906"/>
    <x v="0"/>
  </r>
  <r>
    <x v="45"/>
    <n v="2970"/>
    <x v="1"/>
    <s v="Garden Sprinkler for Yard - 360 Degree Rotating"/>
    <x v="3"/>
    <n v="15939.99"/>
    <n v="16101"/>
    <x v="3"/>
  </r>
  <r>
    <x v="45"/>
    <n v="16369"/>
    <x v="2"/>
    <s v="Heavy Duty Metal Color Swing Hangers 5000 lb Capacity "/>
    <x v="14"/>
    <n v="12564.04"/>
    <n v="13366"/>
    <x v="1"/>
  </r>
  <r>
    <x v="45"/>
    <n v="205"/>
    <x v="3"/>
    <s v="Machine for Sleep Apnea with Humidifier and Backpacks for Home"/>
    <x v="16"/>
    <n v="26305.65"/>
    <n v="25053"/>
    <x v="3"/>
  </r>
  <r>
    <x v="46"/>
    <n v="16091"/>
    <x v="0"/>
    <s v="Lighting with Connectors Warm White Waterproof Outdoor"/>
    <x v="1"/>
    <n v="41415.69"/>
    <n v="44533"/>
    <x v="0"/>
  </r>
  <r>
    <x v="46"/>
    <n v="10577"/>
    <x v="0"/>
    <s v="Garden Sprinkler for Yard - 360 Degree Rotating"/>
    <x v="2"/>
    <n v="52266"/>
    <n v="56200"/>
    <x v="0"/>
  </r>
  <r>
    <x v="46"/>
    <n v="472"/>
    <x v="0"/>
    <s v="Garden Sprinkler for Yard - 360 Degree Rotating"/>
    <x v="2"/>
    <n v="90103.679999999993"/>
    <n v="93858"/>
    <x v="0"/>
  </r>
  <r>
    <x v="46"/>
    <n v="201"/>
    <x v="0"/>
    <s v="Vaunn Medical Under Desk Bike Pedal Exerciser with Electronic"/>
    <x v="12"/>
    <n v="35941.74"/>
    <n v="35237"/>
    <x v="3"/>
  </r>
  <r>
    <x v="46"/>
    <n v="877"/>
    <x v="0"/>
    <s v="Heavy Duty Metal Color Swing Hangers 5000 lb Capacity "/>
    <x v="0"/>
    <n v="27347.05"/>
    <n v="32173"/>
    <x v="0"/>
  </r>
  <r>
    <x v="46"/>
    <n v="7876"/>
    <x v="0"/>
    <s v="Auto CPAP Machine Portable CPAP"/>
    <x v="0"/>
    <n v="64152.98"/>
    <n v="72082"/>
    <x v="1"/>
  </r>
  <r>
    <x v="46"/>
    <n v="15736"/>
    <x v="0"/>
    <s v="Backrest and Detachable Footrests Transport Chair Lightweight Foldable for Adults Red"/>
    <x v="12"/>
    <n v="53160.3"/>
    <n v="59067"/>
    <x v="0"/>
  </r>
  <r>
    <x v="46"/>
    <n v="9822"/>
    <x v="0"/>
    <s v="Display for Legs and Arms Workout (Fully Assembled Folding Exercise Pedaler, no Tools Required)"/>
    <x v="1"/>
    <n v="51856.35"/>
    <n v="56985"/>
    <x v="3"/>
  </r>
  <r>
    <x v="46"/>
    <n v="15044"/>
    <x v="1"/>
    <s v="Garden Sprinkler for Yard - 360 Degree Rotating"/>
    <x v="4"/>
    <n v="59576.639999999999"/>
    <n v="62059"/>
    <x v="2"/>
  </r>
  <r>
    <x v="46"/>
    <n v="12325"/>
    <x v="1"/>
    <s v="Machine for Sleep Apnea with Humidifier and Backpacks for Home"/>
    <x v="4"/>
    <n v="39107.879999999997"/>
    <n v="46557"/>
    <x v="0"/>
  </r>
  <r>
    <x v="46"/>
    <n v="8114"/>
    <x v="1"/>
    <s v="Display for Legs and Arms Workout (Fully Assembled Folding Exercise Pedaler, no Tools Required)"/>
    <x v="6"/>
    <n v="11132.94"/>
    <n v="12234"/>
    <x v="2"/>
  </r>
  <r>
    <x v="46"/>
    <n v="1344"/>
    <x v="1"/>
    <s v="Lighting with Connectors Warm White Waterproof Outdoor"/>
    <x v="3"/>
    <n v="47184"/>
    <n v="49150"/>
    <x v="2"/>
  </r>
  <r>
    <x v="46"/>
    <n v="1060"/>
    <x v="1"/>
    <s v="White Noise Machine, 14 Soothing Sounds"/>
    <x v="6"/>
    <n v="38310.35"/>
    <n v="45071"/>
    <x v="1"/>
  </r>
  <r>
    <x v="46"/>
    <n v="3088"/>
    <x v="2"/>
    <s v="Single Serve &amp; Carafe Coffee Maker"/>
    <x v="9"/>
    <n v="67214.94"/>
    <n v="65897"/>
    <x v="3"/>
  </r>
  <r>
    <x v="46"/>
    <n v="4535"/>
    <x v="2"/>
    <s v="Heavy Duty Metal Color Swing Hangers 5000 lb Capacity "/>
    <x v="14"/>
    <n v="62905.919999999998"/>
    <n v="71484"/>
    <x v="2"/>
  </r>
  <r>
    <x v="46"/>
    <n v="5888"/>
    <x v="2"/>
    <s v="Programmable Coffee Maker Black &amp; Stainless Steel"/>
    <x v="9"/>
    <n v="16631.04"/>
    <n v="17324"/>
    <x v="3"/>
  </r>
  <r>
    <x v="46"/>
    <n v="789"/>
    <x v="2"/>
    <s v="Heavy Duty Metal Color Swing Hangers 5000 lb Capacity "/>
    <x v="14"/>
    <n v="38388.839999999997"/>
    <n v="41727"/>
    <x v="0"/>
  </r>
  <r>
    <x v="46"/>
    <n v="1997"/>
    <x v="3"/>
    <s v="Auto CPAP Machine Portable CPAP"/>
    <x v="10"/>
    <n v="18261.759999999998"/>
    <n v="20752"/>
    <x v="0"/>
  </r>
  <r>
    <x v="46"/>
    <n v="8818"/>
    <x v="3"/>
    <s v="GLW 10W Low Voltage Landscape Lights 12V Landscape"/>
    <x v="11"/>
    <n v="64753.5"/>
    <n v="66075"/>
    <x v="0"/>
  </r>
  <r>
    <x v="46"/>
    <n v="11901"/>
    <x v="3"/>
    <s v="Single Serve &amp; Carafe Coffee Maker"/>
    <x v="10"/>
    <n v="52224.85"/>
    <n v="61441"/>
    <x v="3"/>
  </r>
  <r>
    <x v="46"/>
    <n v="18944"/>
    <x v="3"/>
    <s v="Lighting with Connectors Warm White Waterproof Outdoor"/>
    <x v="16"/>
    <n v="69367"/>
    <n v="69367"/>
    <x v="1"/>
  </r>
  <r>
    <x v="46"/>
    <n v="15989"/>
    <x v="3"/>
    <s v="Spotlights for Trees Pathway Lawn Yard （12 Pack）"/>
    <x v="10"/>
    <n v="17508.349999999999"/>
    <n v="17335"/>
    <x v="0"/>
  </r>
  <r>
    <x v="46"/>
    <n v="18803"/>
    <x v="3"/>
    <s v="Auto CPAP Machine Portable CPAP"/>
    <x v="15"/>
    <n v="64889.9"/>
    <n v="72910"/>
    <x v="2"/>
  </r>
  <r>
    <x v="47"/>
    <n v="14853"/>
    <x v="0"/>
    <s v="Machine for Sleep Apnea with Humidifier and Backpacks for Home"/>
    <x v="2"/>
    <n v="39608.160000000003"/>
    <n v="46056"/>
    <x v="1"/>
  </r>
  <r>
    <x v="47"/>
    <n v="13717"/>
    <x v="0"/>
    <s v="Garden Hose 100 ft,Ultra Durable Water hose"/>
    <x v="1"/>
    <n v="33026.07"/>
    <n v="37961"/>
    <x v="3"/>
  </r>
  <r>
    <x v="47"/>
    <n v="12947"/>
    <x v="0"/>
    <s v="Spotlights for Trees Pathway Lawn Yard （12 Pack）"/>
    <x v="0"/>
    <n v="80789.070000000007"/>
    <n v="92861"/>
    <x v="2"/>
  </r>
  <r>
    <x v="47"/>
    <n v="16925"/>
    <x v="0"/>
    <s v="Machine for Sleep Apnea with Humidifier and Backpacks for Home"/>
    <x v="12"/>
    <n v="19514.04"/>
    <n v="23231"/>
    <x v="3"/>
  </r>
  <r>
    <x v="47"/>
    <n v="14227"/>
    <x v="0"/>
    <s v="Garden Sprinkler for Yard - 360 Degree Rotating"/>
    <x v="2"/>
    <n v="62968.92"/>
    <n v="74963"/>
    <x v="1"/>
  </r>
  <r>
    <x v="47"/>
    <n v="15948"/>
    <x v="0"/>
    <s v="GLW 10W Low Voltage Landscape Lights 12V Landscape"/>
    <x v="0"/>
    <n v="54931.72"/>
    <n v="58438"/>
    <x v="0"/>
  </r>
  <r>
    <x v="47"/>
    <n v="2106"/>
    <x v="0"/>
    <s v="20618 LITELEPH 2 in 1 Rollator Walker with Seat Reversible"/>
    <x v="13"/>
    <n v="23258.37"/>
    <n v="26133"/>
    <x v="2"/>
  </r>
  <r>
    <x v="47"/>
    <n v="9853"/>
    <x v="0"/>
    <s v="Machine for Sleep Apnea with Humidifier and Backpacks for Home"/>
    <x v="1"/>
    <n v="11548.24"/>
    <n v="13123"/>
    <x v="0"/>
  </r>
  <r>
    <x v="47"/>
    <n v="3375"/>
    <x v="1"/>
    <s v="Garden Hose 100 ft,Ultra Durable Water hose"/>
    <x v="3"/>
    <n v="61447.5"/>
    <n v="68275"/>
    <x v="0"/>
  </r>
  <r>
    <x v="47"/>
    <n v="533"/>
    <x v="1"/>
    <s v="Spotlights for Trees Pathway Lawn Yard （12 Pack）"/>
    <x v="4"/>
    <n v="44726.720000000001"/>
    <n v="43424"/>
    <x v="3"/>
  </r>
  <r>
    <x v="47"/>
    <n v="3177"/>
    <x v="1"/>
    <s v="GLW 10W Low Voltage Landscape Lights 12V Landscape"/>
    <x v="5"/>
    <n v="17464.5"/>
    <n v="19405"/>
    <x v="3"/>
  </r>
  <r>
    <x v="47"/>
    <n v="11242"/>
    <x v="1"/>
    <s v="GLW 10W Low Voltage Landscape Lights 12V Landscape"/>
    <x v="3"/>
    <n v="19209.12"/>
    <n v="22868"/>
    <x v="2"/>
  </r>
  <r>
    <x v="47"/>
    <n v="5761"/>
    <x v="1"/>
    <s v="GLW 10W Low Voltage Landscape Lights 12V Landscape"/>
    <x v="4"/>
    <n v="48903.03"/>
    <n v="49397"/>
    <x v="0"/>
  </r>
  <r>
    <x v="47"/>
    <n v="7425"/>
    <x v="1"/>
    <s v="Display for Legs and Arms Workout (Fully Assembled Folding Exercise Pedaler, no Tools Required)"/>
    <x v="4"/>
    <n v="9784.7999999999993"/>
    <n v="10872"/>
    <x v="2"/>
  </r>
  <r>
    <x v="47"/>
    <n v="11482"/>
    <x v="1"/>
    <s v="Programmable Coffee Maker Black &amp; Stainless Steel"/>
    <x v="4"/>
    <n v="41909.519999999997"/>
    <n v="45064"/>
    <x v="3"/>
  </r>
  <r>
    <x v="47"/>
    <n v="4256"/>
    <x v="1"/>
    <s v="Vaunn Medical Under Desk Bike Pedal Exerciser with Electronic"/>
    <x v="4"/>
    <n v="61913.67"/>
    <n v="68037"/>
    <x v="0"/>
  </r>
  <r>
    <x v="47"/>
    <n v="16934"/>
    <x v="1"/>
    <s v="Display for Legs and Arms Workout (Fully Assembled Folding Exercise Pedaler, no Tools Required)"/>
    <x v="3"/>
    <n v="12675.5"/>
    <n v="12550"/>
    <x v="0"/>
  </r>
  <r>
    <x v="47"/>
    <n v="10716"/>
    <x v="1"/>
    <s v="Programmable Coffee Maker Black &amp; Stainless Steel"/>
    <x v="4"/>
    <n v="21081"/>
    <n v="21081"/>
    <x v="3"/>
  </r>
  <r>
    <x v="47"/>
    <n v="7522"/>
    <x v="3"/>
    <s v="Lighting with Connectors Warm White Waterproof Outdoor"/>
    <x v="16"/>
    <n v="16443.900000000001"/>
    <n v="18271"/>
    <x v="1"/>
  </r>
  <r>
    <x v="47"/>
    <n v="7888"/>
    <x v="3"/>
    <s v="Vaunn Medical Under Desk Bike Pedal Exerciser with Electronic"/>
    <x v="11"/>
    <n v="85891.5"/>
    <n v="95435"/>
    <x v="1"/>
  </r>
  <r>
    <x v="47"/>
    <n v="18909"/>
    <x v="3"/>
    <s v="20611 LITELEPH 2 in 1 Rollator Walker with Seat Reversible"/>
    <x v="10"/>
    <n v="74177.179999999993"/>
    <n v="75691"/>
    <x v="3"/>
  </r>
  <r>
    <x v="47"/>
    <n v="2089"/>
    <x v="3"/>
    <s v="Single Serve &amp; Carafe Coffee Maker"/>
    <x v="11"/>
    <n v="11559.8"/>
    <n v="12565"/>
    <x v="0"/>
  </r>
  <r>
    <x v="47"/>
    <n v="2846"/>
    <x v="3"/>
    <s v="Garden Hose 100 ft,Ultra Durable Water hose"/>
    <x v="16"/>
    <n v="69796.740000000005"/>
    <n v="81159"/>
    <x v="0"/>
  </r>
  <r>
    <x v="48"/>
    <n v="7310"/>
    <x v="0"/>
    <s v="Vaunn Medical Under Desk Bike Pedal Exerciser with Electronic"/>
    <x v="12"/>
    <n v="55366.22"/>
    <n v="60842"/>
    <x v="0"/>
  </r>
  <r>
    <x v="48"/>
    <n v="11165"/>
    <x v="0"/>
    <s v="Spotlights for Trees Pathway Lawn Yard （12 Pack）"/>
    <x v="2"/>
    <n v="11015.94"/>
    <n v="12662"/>
    <x v="3"/>
  </r>
  <r>
    <x v="48"/>
    <n v="3486"/>
    <x v="0"/>
    <s v="Lighting with Connectors Warm White Waterproof Outdoor"/>
    <x v="12"/>
    <n v="22230.240000000002"/>
    <n v="25552"/>
    <x v="1"/>
  </r>
  <r>
    <x v="48"/>
    <n v="19434"/>
    <x v="0"/>
    <s v="Display for Legs and Arms Workout (Fully Assembled Folding Exercise Pedaler, no Tools Required)"/>
    <x v="0"/>
    <n v="40097.4"/>
    <n v="57282"/>
    <x v="3"/>
  </r>
  <r>
    <x v="48"/>
    <n v="15969"/>
    <x v="0"/>
    <s v="Backrest and Detachable Footrests Transport Chair Lightweight Foldable for Adults Red"/>
    <x v="2"/>
    <n v="22831.9"/>
    <n v="35126"/>
    <x v="1"/>
  </r>
  <r>
    <x v="48"/>
    <n v="3614"/>
    <x v="0"/>
    <s v="Garden Sprinkler for Yard - 360 Degree Rotating"/>
    <x v="0"/>
    <n v="69809.67"/>
    <n v="80241"/>
    <x v="2"/>
  </r>
  <r>
    <x v="48"/>
    <n v="11754"/>
    <x v="0"/>
    <s v="20607 LITELEPH 2 in 1 Rollator Walker with Seat Reversible"/>
    <x v="2"/>
    <n v="29608.799999999999"/>
    <n v="49348"/>
    <x v="3"/>
  </r>
  <r>
    <x v="48"/>
    <n v="17711"/>
    <x v="0"/>
    <s v="Auto CPAP Machine Portable CPAP"/>
    <x v="1"/>
    <n v="58916.4"/>
    <n v="67720"/>
    <x v="0"/>
  </r>
  <r>
    <x v="48"/>
    <n v="11618"/>
    <x v="0"/>
    <s v="Vaunn Medical Under Desk Bike Pedal Exerciser with Electronic"/>
    <x v="1"/>
    <n v="50035.66"/>
    <n v="58181"/>
    <x v="0"/>
  </r>
  <r>
    <x v="48"/>
    <n v="16561"/>
    <x v="1"/>
    <s v="Auto CPAP Machine Portable CPAP"/>
    <x v="3"/>
    <n v="18927.72"/>
    <n v="19314"/>
    <x v="3"/>
  </r>
  <r>
    <x v="48"/>
    <n v="16651"/>
    <x v="1"/>
    <s v="Auto CPAP Machine Portable CPAP"/>
    <x v="3"/>
    <n v="34637.85"/>
    <n v="37245"/>
    <x v="0"/>
  </r>
  <r>
    <x v="48"/>
    <n v="6358"/>
    <x v="1"/>
    <s v="20619 LITELEPH 2 in 1 Rollator Walker with Seat Reversible"/>
    <x v="5"/>
    <n v="44119.02"/>
    <n v="66847"/>
    <x v="2"/>
  </r>
  <r>
    <x v="48"/>
    <n v="15942"/>
    <x v="1"/>
    <s v="Backrest and Detachable Footrests Transport Chair Lightweight Foldable for Adults Red"/>
    <x v="3"/>
    <n v="45875.17"/>
    <n v="44539"/>
    <x v="3"/>
  </r>
  <r>
    <x v="48"/>
    <n v="18105"/>
    <x v="1"/>
    <s v="Lighting with Connectors Warm White Waterproof Outdoor"/>
    <x v="4"/>
    <n v="87546.48"/>
    <n v="94136"/>
    <x v="1"/>
  </r>
  <r>
    <x v="48"/>
    <n v="12320"/>
    <x v="1"/>
    <s v="Spotlights for Trees Pathway Lawn Yard （12 Pack）"/>
    <x v="3"/>
    <n v="33843.300000000003"/>
    <n v="34890"/>
    <x v="3"/>
  </r>
  <r>
    <x v="48"/>
    <n v="18053"/>
    <x v="1"/>
    <s v="Machine for Sleep Apnea with Humidifier and Backpacks for Home"/>
    <x v="3"/>
    <n v="59192.19"/>
    <n v="68037"/>
    <x v="0"/>
  </r>
  <r>
    <x v="48"/>
    <n v="9395"/>
    <x v="2"/>
    <s v="Backrest and Detachable Footrests Transport Chair Lightweight Foldable for Adults Red"/>
    <x v="9"/>
    <n v="39227.4"/>
    <n v="42180"/>
    <x v="2"/>
  </r>
  <r>
    <x v="48"/>
    <n v="8413"/>
    <x v="3"/>
    <s v="Garden Sprinkler for Yard - 360 Degree Rotating"/>
    <x v="15"/>
    <n v="42178.7"/>
    <n v="49045"/>
    <x v="0"/>
  </r>
  <r>
    <x v="48"/>
    <n v="7947"/>
    <x v="3"/>
    <s v="Lighting with Connectors Warm White Waterproof Outdoor"/>
    <x v="10"/>
    <n v="85314.36"/>
    <n v="92733"/>
    <x v="3"/>
  </r>
  <r>
    <x v="48"/>
    <n v="3063"/>
    <x v="3"/>
    <s v="Lighting with Connectors Warm White Waterproof Outdoor"/>
    <x v="15"/>
    <n v="49018"/>
    <n v="49018"/>
    <x v="1"/>
  </r>
  <r>
    <x v="48"/>
    <n v="10927"/>
    <x v="3"/>
    <s v="White Noise Machine, 14 Soothing Sounds"/>
    <x v="10"/>
    <n v="58661.68"/>
    <n v="65912"/>
    <x v="3"/>
  </r>
  <r>
    <x v="48"/>
    <n v="12427"/>
    <x v="3"/>
    <s v="Heavy Duty Metal Color Swing Hangers 5000 lb Capacity "/>
    <x v="10"/>
    <n v="56668.08"/>
    <n v="63672"/>
    <x v="2"/>
  </r>
  <r>
    <x v="48"/>
    <n v="17557"/>
    <x v="3"/>
    <s v="White Noise Machine, 14 Soothing Sounds"/>
    <x v="10"/>
    <n v="43075.32"/>
    <n v="46821"/>
    <x v="3"/>
  </r>
  <r>
    <x v="49"/>
    <n v="17390"/>
    <x v="0"/>
    <s v="Auto CPAP Machine Portable CPAP"/>
    <x v="0"/>
    <n v="85467.62"/>
    <n v="90923"/>
    <x v="0"/>
  </r>
  <r>
    <x v="49"/>
    <n v="18296"/>
    <x v="0"/>
    <s v="GLW 10W Low Voltage Landscape Lights 12V Landscape"/>
    <x v="13"/>
    <n v="61948.82"/>
    <n v="65903"/>
    <x v="3"/>
  </r>
  <r>
    <x v="49"/>
    <n v="10461"/>
    <x v="0"/>
    <s v="Machine for Sleep Apnea with Humidifier and Backpacks for Home"/>
    <x v="1"/>
    <n v="16755.48"/>
    <n v="19947"/>
    <x v="2"/>
  </r>
  <r>
    <x v="49"/>
    <n v="18135"/>
    <x v="0"/>
    <s v="Heavy Duty Metal Color Swing Hangers 5000 lb Capacity "/>
    <x v="0"/>
    <n v="88100.21"/>
    <n v="98989"/>
    <x v="1"/>
  </r>
  <r>
    <x v="49"/>
    <n v="1618"/>
    <x v="0"/>
    <s v="20607 LITELEPH 2 in 1 Rollator Walker with Seat Reversible"/>
    <x v="0"/>
    <n v="36805.86"/>
    <n v="40446"/>
    <x v="0"/>
  </r>
  <r>
    <x v="49"/>
    <n v="11087"/>
    <x v="0"/>
    <s v="Heavy Duty Metal Color Swing Hangers 5000 lb Capacity "/>
    <x v="0"/>
    <n v="76068.36"/>
    <n v="82683"/>
    <x v="0"/>
  </r>
  <r>
    <x v="49"/>
    <n v="17725"/>
    <x v="0"/>
    <s v="Spotlights for Trees Pathway Lawn Yard （12 Pack）"/>
    <x v="12"/>
    <n v="8527.68"/>
    <n v="13536"/>
    <x v="0"/>
  </r>
  <r>
    <x v="49"/>
    <n v="1614"/>
    <x v="0"/>
    <s v="Backrest and Detachable Footrests Transport Chair Lightweight Foldable for Adults Red"/>
    <x v="2"/>
    <n v="32772.480000000003"/>
    <n v="34138"/>
    <x v="0"/>
  </r>
  <r>
    <x v="49"/>
    <n v="5280"/>
    <x v="0"/>
    <s v="Single Serve &amp; Carafe Coffee Maker"/>
    <x v="0"/>
    <n v="45578.68"/>
    <n v="51212"/>
    <x v="2"/>
  </r>
  <r>
    <x v="49"/>
    <n v="18140"/>
    <x v="0"/>
    <s v="Programmable Coffee Maker Black &amp; Stainless Steel"/>
    <x v="12"/>
    <n v="20509.55"/>
    <n v="21589"/>
    <x v="2"/>
  </r>
  <r>
    <x v="49"/>
    <n v="12901"/>
    <x v="0"/>
    <s v="White Noise Machine, 14 Soothing Sounds"/>
    <x v="2"/>
    <n v="53034.66"/>
    <n v="84182"/>
    <x v="0"/>
  </r>
  <r>
    <x v="49"/>
    <n v="18368"/>
    <x v="0"/>
    <s v="Display for Legs and Arms Workout (Fully Assembled Folding Exercise Pedaler, no Tools Required)"/>
    <x v="13"/>
    <n v="90470.66"/>
    <n v="92317"/>
    <x v="3"/>
  </r>
  <r>
    <x v="49"/>
    <n v="1009"/>
    <x v="0"/>
    <s v="20612 LITELEPH 2 in 1 Rollator Walker with Seat Reversible"/>
    <x v="1"/>
    <n v="53106.64"/>
    <n v="78098"/>
    <x v="2"/>
  </r>
  <r>
    <x v="49"/>
    <n v="10400"/>
    <x v="1"/>
    <s v="Spotlights for Trees Pathway Lawn Yard （12 Pack）"/>
    <x v="4"/>
    <n v="12250.25"/>
    <n v="12895"/>
    <x v="0"/>
  </r>
  <r>
    <x v="49"/>
    <n v="19852"/>
    <x v="1"/>
    <s v="Heavy Duty Metal Color Swing Hangers 5000 lb Capacity "/>
    <x v="3"/>
    <n v="88952.4"/>
    <n v="98836"/>
    <x v="0"/>
  </r>
  <r>
    <x v="49"/>
    <n v="7235"/>
    <x v="1"/>
    <s v="Display for Legs and Arms Workout (Fully Assembled Folding Exercise Pedaler, no Tools Required)"/>
    <x v="4"/>
    <n v="25974.36"/>
    <n v="28233"/>
    <x v="2"/>
  </r>
  <r>
    <x v="49"/>
    <n v="2037"/>
    <x v="2"/>
    <s v="Display for Legs and Arms Workout (Fully Assembled Folding Exercise Pedaler, no Tools Required)"/>
    <x v="7"/>
    <n v="19155.759999999998"/>
    <n v="18419"/>
    <x v="1"/>
  </r>
  <r>
    <x v="49"/>
    <n v="8763"/>
    <x v="2"/>
    <s v="GLW 10W Low Voltage Landscape Lights 12V Landscape"/>
    <x v="14"/>
    <n v="18386.509999999998"/>
    <n v="20659"/>
    <x v="2"/>
  </r>
  <r>
    <x v="49"/>
    <n v="698"/>
    <x v="2"/>
    <s v="Single Serve &amp; Carafe Coffee Maker"/>
    <x v="7"/>
    <n v="44019.96"/>
    <n v="51186"/>
    <x v="0"/>
  </r>
  <r>
    <x v="49"/>
    <n v="4901"/>
    <x v="2"/>
    <s v="Backrest and Detachable Footrests Transport Chair Lightweight Foldable for Adults Red"/>
    <x v="7"/>
    <n v="34260.449999999997"/>
    <n v="32629"/>
    <x v="2"/>
  </r>
  <r>
    <x v="49"/>
    <n v="13157"/>
    <x v="3"/>
    <s v="Machine for Sleep Apnea with Humidifier and Backpacks for Home"/>
    <x v="10"/>
    <n v="83586.679999999993"/>
    <n v="88922"/>
    <x v="0"/>
  </r>
  <r>
    <x v="49"/>
    <n v="6230"/>
    <x v="3"/>
    <s v="Vaunn Medical Under Desk Bike Pedal Exerciser with Electronic"/>
    <x v="10"/>
    <n v="71674.61"/>
    <n v="69587"/>
    <x v="3"/>
  </r>
  <r>
    <x v="49"/>
    <n v="144"/>
    <x v="3"/>
    <s v="Single Serve &amp; Carafe Coffee Maker"/>
    <x v="10"/>
    <n v="80266.55"/>
    <n v="88205"/>
    <x v="2"/>
  </r>
  <r>
    <x v="50"/>
    <n v="3589"/>
    <x v="0"/>
    <s v="Garden Hose 100 ft,Ultra Durable Water hose"/>
    <x v="0"/>
    <n v="37271.35"/>
    <n v="39233"/>
    <x v="1"/>
  </r>
  <r>
    <x v="50"/>
    <n v="13328"/>
    <x v="0"/>
    <s v="Vaunn Medical Under Desk Bike Pedal Exerciser with Electronic"/>
    <x v="1"/>
    <n v="50567.17"/>
    <n v="82897"/>
    <x v="3"/>
  </r>
  <r>
    <x v="50"/>
    <n v="2968"/>
    <x v="1"/>
    <s v="Programmable Coffee Maker Black &amp; Stainless Steel"/>
    <x v="6"/>
    <n v="55779.51"/>
    <n v="83253"/>
    <x v="0"/>
  </r>
  <r>
    <x v="50"/>
    <n v="10151"/>
    <x v="3"/>
    <s v="GLW 10W Low Voltage Landscape Lights 12V Landscape"/>
    <x v="10"/>
    <n v="69223.679999999993"/>
    <n v="72108"/>
    <x v="0"/>
  </r>
  <r>
    <x v="51"/>
    <n v="8615"/>
    <x v="0"/>
    <s v="Lighting with Connectors Warm White Waterproof Outdoor"/>
    <x v="1"/>
    <n v="48089"/>
    <n v="50620"/>
    <x v="3"/>
  </r>
  <r>
    <x v="51"/>
    <n v="7206"/>
    <x v="0"/>
    <s v="Programmable Coffee Maker Black &amp; Stainless Steel"/>
    <x v="1"/>
    <n v="62035.61"/>
    <n v="68171"/>
    <x v="0"/>
  </r>
  <r>
    <x v="51"/>
    <n v="1279"/>
    <x v="0"/>
    <s v="Vaunn Medical Under Desk Bike Pedal Exerciser with Electronic"/>
    <x v="0"/>
    <n v="83226.5"/>
    <n v="96775"/>
    <x v="2"/>
  </r>
  <r>
    <x v="51"/>
    <n v="16356"/>
    <x v="0"/>
    <s v="Auto CPAP Machine Portable CPAP"/>
    <x v="2"/>
    <n v="50633.1"/>
    <n v="53298"/>
    <x v="1"/>
  </r>
  <r>
    <x v="51"/>
    <n v="12132"/>
    <x v="0"/>
    <s v="Garden Hose 100 ft,Ultra Durable Water hose"/>
    <x v="12"/>
    <n v="13136.76"/>
    <n v="15639"/>
    <x v="2"/>
  </r>
  <r>
    <x v="51"/>
    <n v="15577"/>
    <x v="0"/>
    <s v="GLW 10W Low Voltage Landscape Lights 12V Landscape"/>
    <x v="2"/>
    <n v="19362.84"/>
    <n v="23051"/>
    <x v="1"/>
  </r>
  <r>
    <x v="51"/>
    <n v="6154"/>
    <x v="0"/>
    <s v="White Noise Machine, 14 Soothing Sounds"/>
    <x v="1"/>
    <n v="16019.4"/>
    <n v="26699"/>
    <x v="2"/>
  </r>
  <r>
    <x v="51"/>
    <n v="9380"/>
    <x v="0"/>
    <s v="Single Serve &amp; Carafe Coffee Maker"/>
    <x v="0"/>
    <n v="36765.949999999997"/>
    <n v="38701"/>
    <x v="3"/>
  </r>
  <r>
    <x v="51"/>
    <n v="15896"/>
    <x v="0"/>
    <s v="Garden Hose 100 ft,Ultra Durable Water hose"/>
    <x v="0"/>
    <n v="33047.550000000003"/>
    <n v="35535"/>
    <x v="2"/>
  </r>
  <r>
    <x v="51"/>
    <n v="17824"/>
    <x v="1"/>
    <s v="20604 LITELEPH 2 in 1 Rollator Walker with Seat Reversible"/>
    <x v="6"/>
    <n v="23286.12"/>
    <n v="35282"/>
    <x v="3"/>
  </r>
  <r>
    <x v="51"/>
    <n v="2073"/>
    <x v="1"/>
    <s v="Machine for Sleep Apnea with Humidifier and Backpacks for Home"/>
    <x v="4"/>
    <n v="30675.46"/>
    <n v="29782"/>
    <x v="0"/>
  </r>
  <r>
    <x v="51"/>
    <n v="5048"/>
    <x v="1"/>
    <s v="Vaunn Medical Under Desk Bike Pedal Exerciser with Electronic"/>
    <x v="3"/>
    <n v="91124.95"/>
    <n v="95921"/>
    <x v="2"/>
  </r>
  <r>
    <x v="51"/>
    <n v="14243"/>
    <x v="1"/>
    <s v="Heavy Duty Metal Color Swing Hangers 5000 lb Capacity "/>
    <x v="4"/>
    <n v="17865.759999999998"/>
    <n v="20302"/>
    <x v="0"/>
  </r>
  <r>
    <x v="51"/>
    <n v="17074"/>
    <x v="1"/>
    <s v="Garden Hose 100 ft,Ultra Durable Water hose"/>
    <x v="6"/>
    <n v="71337.86"/>
    <n v="82951"/>
    <x v="2"/>
  </r>
  <r>
    <x v="51"/>
    <n v="1986"/>
    <x v="1"/>
    <s v="Heavy Duty Metal Color Swing Hangers 5000 lb Capacity "/>
    <x v="6"/>
    <n v="71343.240000000005"/>
    <n v="77547"/>
    <x v="0"/>
  </r>
  <r>
    <x v="51"/>
    <n v="7903"/>
    <x v="1"/>
    <s v="20624 LITELEPH 2 in 1 Rollator Walker with Seat Reversible"/>
    <x v="3"/>
    <n v="15886.53"/>
    <n v="16047"/>
    <x v="3"/>
  </r>
  <r>
    <x v="51"/>
    <n v="195"/>
    <x v="2"/>
    <s v="Backrest and Detachable Footrests Transport Chair Lightweight Foldable for Adults Red"/>
    <x v="8"/>
    <n v="72162.899999999994"/>
    <n v="80181"/>
    <x v="0"/>
  </r>
  <r>
    <x v="51"/>
    <n v="1553"/>
    <x v="2"/>
    <s v="Programmable Coffee Maker Black &amp; Stainless Steel"/>
    <x v="9"/>
    <n v="60484.800000000003"/>
    <n v="63005"/>
    <x v="0"/>
  </r>
  <r>
    <x v="51"/>
    <n v="17463"/>
    <x v="2"/>
    <s v="Lighting with Connectors Warm White Waterproof Outdoor"/>
    <x v="9"/>
    <n v="42352.43"/>
    <n v="47587"/>
    <x v="0"/>
  </r>
  <r>
    <x v="51"/>
    <n v="17732"/>
    <x v="3"/>
    <s v="Auto CPAP Machine Portable CPAP"/>
    <x v="11"/>
    <n v="11868.92"/>
    <n v="12901"/>
    <x v="0"/>
  </r>
  <r>
    <x v="51"/>
    <n v="9123"/>
    <x v="3"/>
    <s v="Garden Sprinkler for Yard - 360 Degree Rotating"/>
    <x v="15"/>
    <n v="31486.080000000002"/>
    <n v="34224"/>
    <x v="3"/>
  </r>
  <r>
    <x v="51"/>
    <n v="9014"/>
    <x v="3"/>
    <s v="Programmable Coffee Maker Black &amp; Stainless Steel"/>
    <x v="10"/>
    <n v="82823.039999999994"/>
    <n v="86274"/>
    <x v="0"/>
  </r>
  <r>
    <x v="51"/>
    <n v="10229"/>
    <x v="3"/>
    <s v="Programmable Coffee Maker Black &amp; Stainless Steel"/>
    <x v="16"/>
    <n v="78411.67"/>
    <n v="88103"/>
    <x v="0"/>
  </r>
  <r>
    <x v="52"/>
    <n v="3613"/>
    <x v="0"/>
    <s v="Machine for Sleep Apnea with Humidifier and Backpacks for Home"/>
    <x v="2"/>
    <n v="88600.639999999999"/>
    <n v="94256"/>
    <x v="1"/>
  </r>
  <r>
    <x v="52"/>
    <n v="10908"/>
    <x v="0"/>
    <s v="Display for Legs and Arms Workout (Fully Assembled Folding Exercise Pedaler, no Tools Required)"/>
    <x v="12"/>
    <n v="10257.24"/>
    <n v="12211"/>
    <x v="3"/>
  </r>
  <r>
    <x v="52"/>
    <n v="2757"/>
    <x v="0"/>
    <s v="Lighting with Connectors Warm White Waterproof Outdoor"/>
    <x v="12"/>
    <n v="20293.75"/>
    <n v="23875"/>
    <x v="0"/>
  </r>
  <r>
    <x v="52"/>
    <n v="1644"/>
    <x v="0"/>
    <s v="Garden Sprinkler for Yard - 360 Degree Rotating"/>
    <x v="1"/>
    <n v="72026.460000000006"/>
    <n v="72754"/>
    <x v="0"/>
  </r>
  <r>
    <x v="52"/>
    <n v="7987"/>
    <x v="0"/>
    <s v="White Noise Machine, 14 Soothing Sounds"/>
    <x v="1"/>
    <n v="21392.1"/>
    <n v="22518"/>
    <x v="2"/>
  </r>
  <r>
    <x v="52"/>
    <n v="17141"/>
    <x v="0"/>
    <s v="Backrest and Detachable Footrests Transport Chair Lightweight Foldable for Adults Red"/>
    <x v="0"/>
    <n v="64212.34"/>
    <n v="68311"/>
    <x v="1"/>
  </r>
  <r>
    <x v="52"/>
    <n v="10880"/>
    <x v="1"/>
    <s v="Vaunn Medical Under Desk Bike Pedal Exerciser with Electronic"/>
    <x v="5"/>
    <n v="44241.34"/>
    <n v="71357"/>
    <x v="3"/>
  </r>
  <r>
    <x v="52"/>
    <n v="677"/>
    <x v="1"/>
    <s v="Heavy Duty Metal Color Swing Hangers 5000 lb Capacity "/>
    <x v="3"/>
    <n v="55907.1"/>
    <n v="62119"/>
    <x v="3"/>
  </r>
  <r>
    <x v="52"/>
    <n v="12683"/>
    <x v="1"/>
    <s v="Spotlights for Trees Pathway Lawn Yard （12 Pack）"/>
    <x v="6"/>
    <n v="55925.52"/>
    <n v="66578"/>
    <x v="0"/>
  </r>
  <r>
    <x v="52"/>
    <n v="8333"/>
    <x v="1"/>
    <s v="GLW 10W Low Voltage Landscape Lights 12V Landscape"/>
    <x v="4"/>
    <n v="47856.160000000003"/>
    <n v="54382"/>
    <x v="0"/>
  </r>
  <r>
    <x v="52"/>
    <n v="12314"/>
    <x v="2"/>
    <s v="Spotlights for Trees Pathway Lawn Yard （12 Pack）"/>
    <x v="7"/>
    <n v="72985.440000000002"/>
    <n v="79332"/>
    <x v="2"/>
  </r>
  <r>
    <x v="52"/>
    <n v="9005"/>
    <x v="2"/>
    <s v="White Noise Machine, 14 Soothing Sounds"/>
    <x v="7"/>
    <n v="36529.199999999997"/>
    <n v="40588"/>
    <x v="0"/>
  </r>
  <r>
    <x v="52"/>
    <n v="2568"/>
    <x v="2"/>
    <s v="White Noise Machine, 14 Soothing Sounds"/>
    <x v="7"/>
    <n v="37536"/>
    <n v="40800"/>
    <x v="1"/>
  </r>
  <r>
    <x v="52"/>
    <n v="12768"/>
    <x v="2"/>
    <s v="Machine for Sleep Apnea with Humidifier and Backpacks for Home"/>
    <x v="8"/>
    <n v="61642.559999999998"/>
    <n v="73384"/>
    <x v="3"/>
  </r>
  <r>
    <x v="52"/>
    <n v="10899"/>
    <x v="2"/>
    <s v="Garden Sprinkler for Yard - 360 Degree Rotating"/>
    <x v="8"/>
    <n v="22563.25"/>
    <n v="26545"/>
    <x v="0"/>
  </r>
  <r>
    <x v="52"/>
    <n v="13876"/>
    <x v="2"/>
    <s v="Spotlights for Trees Pathway Lawn Yard （12 Pack）"/>
    <x v="8"/>
    <n v="66171.839999999997"/>
    <n v="68929"/>
    <x v="0"/>
  </r>
  <r>
    <x v="52"/>
    <n v="18496"/>
    <x v="2"/>
    <s v="Auto CPAP Machine Portable CPAP"/>
    <x v="14"/>
    <n v="51543.96"/>
    <n v="54834"/>
    <x v="1"/>
  </r>
  <r>
    <x v="52"/>
    <n v="13811"/>
    <x v="2"/>
    <s v="Garden Hose 100 ft,Ultra Durable Water hose"/>
    <x v="8"/>
    <n v="38179.980000000003"/>
    <n v="40617"/>
    <x v="1"/>
  </r>
  <r>
    <x v="52"/>
    <n v="19877"/>
    <x v="2"/>
    <s v="Garden Sprinkler for Yard - 360 Degree Rotating"/>
    <x v="14"/>
    <n v="72933.66"/>
    <n v="77589"/>
    <x v="0"/>
  </r>
  <r>
    <x v="52"/>
    <n v="7782"/>
    <x v="3"/>
    <s v="Backrest and Detachable Footrests Transport Chair Lightweight Foldable for Adults Red"/>
    <x v="10"/>
    <n v="80212"/>
    <n v="80212"/>
    <x v="0"/>
  </r>
  <r>
    <x v="52"/>
    <n v="5846"/>
    <x v="3"/>
    <s v="Display for Legs and Arms Workout (Fully Assembled Folding Exercise Pedaler, no Tools Required)"/>
    <x v="10"/>
    <n v="79098.649999999994"/>
    <n v="81545"/>
    <x v="0"/>
  </r>
  <r>
    <x v="52"/>
    <n v="4810"/>
    <x v="3"/>
    <s v="Programmable Coffee Maker Black &amp; Stainless Steel"/>
    <x v="10"/>
    <n v="85512.35"/>
    <n v="90013"/>
    <x v="2"/>
  </r>
  <r>
    <x v="52"/>
    <n v="16425"/>
    <x v="3"/>
    <s v="Lighting with Connectors Warm White Waterproof Outdoor"/>
    <x v="15"/>
    <n v="75392.789999999994"/>
    <n v="84711"/>
    <x v="1"/>
  </r>
  <r>
    <x v="53"/>
    <n v="3682"/>
    <x v="0"/>
    <s v="Heavy Duty Metal Color Swing Hangers 5000 lb Capacity "/>
    <x v="2"/>
    <n v="44606.8"/>
    <n v="50120"/>
    <x v="0"/>
  </r>
  <r>
    <x v="53"/>
    <n v="17945"/>
    <x v="0"/>
    <s v="Display for Legs and Arms Workout (Fully Assembled Folding Exercise Pedaler, no Tools Required)"/>
    <x v="1"/>
    <n v="74357.22"/>
    <n v="79954"/>
    <x v="3"/>
  </r>
  <r>
    <x v="53"/>
    <n v="1509"/>
    <x v="0"/>
    <s v="20606 LITELEPH 2 in 1 Rollator Walker with Seat Reversible"/>
    <x v="0"/>
    <n v="47555.22"/>
    <n v="49026"/>
    <x v="0"/>
  </r>
  <r>
    <x v="53"/>
    <n v="3592"/>
    <x v="0"/>
    <s v="Vaunn Medical Under Desk Bike Pedal Exerciser with Electronic"/>
    <x v="2"/>
    <n v="37324.559999999998"/>
    <n v="41016"/>
    <x v="0"/>
  </r>
  <r>
    <x v="53"/>
    <n v="11124"/>
    <x v="0"/>
    <s v="White Noise Machine, 14 Soothing Sounds"/>
    <x v="12"/>
    <n v="48141.45"/>
    <n v="76415"/>
    <x v="3"/>
  </r>
  <r>
    <x v="53"/>
    <n v="2371"/>
    <x v="0"/>
    <s v="Auto CPAP Machine Portable CPAP"/>
    <x v="0"/>
    <n v="26307.119999999999"/>
    <n v="31318"/>
    <x v="1"/>
  </r>
  <r>
    <x v="53"/>
    <n v="5954"/>
    <x v="0"/>
    <s v="Machine for Sleep Apnea with Humidifier and Backpacks for Home"/>
    <x v="0"/>
    <n v="88507.8"/>
    <n v="98342"/>
    <x v="3"/>
  </r>
  <r>
    <x v="53"/>
    <n v="19628"/>
    <x v="0"/>
    <s v="Single Serve &amp; Carafe Coffee Maker"/>
    <x v="1"/>
    <n v="54214.16"/>
    <n v="52129"/>
    <x v="3"/>
  </r>
  <r>
    <x v="53"/>
    <n v="18111"/>
    <x v="1"/>
    <s v="Single Serve &amp; Carafe Coffee Maker"/>
    <x v="6"/>
    <n v="27890.14"/>
    <n v="27614"/>
    <x v="1"/>
  </r>
  <r>
    <x v="53"/>
    <n v="2673"/>
    <x v="1"/>
    <s v="Single Serve &amp; Carafe Coffee Maker"/>
    <x v="4"/>
    <n v="9027.82"/>
    <n v="14561"/>
    <x v="0"/>
  </r>
  <r>
    <x v="53"/>
    <n v="5869"/>
    <x v="1"/>
    <s v="Vaunn Medical Under Desk Bike Pedal Exerciser with Electronic"/>
    <x v="3"/>
    <n v="29093.4"/>
    <n v="32326"/>
    <x v="0"/>
  </r>
  <r>
    <x v="53"/>
    <n v="4184"/>
    <x v="1"/>
    <s v="GLW 10W Low Voltage Landscape Lights 12V Landscape"/>
    <x v="3"/>
    <n v="45105.9"/>
    <n v="47985"/>
    <x v="0"/>
  </r>
  <r>
    <x v="53"/>
    <n v="8374"/>
    <x v="1"/>
    <s v="Machine for Sleep Apnea with Humidifier and Backpacks for Home"/>
    <x v="4"/>
    <n v="26455.599999999999"/>
    <n v="27848"/>
    <x v="0"/>
  </r>
  <r>
    <x v="53"/>
    <n v="2700"/>
    <x v="1"/>
    <s v="Vaunn Medical Under Desk Bike Pedal Exerciser with Electronic"/>
    <x v="4"/>
    <n v="59935.5"/>
    <n v="66595"/>
    <x v="0"/>
  </r>
  <r>
    <x v="53"/>
    <n v="12919"/>
    <x v="1"/>
    <s v="GLW 10W Low Voltage Landscape Lights 12V Landscape"/>
    <x v="4"/>
    <n v="29676.83"/>
    <n v="29383"/>
    <x v="0"/>
  </r>
  <r>
    <x v="53"/>
    <n v="18639"/>
    <x v="1"/>
    <s v="Heavy Duty Metal Color Swing Hangers 5000 lb Capacity "/>
    <x v="3"/>
    <n v="79174.080000000002"/>
    <n v="82473"/>
    <x v="0"/>
  </r>
  <r>
    <x v="53"/>
    <n v="11531"/>
    <x v="2"/>
    <s v="Auto CPAP Machine Portable CPAP"/>
    <x v="8"/>
    <n v="19932.57"/>
    <n v="31639"/>
    <x v="2"/>
  </r>
  <r>
    <x v="53"/>
    <n v="3610"/>
    <x v="2"/>
    <s v="20608 LITELEPH 2 in 1 Rollator Walker with Seat Reversible"/>
    <x v="7"/>
    <n v="68611.850000000006"/>
    <n v="72223"/>
    <x v="1"/>
  </r>
  <r>
    <x v="53"/>
    <n v="19597"/>
    <x v="3"/>
    <s v="Programmable Coffee Maker Black &amp; Stainless Steel"/>
    <x v="16"/>
    <n v="60159.72"/>
    <n v="65391"/>
    <x v="3"/>
  </r>
  <r>
    <x v="53"/>
    <n v="11237"/>
    <x v="3"/>
    <s v="Auto CPAP Machine Portable CPAP"/>
    <x v="15"/>
    <n v="17596.48"/>
    <n v="19996"/>
    <x v="2"/>
  </r>
  <r>
    <x v="53"/>
    <n v="5144"/>
    <x v="3"/>
    <s v="Vaunn Medical Under Desk Bike Pedal Exerciser with Electronic"/>
    <x v="11"/>
    <n v="17781.12"/>
    <n v="18522"/>
    <x v="1"/>
  </r>
  <r>
    <x v="53"/>
    <n v="9329"/>
    <x v="3"/>
    <s v="Display for Legs and Arms Workout (Fully Assembled Folding Exercise Pedaler, no Tools Required)"/>
    <x v="16"/>
    <n v="72704.45"/>
    <n v="79895"/>
    <x v="3"/>
  </r>
  <r>
    <x v="53"/>
    <n v="16211"/>
    <x v="3"/>
    <s v="Spotlights for Trees Pathway Lawn Yard （12 Pack）"/>
    <x v="11"/>
    <n v="36642"/>
    <n v="39400"/>
    <x v="0"/>
  </r>
  <r>
    <x v="54"/>
    <n v="10715"/>
    <x v="0"/>
    <s v="Programmable Coffee Maker Black &amp; Stainless Steel"/>
    <x v="0"/>
    <n v="37820.639999999999"/>
    <n v="43472"/>
    <x v="3"/>
  </r>
  <r>
    <x v="54"/>
    <n v="14267"/>
    <x v="0"/>
    <s v="Backrest and Detachable Footrests Transport Chair Lightweight Foldable for Adults Red"/>
    <x v="0"/>
    <n v="17022.72"/>
    <n v="26598"/>
    <x v="2"/>
  </r>
  <r>
    <x v="54"/>
    <n v="4286"/>
    <x v="0"/>
    <s v="White Noise Machine, 14 Soothing Sounds"/>
    <x v="12"/>
    <n v="17662.48"/>
    <n v="20071"/>
    <x v="2"/>
  </r>
  <r>
    <x v="54"/>
    <n v="7720"/>
    <x v="0"/>
    <s v="Single Serve &amp; Carafe Coffee Maker"/>
    <x v="2"/>
    <n v="58144.800000000003"/>
    <n v="69220"/>
    <x v="1"/>
  </r>
  <r>
    <x v="54"/>
    <n v="18775"/>
    <x v="0"/>
    <s v="20608 LITELEPH 2 in 1 Rollator Walker with Seat Reversible"/>
    <x v="2"/>
    <n v="64335.360000000001"/>
    <n v="67016"/>
    <x v="0"/>
  </r>
  <r>
    <x v="54"/>
    <n v="12077"/>
    <x v="0"/>
    <s v="Backrest and Detachable Footrests Transport Chair Lightweight Foldable for Adults Red"/>
    <x v="0"/>
    <n v="34700.400000000001"/>
    <n v="33048"/>
    <x v="0"/>
  </r>
  <r>
    <x v="54"/>
    <n v="2915"/>
    <x v="0"/>
    <s v="20613 LITELEPH 2 in 1 Rollator Walker with Seat Reversible"/>
    <x v="12"/>
    <n v="27020.7"/>
    <n v="30023"/>
    <x v="3"/>
  </r>
  <r>
    <x v="54"/>
    <n v="4967"/>
    <x v="1"/>
    <s v="20610 LITELEPH 2 in 1 Rollator Walker with Seat Reversible"/>
    <x v="4"/>
    <n v="55753.32"/>
    <n v="66373"/>
    <x v="2"/>
  </r>
  <r>
    <x v="54"/>
    <n v="8210"/>
    <x v="1"/>
    <s v="Machine for Sleep Apnea with Humidifier and Backpacks for Home"/>
    <x v="6"/>
    <n v="45683.31"/>
    <n v="45231"/>
    <x v="0"/>
  </r>
  <r>
    <x v="54"/>
    <n v="4376"/>
    <x v="1"/>
    <s v="Backrest and Detachable Footrests Transport Chair Lightweight Foldable for Adults Red"/>
    <x v="6"/>
    <n v="75991.23"/>
    <n v="81711"/>
    <x v="0"/>
  </r>
  <r>
    <x v="54"/>
    <n v="3074"/>
    <x v="1"/>
    <s v="Heavy Duty Metal Color Swing Hangers 5000 lb Capacity "/>
    <x v="4"/>
    <n v="72230.399999999994"/>
    <n v="80256"/>
    <x v="3"/>
  </r>
  <r>
    <x v="54"/>
    <n v="19742"/>
    <x v="1"/>
    <s v="Display for Legs and Arms Workout (Fully Assembled Folding Exercise Pedaler, no Tools Required)"/>
    <x v="5"/>
    <n v="77932.25"/>
    <n v="91685"/>
    <x v="0"/>
  </r>
  <r>
    <x v="54"/>
    <n v="3197"/>
    <x v="1"/>
    <s v="Backrest and Detachable Footrests Transport Chair Lightweight Foldable for Adults Red"/>
    <x v="4"/>
    <n v="51858.44"/>
    <n v="50348"/>
    <x v="3"/>
  </r>
  <r>
    <x v="54"/>
    <n v="3113"/>
    <x v="1"/>
    <s v="Lighting with Connectors Warm White Waterproof Outdoor"/>
    <x v="5"/>
    <n v="15388.56"/>
    <n v="22968"/>
    <x v="2"/>
  </r>
  <r>
    <x v="54"/>
    <n v="12721"/>
    <x v="2"/>
    <s v="Display for Legs and Arms Workout (Fully Assembled Folding Exercise Pedaler, no Tools Required)"/>
    <x v="9"/>
    <n v="61982.64"/>
    <n v="66648"/>
    <x v="1"/>
  </r>
  <r>
    <x v="54"/>
    <n v="6285"/>
    <x v="2"/>
    <s v="Garden Hose 100 ft,Ultra Durable Water hose"/>
    <x v="7"/>
    <n v="63907.8"/>
    <n v="69465"/>
    <x v="1"/>
  </r>
  <r>
    <x v="54"/>
    <n v="2140"/>
    <x v="3"/>
    <s v="Garden Hose 100 ft,Ultra Durable Water hose"/>
    <x v="15"/>
    <n v="84603"/>
    <n v="84603"/>
    <x v="0"/>
  </r>
  <r>
    <x v="54"/>
    <n v="19511"/>
    <x v="3"/>
    <s v="Garden Hose 100 ft,Ultra Durable Water hose"/>
    <x v="15"/>
    <n v="90275.520000000004"/>
    <n v="94037"/>
    <x v="1"/>
  </r>
  <r>
    <x v="54"/>
    <n v="9516"/>
    <x v="3"/>
    <s v="Machine for Sleep Apnea with Humidifier and Backpacks for Home"/>
    <x v="11"/>
    <n v="59239.9"/>
    <n v="69694"/>
    <x v="3"/>
  </r>
  <r>
    <x v="54"/>
    <n v="5603"/>
    <x v="3"/>
    <s v="Display for Legs and Arms Workout (Fully Assembled Folding Exercise Pedaler, no Tools Required)"/>
    <x v="11"/>
    <n v="8421"/>
    <n v="14035"/>
    <x v="0"/>
  </r>
  <r>
    <x v="54"/>
    <n v="2725"/>
    <x v="3"/>
    <s v="Lighting with Connectors Warm White Waterproof Outdoor"/>
    <x v="10"/>
    <n v="26921.1"/>
    <n v="28338"/>
    <x v="2"/>
  </r>
  <r>
    <x v="54"/>
    <n v="19364"/>
    <x v="3"/>
    <s v="Heavy Duty Metal Color Swing Hangers 5000 lb Capacity "/>
    <x v="16"/>
    <n v="65652.160000000003"/>
    <n v="66992"/>
    <x v="2"/>
  </r>
  <r>
    <x v="54"/>
    <n v="3714"/>
    <x v="3"/>
    <s v="Programmable Coffee Maker Black &amp; Stainless Steel"/>
    <x v="11"/>
    <n v="52566.720000000001"/>
    <n v="54757"/>
    <x v="0"/>
  </r>
  <r>
    <x v="55"/>
    <n v="7309"/>
    <x v="0"/>
    <s v="Garden Sprinkler for Yard - 360 Degree Rotating"/>
    <x v="13"/>
    <n v="51896.46"/>
    <n v="55209"/>
    <x v="1"/>
  </r>
  <r>
    <x v="55"/>
    <n v="4150"/>
    <x v="0"/>
    <s v="Single Serve &amp; Carafe Coffee Maker"/>
    <x v="2"/>
    <n v="79738.559999999998"/>
    <n v="83061"/>
    <x v="2"/>
  </r>
  <r>
    <x v="55"/>
    <n v="19658"/>
    <x v="0"/>
    <s v="Vaunn Medical Under Desk Bike Pedal Exerciser with Electronic"/>
    <x v="0"/>
    <n v="19838"/>
    <n v="21800"/>
    <x v="1"/>
  </r>
  <r>
    <x v="55"/>
    <n v="12423"/>
    <x v="0"/>
    <s v="20612 LITELEPH 2 in 1 Rollator Walker with Seat Reversible"/>
    <x v="0"/>
    <n v="35520.36"/>
    <n v="40828"/>
    <x v="3"/>
  </r>
  <r>
    <x v="55"/>
    <n v="12689"/>
    <x v="0"/>
    <s v="Lighting with Connectors Warm White Waterproof Outdoor"/>
    <x v="2"/>
    <n v="72581.42"/>
    <n v="84397"/>
    <x v="0"/>
  </r>
  <r>
    <x v="55"/>
    <n v="15651"/>
    <x v="0"/>
    <s v="Display for Legs and Arms Workout (Fully Assembled Folding Exercise Pedaler, no Tools Required)"/>
    <x v="1"/>
    <n v="75651.27"/>
    <n v="77991"/>
    <x v="2"/>
  </r>
  <r>
    <x v="55"/>
    <n v="17393"/>
    <x v="0"/>
    <s v="Spotlights for Trees Pathway Lawn Yard （12 Pack）"/>
    <x v="2"/>
    <n v="79733.320000000007"/>
    <n v="89588"/>
    <x v="3"/>
  </r>
  <r>
    <x v="55"/>
    <n v="8164"/>
    <x v="0"/>
    <s v="White Noise Machine, 14 Soothing Sounds"/>
    <x v="1"/>
    <n v="54086.8"/>
    <n v="58790"/>
    <x v="2"/>
  </r>
  <r>
    <x v="55"/>
    <n v="5677"/>
    <x v="0"/>
    <s v="Programmable Coffee Maker Black &amp; Stainless Steel"/>
    <x v="2"/>
    <n v="31147.48"/>
    <n v="36218"/>
    <x v="2"/>
  </r>
  <r>
    <x v="55"/>
    <n v="13131"/>
    <x v="0"/>
    <s v="White Noise Machine, 14 Soothing Sounds"/>
    <x v="12"/>
    <n v="55930"/>
    <n v="65800"/>
    <x v="0"/>
  </r>
  <r>
    <x v="55"/>
    <n v="8852"/>
    <x v="0"/>
    <s v="Spotlights for Trees Pathway Lawn Yard （12 Pack）"/>
    <x v="13"/>
    <n v="67332.66"/>
    <n v="66666"/>
    <x v="3"/>
  </r>
  <r>
    <x v="55"/>
    <n v="7798"/>
    <x v="0"/>
    <s v="White Noise Machine, 14 Soothing Sounds"/>
    <x v="0"/>
    <n v="95682.3"/>
    <n v="91126"/>
    <x v="1"/>
  </r>
  <r>
    <x v="55"/>
    <n v="10698"/>
    <x v="1"/>
    <s v="20610 LITELEPH 2 in 1 Rollator Walker with Seat Reversible"/>
    <x v="3"/>
    <n v="66044.23"/>
    <n v="74207"/>
    <x v="3"/>
  </r>
  <r>
    <x v="55"/>
    <n v="11204"/>
    <x v="1"/>
    <s v="Garden Sprinkler for Yard - 360 Degree Rotating"/>
    <x v="3"/>
    <n v="14635.2"/>
    <n v="15245"/>
    <x v="0"/>
  </r>
  <r>
    <x v="55"/>
    <n v="15492"/>
    <x v="1"/>
    <s v="Programmable Coffee Maker Black &amp; Stainless Steel"/>
    <x v="5"/>
    <n v="70946.759999999995"/>
    <n v="81548"/>
    <x v="3"/>
  </r>
  <r>
    <x v="55"/>
    <n v="7000"/>
    <x v="1"/>
    <s v="Single Serve &amp; Carafe Coffee Maker"/>
    <x v="4"/>
    <n v="59769"/>
    <n v="59769"/>
    <x v="2"/>
  </r>
  <r>
    <x v="55"/>
    <n v="5667"/>
    <x v="1"/>
    <s v="Garden Hose 100 ft,Ultra Durable Water hose"/>
    <x v="3"/>
    <n v="72000.240000000005"/>
    <n v="69231"/>
    <x v="2"/>
  </r>
  <r>
    <x v="55"/>
    <n v="14631"/>
    <x v="2"/>
    <s v="White Noise Machine, 14 Soothing Sounds"/>
    <x v="8"/>
    <n v="50110.080000000002"/>
    <n v="78297"/>
    <x v="3"/>
  </r>
  <r>
    <x v="55"/>
    <n v="14134"/>
    <x v="2"/>
    <s v="Heavy Duty Metal Color Swing Hangers 5000 lb Capacity "/>
    <x v="14"/>
    <n v="22651.759999999998"/>
    <n v="21992"/>
    <x v="3"/>
  </r>
  <r>
    <x v="55"/>
    <n v="19555"/>
    <x v="2"/>
    <s v="Garden Hose 100 ft,Ultra Durable Water hose"/>
    <x v="9"/>
    <n v="57143.34"/>
    <n v="65682"/>
    <x v="0"/>
  </r>
  <r>
    <x v="55"/>
    <n v="14792"/>
    <x v="2"/>
    <s v="Single Serve &amp; Carafe Coffee Maker"/>
    <x v="9"/>
    <n v="90492.22"/>
    <n v="92339"/>
    <x v="0"/>
  </r>
  <r>
    <x v="55"/>
    <n v="8037"/>
    <x v="2"/>
    <s v="Garden Sprinkler for Yard - 360 Degree Rotating"/>
    <x v="8"/>
    <n v="34378.400000000001"/>
    <n v="49112"/>
    <x v="0"/>
  </r>
  <r>
    <x v="55"/>
    <n v="13539"/>
    <x v="3"/>
    <s v="Backrest and Detachable Footrests Transport Chair Lightweight Foldable for Adults Red"/>
    <x v="10"/>
    <n v="18971.32"/>
    <n v="20621"/>
    <x v="2"/>
  </r>
  <r>
    <x v="55"/>
    <n v="11378"/>
    <x v="3"/>
    <s v="Vaunn Medical Under Desk Bike Pedal Exerciser with Electronic"/>
    <x v="11"/>
    <n v="22500"/>
    <n v="25000"/>
    <x v="0"/>
  </r>
  <r>
    <x v="55"/>
    <n v="19175"/>
    <x v="3"/>
    <s v="Garden Sprinkler for Yard - 360 Degree Rotating"/>
    <x v="11"/>
    <n v="67520.3"/>
    <n v="71074"/>
    <x v="3"/>
  </r>
  <r>
    <x v="55"/>
    <n v="17065"/>
    <x v="3"/>
    <s v="Heavy Duty Metal Color Swing Hangers 5000 lb Capacity "/>
    <x v="10"/>
    <n v="51193.22"/>
    <n v="59527"/>
    <x v="0"/>
  </r>
  <r>
    <x v="55"/>
    <n v="6808"/>
    <x v="3"/>
    <s v="White Noise Machine, 14 Soothing Sounds"/>
    <x v="10"/>
    <n v="38529.72"/>
    <n v="44802"/>
    <x v="1"/>
  </r>
  <r>
    <x v="56"/>
    <n v="134"/>
    <x v="0"/>
    <s v="Heavy Duty Metal Color Swing Hangers 5000 lb Capacity "/>
    <x v="13"/>
    <n v="55468.98"/>
    <n v="88046"/>
    <x v="0"/>
  </r>
  <r>
    <x v="56"/>
    <n v="12533"/>
    <x v="0"/>
    <s v="GLW 10W Low Voltage Landscape Lights 12V Landscape"/>
    <x v="1"/>
    <n v="63939.6"/>
    <n v="71044"/>
    <x v="3"/>
  </r>
  <r>
    <x v="56"/>
    <n v="3680"/>
    <x v="0"/>
    <s v="GLW 10W Low Voltage Landscape Lights 12V Landscape"/>
    <x v="1"/>
    <n v="56794.5"/>
    <n v="63105"/>
    <x v="0"/>
  </r>
  <r>
    <x v="56"/>
    <n v="6262"/>
    <x v="0"/>
    <s v="Display for Legs and Arms Workout (Fully Assembled Folding Exercise Pedaler, no Tools Required)"/>
    <x v="0"/>
    <n v="41498.85"/>
    <n v="43683"/>
    <x v="0"/>
  </r>
  <r>
    <x v="56"/>
    <n v="8515"/>
    <x v="0"/>
    <s v="Programmable Coffee Maker Black &amp; Stainless Steel"/>
    <x v="2"/>
    <n v="59703.839999999997"/>
    <n v="71076"/>
    <x v="1"/>
  </r>
  <r>
    <x v="56"/>
    <n v="18486"/>
    <x v="0"/>
    <s v="Backrest and Detachable Footrests Transport Chair Lightweight Foldable for Adults Red"/>
    <x v="1"/>
    <n v="87025.5"/>
    <n v="96695"/>
    <x v="3"/>
  </r>
  <r>
    <x v="56"/>
    <n v="5581"/>
    <x v="0"/>
    <s v="Auto CPAP Machine Portable CPAP"/>
    <x v="12"/>
    <n v="29017.26"/>
    <n v="33741"/>
    <x v="1"/>
  </r>
  <r>
    <x v="56"/>
    <n v="9028"/>
    <x v="0"/>
    <s v="Garden Sprinkler for Yard - 360 Degree Rotating"/>
    <x v="13"/>
    <n v="37883.480000000003"/>
    <n v="55711"/>
    <x v="0"/>
  </r>
  <r>
    <x v="56"/>
    <n v="13215"/>
    <x v="0"/>
    <s v="GLW 10W Low Voltage Landscape Lights 12V Landscape"/>
    <x v="1"/>
    <n v="41762.879999999997"/>
    <n v="43503"/>
    <x v="2"/>
  </r>
  <r>
    <x v="56"/>
    <n v="11895"/>
    <x v="0"/>
    <s v="GLW 10W Low Voltage Landscape Lights 12V Landscape"/>
    <x v="2"/>
    <n v="12151.38"/>
    <n v="13066"/>
    <x v="1"/>
  </r>
  <r>
    <x v="56"/>
    <n v="8036"/>
    <x v="0"/>
    <s v="Lighting with Connectors Warm White Waterproof Outdoor"/>
    <x v="2"/>
    <n v="67321.759999999995"/>
    <n v="76502"/>
    <x v="0"/>
  </r>
  <r>
    <x v="56"/>
    <n v="10445"/>
    <x v="0"/>
    <s v="Single Serve &amp; Carafe Coffee Maker"/>
    <x v="0"/>
    <n v="52819.839999999997"/>
    <n v="82531"/>
    <x v="0"/>
  </r>
  <r>
    <x v="56"/>
    <n v="8253"/>
    <x v="1"/>
    <s v="Programmable Coffee Maker Black &amp; Stainless Steel"/>
    <x v="6"/>
    <n v="23178.720000000001"/>
    <n v="26952"/>
    <x v="1"/>
  </r>
  <r>
    <x v="56"/>
    <n v="13032"/>
    <x v="1"/>
    <s v="White Noise Machine, 14 Soothing Sounds"/>
    <x v="4"/>
    <n v="43323.72"/>
    <n v="47091"/>
    <x v="0"/>
  </r>
  <r>
    <x v="56"/>
    <n v="10205"/>
    <x v="1"/>
    <s v="Auto CPAP Machine Portable CPAP"/>
    <x v="4"/>
    <n v="10751.84"/>
    <n v="12218"/>
    <x v="1"/>
  </r>
  <r>
    <x v="56"/>
    <n v="7222"/>
    <x v="1"/>
    <s v="GLW 10W Low Voltage Landscape Lights 12V Landscape"/>
    <x v="6"/>
    <n v="21171.62"/>
    <n v="22523"/>
    <x v="0"/>
  </r>
  <r>
    <x v="56"/>
    <n v="7815"/>
    <x v="2"/>
    <s v="Single Serve &amp; Carafe Coffee Maker"/>
    <x v="14"/>
    <n v="64292.41"/>
    <n v="70651"/>
    <x v="2"/>
  </r>
  <r>
    <x v="56"/>
    <n v="1617"/>
    <x v="2"/>
    <s v="Garden Hose 100 ft,Ultra Durable Water hose"/>
    <x v="14"/>
    <n v="14474.12"/>
    <n v="15398"/>
    <x v="0"/>
  </r>
  <r>
    <x v="56"/>
    <n v="7902"/>
    <x v="2"/>
    <s v="Spotlights for Trees Pathway Lawn Yard （12 Pack）"/>
    <x v="7"/>
    <n v="83576.7"/>
    <n v="92863"/>
    <x v="0"/>
  </r>
  <r>
    <x v="56"/>
    <n v="14016"/>
    <x v="3"/>
    <s v="Display for Legs and Arms Workout (Fully Assembled Folding Exercise Pedaler, no Tools Required)"/>
    <x v="16"/>
    <n v="55704.2"/>
    <n v="58636"/>
    <x v="2"/>
  </r>
  <r>
    <x v="56"/>
    <n v="7533"/>
    <x v="3"/>
    <s v="Backrest and Detachable Footrests Transport Chair Lightweight Foldable for Adults Red"/>
    <x v="16"/>
    <n v="77459.820000000007"/>
    <n v="75941"/>
    <x v="0"/>
  </r>
  <r>
    <x v="56"/>
    <n v="18787"/>
    <x v="3"/>
    <s v="Garden Hose 100 ft,Ultra Durable Water hose"/>
    <x v="10"/>
    <n v="55192.5"/>
    <n v="55750"/>
    <x v="0"/>
  </r>
  <r>
    <x v="56"/>
    <n v="18749"/>
    <x v="3"/>
    <s v="Garden Sprinkler for Yard - 360 Degree Rotating"/>
    <x v="10"/>
    <n v="58550.1"/>
    <n v="83643"/>
    <x v="3"/>
  </r>
  <r>
    <x v="57"/>
    <n v="6334"/>
    <x v="0"/>
    <s v="Programmable Coffee Maker Black &amp; Stainless Steel"/>
    <x v="1"/>
    <n v="43240.68"/>
    <n v="51477"/>
    <x v="0"/>
  </r>
  <r>
    <x v="57"/>
    <n v="8235"/>
    <x v="0"/>
    <s v="20616 LITELEPH 2 in 1 Rollator Walker with Seat Reversible"/>
    <x v="1"/>
    <n v="52406.74"/>
    <n v="84527"/>
    <x v="3"/>
  </r>
  <r>
    <x v="57"/>
    <n v="17923"/>
    <x v="0"/>
    <s v="Heavy Duty Metal Color Swing Hangers 5000 lb Capacity "/>
    <x v="12"/>
    <n v="14555.1"/>
    <n v="13862"/>
    <x v="0"/>
  </r>
  <r>
    <x v="57"/>
    <n v="3452"/>
    <x v="0"/>
    <s v="Lighting with Connectors Warm White Waterproof Outdoor"/>
    <x v="13"/>
    <n v="38871.21"/>
    <n v="41797"/>
    <x v="0"/>
  </r>
  <r>
    <x v="57"/>
    <n v="10002"/>
    <x v="0"/>
    <s v="White Noise Machine, 14 Soothing Sounds"/>
    <x v="12"/>
    <n v="22048.86"/>
    <n v="24774"/>
    <x v="0"/>
  </r>
  <r>
    <x v="57"/>
    <n v="7008"/>
    <x v="1"/>
    <s v="Garden Hose 100 ft,Ultra Durable Water hose"/>
    <x v="4"/>
    <n v="18472.439999999999"/>
    <n v="21991"/>
    <x v="2"/>
  </r>
  <r>
    <x v="57"/>
    <n v="7217"/>
    <x v="1"/>
    <s v="Single Serve &amp; Carafe Coffee Maker"/>
    <x v="3"/>
    <n v="59442"/>
    <n v="59442"/>
    <x v="1"/>
  </r>
  <r>
    <x v="57"/>
    <n v="26"/>
    <x v="1"/>
    <s v="20618 LITELEPH 2 in 1 Rollator Walker with Seat Reversible"/>
    <x v="4"/>
    <n v="56093.760000000002"/>
    <n v="58431"/>
    <x v="0"/>
  </r>
  <r>
    <x v="57"/>
    <n v="15389"/>
    <x v="1"/>
    <s v="Spotlights for Trees Pathway Lawn Yard （12 Pack）"/>
    <x v="3"/>
    <n v="61356.75"/>
    <n v="67425"/>
    <x v="1"/>
  </r>
  <r>
    <x v="57"/>
    <n v="16978"/>
    <x v="1"/>
    <s v="Machine for Sleep Apnea with Humidifier and Backpacks for Home"/>
    <x v="6"/>
    <n v="33841.919999999998"/>
    <n v="35252"/>
    <x v="0"/>
  </r>
  <r>
    <x v="57"/>
    <n v="11785"/>
    <x v="2"/>
    <s v="Lighting with Connectors Warm White Waterproof Outdoor"/>
    <x v="8"/>
    <n v="83416.320000000007"/>
    <n v="86892"/>
    <x v="0"/>
  </r>
  <r>
    <x v="57"/>
    <n v="3740"/>
    <x v="2"/>
    <s v="Garden Sprinkler for Yard - 360 Degree Rotating"/>
    <x v="9"/>
    <n v="64157.72"/>
    <n v="74602"/>
    <x v="0"/>
  </r>
  <r>
    <x v="57"/>
    <n v="7297"/>
    <x v="2"/>
    <s v="Heavy Duty Metal Color Swing Hangers 5000 lb Capacity "/>
    <x v="14"/>
    <n v="50534.68"/>
    <n v="54929"/>
    <x v="2"/>
  </r>
  <r>
    <x v="57"/>
    <n v="5876"/>
    <x v="2"/>
    <s v="Machine for Sleep Apnea with Humidifier and Backpacks for Home"/>
    <x v="14"/>
    <n v="39045.599999999999"/>
    <n v="44880"/>
    <x v="0"/>
  </r>
  <r>
    <x v="57"/>
    <n v="772"/>
    <x v="2"/>
    <s v="Lighting with Connectors Warm White Waterproof Outdoor"/>
    <x v="9"/>
    <n v="61668.9"/>
    <n v="68521"/>
    <x v="3"/>
  </r>
  <r>
    <x v="57"/>
    <n v="15518"/>
    <x v="2"/>
    <s v="Auto CPAP Machine Portable CPAP"/>
    <x v="8"/>
    <n v="46361.4"/>
    <n v="77269"/>
    <x v="1"/>
  </r>
  <r>
    <x v="57"/>
    <n v="18489"/>
    <x v="2"/>
    <s v="Garden Hose 100 ft,Ultra Durable Water hose"/>
    <x v="14"/>
    <n v="89275.5"/>
    <n v="87525"/>
    <x v="1"/>
  </r>
  <r>
    <x v="57"/>
    <n v="654"/>
    <x v="3"/>
    <s v="White Noise Machine, 14 Soothing Sounds"/>
    <x v="15"/>
    <n v="28883.94"/>
    <n v="31058"/>
    <x v="0"/>
  </r>
  <r>
    <x v="57"/>
    <n v="2003"/>
    <x v="3"/>
    <s v="Auto CPAP Machine Portable CPAP"/>
    <x v="10"/>
    <n v="61251.040000000001"/>
    <n v="98792"/>
    <x v="0"/>
  </r>
  <r>
    <x v="57"/>
    <n v="10739"/>
    <x v="3"/>
    <s v="Vaunn Medical Under Desk Bike Pedal Exerciser with Electronic"/>
    <x v="10"/>
    <n v="70908.97"/>
    <n v="79673"/>
    <x v="1"/>
  </r>
  <r>
    <x v="57"/>
    <n v="15828"/>
    <x v="3"/>
    <s v="Display for Legs and Arms Workout (Fully Assembled Folding Exercise Pedaler, no Tools Required)"/>
    <x v="15"/>
    <n v="46612.86"/>
    <n v="52374"/>
    <x v="3"/>
  </r>
  <r>
    <x v="57"/>
    <n v="13552"/>
    <x v="3"/>
    <s v="Machine for Sleep Apnea with Humidifier and Backpacks for Home"/>
    <x v="15"/>
    <n v="16131"/>
    <n v="16980"/>
    <x v="0"/>
  </r>
  <r>
    <x v="57"/>
    <n v="17469"/>
    <x v="3"/>
    <s v="Lighting with Connectors Warm White Waterproof Outdoor"/>
    <x v="10"/>
    <n v="27327.360000000001"/>
    <n v="31776"/>
    <x v="1"/>
  </r>
  <r>
    <x v="58"/>
    <n v="12274"/>
    <x v="0"/>
    <s v="Backrest and Detachable Footrests Transport Chair Lightweight Foldable for Adults Red"/>
    <x v="0"/>
    <n v="95712"/>
    <n v="99700"/>
    <x v="1"/>
  </r>
  <r>
    <x v="58"/>
    <n v="432"/>
    <x v="0"/>
    <s v="Single Serve &amp; Carafe Coffee Maker"/>
    <x v="0"/>
    <n v="20040.599999999999"/>
    <n v="33401"/>
    <x v="0"/>
  </r>
  <r>
    <x v="58"/>
    <n v="16997"/>
    <x v="0"/>
    <s v="Programmable Coffee Maker Black &amp; Stainless Steel"/>
    <x v="2"/>
    <n v="16044.55"/>
    <n v="16889"/>
    <x v="3"/>
  </r>
  <r>
    <x v="58"/>
    <n v="12498"/>
    <x v="0"/>
    <s v="Garden Hose 100 ft,Ultra Durable Water hose"/>
    <x v="1"/>
    <n v="48556.800000000003"/>
    <n v="80928"/>
    <x v="3"/>
  </r>
  <r>
    <x v="58"/>
    <n v="9163"/>
    <x v="0"/>
    <s v="Machine for Sleep Apnea with Humidifier and Backpacks for Home"/>
    <x v="1"/>
    <n v="8611.35"/>
    <n v="10131"/>
    <x v="0"/>
  </r>
  <r>
    <x v="58"/>
    <n v="16754"/>
    <x v="0"/>
    <s v="Vaunn Medical Under Desk Bike Pedal Exerciser with Electronic"/>
    <x v="0"/>
    <n v="65718.929999999993"/>
    <n v="75539"/>
    <x v="1"/>
  </r>
  <r>
    <x v="58"/>
    <n v="15218"/>
    <x v="0"/>
    <s v="20614 LITELEPH 2 in 1 Rollator Walker with Seat Reversible"/>
    <x v="12"/>
    <n v="20915.939999999999"/>
    <n v="22251"/>
    <x v="0"/>
  </r>
  <r>
    <x v="58"/>
    <n v="6506"/>
    <x v="0"/>
    <s v="Backrest and Detachable Footrests Transport Chair Lightweight Foldable for Adults Red"/>
    <x v="2"/>
    <n v="37100.28"/>
    <n v="44167"/>
    <x v="0"/>
  </r>
  <r>
    <x v="58"/>
    <n v="1372"/>
    <x v="0"/>
    <s v="Vaunn Medical Under Desk Bike Pedal Exerciser with Electronic"/>
    <x v="1"/>
    <n v="23361.03"/>
    <n v="37081"/>
    <x v="0"/>
  </r>
  <r>
    <x v="58"/>
    <n v="7457"/>
    <x v="1"/>
    <s v="GLW 10W Low Voltage Landscape Lights 12V Landscape"/>
    <x v="6"/>
    <n v="63395.1"/>
    <n v="70439"/>
    <x v="2"/>
  </r>
  <r>
    <x v="58"/>
    <n v="12381"/>
    <x v="1"/>
    <s v="Spotlights for Trees Pathway Lawn Yard （12 Pack）"/>
    <x v="4"/>
    <n v="58885.95"/>
    <n v="67685"/>
    <x v="3"/>
  </r>
  <r>
    <x v="58"/>
    <n v="5447"/>
    <x v="1"/>
    <s v="Backrest and Detachable Footrests Transport Chair Lightweight Foldable for Adults Red"/>
    <x v="3"/>
    <n v="47295.360000000001"/>
    <n v="46368"/>
    <x v="1"/>
  </r>
  <r>
    <x v="58"/>
    <n v="6562"/>
    <x v="1"/>
    <s v="Heavy Duty Metal Color Swing Hangers 5000 lb Capacity "/>
    <x v="4"/>
    <n v="66354.080000000002"/>
    <n v="72124"/>
    <x v="3"/>
  </r>
  <r>
    <x v="58"/>
    <n v="13650"/>
    <x v="1"/>
    <s v="Programmable Coffee Maker Black &amp; Stainless Steel"/>
    <x v="3"/>
    <n v="12764.2"/>
    <n v="13436"/>
    <x v="3"/>
  </r>
  <r>
    <x v="58"/>
    <n v="2583"/>
    <x v="1"/>
    <s v="Garden Sprinkler for Yard - 360 Degree Rotating"/>
    <x v="6"/>
    <n v="91539.08"/>
    <n v="99499"/>
    <x v="3"/>
  </r>
  <r>
    <x v="58"/>
    <n v="3753"/>
    <x v="2"/>
    <s v="White Noise Machine, 14 Soothing Sounds"/>
    <x v="9"/>
    <n v="67101.350000000006"/>
    <n v="70633"/>
    <x v="2"/>
  </r>
  <r>
    <x v="58"/>
    <n v="11059"/>
    <x v="2"/>
    <s v="Spotlights for Trees Pathway Lawn Yard （12 Pack）"/>
    <x v="14"/>
    <n v="89370.32"/>
    <n v="85933"/>
    <x v="0"/>
  </r>
  <r>
    <x v="58"/>
    <n v="8048"/>
    <x v="2"/>
    <s v="Single Serve &amp; Carafe Coffee Maker"/>
    <x v="8"/>
    <n v="37980.04"/>
    <n v="37604"/>
    <x v="1"/>
  </r>
  <r>
    <x v="58"/>
    <n v="15663"/>
    <x v="2"/>
    <s v="Programmable Coffee Maker Black &amp; Stainless Steel"/>
    <x v="9"/>
    <n v="10502.72"/>
    <n v="11416"/>
    <x v="2"/>
  </r>
  <r>
    <x v="58"/>
    <n v="2576"/>
    <x v="2"/>
    <s v="Vaunn Medical Under Desk Bike Pedal Exerciser with Electronic"/>
    <x v="9"/>
    <n v="53839.8"/>
    <n v="59822"/>
    <x v="0"/>
  </r>
  <r>
    <x v="58"/>
    <n v="13601"/>
    <x v="2"/>
    <s v="Display for Legs and Arms Workout (Fully Assembled Folding Exercise Pedaler, no Tools Required)"/>
    <x v="7"/>
    <n v="37115.25"/>
    <n v="43665"/>
    <x v="0"/>
  </r>
  <r>
    <x v="58"/>
    <n v="17020"/>
    <x v="3"/>
    <s v="Garden Sprinkler for Yard - 360 Degree Rotating"/>
    <x v="15"/>
    <n v="57979.68"/>
    <n v="65886"/>
    <x v="0"/>
  </r>
  <r>
    <x v="58"/>
    <n v="4976"/>
    <x v="3"/>
    <s v="Spotlights for Trees Pathway Lawn Yard （12 Pack）"/>
    <x v="10"/>
    <n v="58248.959999999999"/>
    <n v="66192"/>
    <x v="0"/>
  </r>
  <r>
    <x v="59"/>
    <n v="17701"/>
    <x v="0"/>
    <s v="Garden Hose 100 ft,Ultra Durable Water hose"/>
    <x v="12"/>
    <n v="70516.800000000003"/>
    <n v="73455"/>
    <x v="1"/>
  </r>
  <r>
    <x v="59"/>
    <n v="19363"/>
    <x v="0"/>
    <s v="Heavy Duty Metal Color Swing Hangers 5000 lb Capacity "/>
    <x v="12"/>
    <n v="82033.8"/>
    <n v="87270"/>
    <x v="0"/>
  </r>
  <r>
    <x v="59"/>
    <n v="17118"/>
    <x v="0"/>
    <s v="White Noise Machine, 14 Soothing Sounds"/>
    <x v="0"/>
    <n v="67617.2"/>
    <n v="71176"/>
    <x v="2"/>
  </r>
  <r>
    <x v="59"/>
    <n v="269"/>
    <x v="0"/>
    <s v="Garden Sprinkler for Yard - 360 Degree Rotating"/>
    <x v="1"/>
    <n v="67284.89"/>
    <n v="75601"/>
    <x v="0"/>
  </r>
  <r>
    <x v="59"/>
    <n v="18593"/>
    <x v="0"/>
    <s v="Display for Legs and Arms Workout (Fully Assembled Folding Exercise Pedaler, no Tools Required)"/>
    <x v="1"/>
    <n v="79819.89"/>
    <n v="91747"/>
    <x v="1"/>
  </r>
  <r>
    <x v="59"/>
    <n v="2738"/>
    <x v="0"/>
    <s v="Auto CPAP Machine Portable CPAP"/>
    <x v="0"/>
    <n v="13917.42"/>
    <n v="21087"/>
    <x v="1"/>
  </r>
  <r>
    <x v="59"/>
    <n v="11496"/>
    <x v="1"/>
    <s v="Single Serve &amp; Carafe Coffee Maker"/>
    <x v="3"/>
    <n v="57422.7"/>
    <n v="63803"/>
    <x v="3"/>
  </r>
  <r>
    <x v="59"/>
    <n v="19806"/>
    <x v="1"/>
    <s v="Heavy Duty Metal Color Swing Hangers 5000 lb Capacity "/>
    <x v="4"/>
    <n v="24730.560000000001"/>
    <n v="25761"/>
    <x v="0"/>
  </r>
  <r>
    <x v="59"/>
    <n v="12408"/>
    <x v="1"/>
    <s v="Garden Sprinkler for Yard - 360 Degree Rotating"/>
    <x v="3"/>
    <n v="61789.2"/>
    <n v="66440"/>
    <x v="0"/>
  </r>
  <r>
    <x v="59"/>
    <n v="14151"/>
    <x v="1"/>
    <s v="Auto CPAP Machine Portable CPAP"/>
    <x v="4"/>
    <n v="45323.4"/>
    <n v="75539"/>
    <x v="3"/>
  </r>
  <r>
    <x v="59"/>
    <n v="12012"/>
    <x v="1"/>
    <s v="Auto CPAP Machine Portable CPAP"/>
    <x v="5"/>
    <n v="23563.64"/>
    <n v="26476"/>
    <x v="3"/>
  </r>
  <r>
    <x v="59"/>
    <n v="17092"/>
    <x v="1"/>
    <s v="White Noise Machine, 14 Soothing Sounds"/>
    <x v="6"/>
    <n v="84884.4"/>
    <n v="99864"/>
    <x v="0"/>
  </r>
  <r>
    <x v="59"/>
    <n v="14733"/>
    <x v="1"/>
    <s v="Display for Legs and Arms Workout (Fully Assembled Folding Exercise Pedaler, no Tools Required)"/>
    <x v="6"/>
    <n v="70293.119999999995"/>
    <n v="75584"/>
    <x v="1"/>
  </r>
  <r>
    <x v="59"/>
    <n v="19026"/>
    <x v="1"/>
    <s v="Backrest and Detachable Footrests Transport Chair Lightweight Foldable for Adults Red"/>
    <x v="6"/>
    <n v="23301.759999999998"/>
    <n v="25328"/>
    <x v="3"/>
  </r>
  <r>
    <x v="59"/>
    <n v="303"/>
    <x v="1"/>
    <s v="Single Serve &amp; Carafe Coffee Maker"/>
    <x v="3"/>
    <n v="26687.54"/>
    <n v="29986"/>
    <x v="2"/>
  </r>
  <r>
    <x v="59"/>
    <n v="7027"/>
    <x v="2"/>
    <s v="White Noise Machine, 14 Soothing Sounds"/>
    <x v="7"/>
    <n v="70219"/>
    <n v="81650"/>
    <x v="3"/>
  </r>
  <r>
    <x v="59"/>
    <n v="2663"/>
    <x v="2"/>
    <s v="Garden Hose 100 ft,Ultra Durable Water hose"/>
    <x v="14"/>
    <n v="48012.160000000003"/>
    <n v="48992"/>
    <x v="3"/>
  </r>
  <r>
    <x v="59"/>
    <n v="3328"/>
    <x v="2"/>
    <s v="20609 LITELEPH 2 in 1 Rollator Walker with Seat Reversible"/>
    <x v="8"/>
    <n v="86979.7"/>
    <n v="97730"/>
    <x v="1"/>
  </r>
  <r>
    <x v="59"/>
    <n v="12989"/>
    <x v="3"/>
    <s v="GLW 10W Low Voltage Landscape Lights 12V Landscape"/>
    <x v="11"/>
    <n v="55551.13"/>
    <n v="62417"/>
    <x v="0"/>
  </r>
  <r>
    <x v="59"/>
    <n v="16252"/>
    <x v="3"/>
    <s v="Lighting with Connectors Warm White Waterproof Outdoor"/>
    <x v="10"/>
    <n v="31341.64"/>
    <n v="34067"/>
    <x v="3"/>
  </r>
  <r>
    <x v="59"/>
    <n v="11344"/>
    <x v="3"/>
    <s v="Heavy Duty Metal Color Swing Hangers 5000 lb Capacity "/>
    <x v="15"/>
    <n v="50690.44"/>
    <n v="53926"/>
    <x v="0"/>
  </r>
  <r>
    <x v="59"/>
    <n v="6208"/>
    <x v="3"/>
    <s v="Garden Hose 100 ft,Ultra Durable Water hose"/>
    <x v="11"/>
    <n v="58004.639999999999"/>
    <n v="66672"/>
    <x v="0"/>
  </r>
  <r>
    <x v="59"/>
    <n v="8635"/>
    <x v="3"/>
    <s v="GLW 10W Low Voltage Landscape Lights 12V Landscape"/>
    <x v="16"/>
    <n v="14787.52"/>
    <n v="16804"/>
    <x v="0"/>
  </r>
  <r>
    <x v="60"/>
    <n v="19196"/>
    <x v="0"/>
    <s v="Single Serve &amp; Carafe Coffee Maker"/>
    <x v="1"/>
    <n v="90685.440000000002"/>
    <n v="94464"/>
    <x v="3"/>
  </r>
  <r>
    <x v="60"/>
    <n v="12889"/>
    <x v="0"/>
    <s v="Spotlights for Trees Pathway Lawn Yard （12 Pack）"/>
    <x v="2"/>
    <n v="35069.81"/>
    <n v="52343"/>
    <x v="3"/>
  </r>
  <r>
    <x v="60"/>
    <n v="14933"/>
    <x v="2"/>
    <s v="20608 LITELEPH 2 in 1 Rollator Walker with Seat Reversible"/>
    <x v="8"/>
    <n v="54415.02"/>
    <n v="62546"/>
    <x v="2"/>
  </r>
  <r>
    <x v="60"/>
    <n v="5072"/>
    <x v="3"/>
    <s v="GLW 10W Low Voltage Landscape Lights 12V Landscape"/>
    <x v="15"/>
    <n v="31733.25"/>
    <n v="36475"/>
    <x v="1"/>
  </r>
  <r>
    <x v="61"/>
    <n v="15052"/>
    <x v="0"/>
    <s v="Lighting with Connectors Warm White Waterproof Outdoor"/>
    <x v="1"/>
    <n v="12234.83"/>
    <n v="13747"/>
    <x v="2"/>
  </r>
  <r>
    <x v="61"/>
    <n v="10750"/>
    <x v="0"/>
    <s v="Machine for Sleep Apnea with Humidifier and Backpacks for Home"/>
    <x v="1"/>
    <n v="45642.96"/>
    <n v="51867"/>
    <x v="2"/>
  </r>
  <r>
    <x v="61"/>
    <n v="286"/>
    <x v="0"/>
    <s v="White Noise Machine, 14 Soothing Sounds"/>
    <x v="0"/>
    <n v="46440.6"/>
    <n v="54636"/>
    <x v="3"/>
  </r>
  <r>
    <x v="61"/>
    <n v="12072"/>
    <x v="0"/>
    <s v="Single Serve &amp; Carafe Coffee Maker"/>
    <x v="0"/>
    <n v="53332.71"/>
    <n v="57347"/>
    <x v="3"/>
  </r>
  <r>
    <x v="61"/>
    <n v="7535"/>
    <x v="0"/>
    <s v="GLW 10W Low Voltage Landscape Lights 12V Landscape"/>
    <x v="13"/>
    <n v="61564.800000000003"/>
    <n v="64130"/>
    <x v="2"/>
  </r>
  <r>
    <x v="61"/>
    <n v="11749"/>
    <x v="0"/>
    <s v="Machine for Sleep Apnea with Humidifier and Backpacks for Home"/>
    <x v="0"/>
    <n v="38475.589999999997"/>
    <n v="43231"/>
    <x v="3"/>
  </r>
  <r>
    <x v="61"/>
    <n v="17119"/>
    <x v="0"/>
    <s v="Lighting with Connectors Warm White Waterproof Outdoor"/>
    <x v="12"/>
    <n v="36076.82"/>
    <n v="53846"/>
    <x v="0"/>
  </r>
  <r>
    <x v="61"/>
    <n v="2494"/>
    <x v="1"/>
    <s v="Programmable Coffee Maker Black &amp; Stainless Steel"/>
    <x v="3"/>
    <n v="71014.240000000005"/>
    <n v="80698"/>
    <x v="0"/>
  </r>
  <r>
    <x v="61"/>
    <n v="5087"/>
    <x v="1"/>
    <s v="Programmable Coffee Maker Black &amp; Stainless Steel"/>
    <x v="3"/>
    <n v="37355.64"/>
    <n v="44471"/>
    <x v="1"/>
  </r>
  <r>
    <x v="61"/>
    <n v="11747"/>
    <x v="1"/>
    <s v="Garden Sprinkler for Yard - 360 Degree Rotating"/>
    <x v="4"/>
    <n v="58236.93"/>
    <n v="66939"/>
    <x v="0"/>
  </r>
  <r>
    <x v="61"/>
    <n v="3380"/>
    <x v="1"/>
    <s v="Spotlights for Trees Pathway Lawn Yard （12 Pack）"/>
    <x v="6"/>
    <n v="60322.239999999998"/>
    <n v="68548"/>
    <x v="1"/>
  </r>
  <r>
    <x v="61"/>
    <n v="11285"/>
    <x v="2"/>
    <s v="Garden Sprinkler for Yard - 360 Degree Rotating"/>
    <x v="9"/>
    <n v="83342.28"/>
    <n v="99217"/>
    <x v="0"/>
  </r>
  <r>
    <x v="61"/>
    <n v="19233"/>
    <x v="2"/>
    <s v="Single Serve &amp; Carafe Coffee Maker"/>
    <x v="8"/>
    <n v="23424.12"/>
    <n v="25461"/>
    <x v="2"/>
  </r>
  <r>
    <x v="61"/>
    <n v="1003"/>
    <x v="2"/>
    <s v="Lighting with Connectors Warm White Waterproof Outdoor"/>
    <x v="14"/>
    <n v="13619.77"/>
    <n v="14041"/>
    <x v="3"/>
  </r>
  <r>
    <x v="61"/>
    <n v="934"/>
    <x v="2"/>
    <s v="20613 LITELEPH 2 in 1 Rollator Walker with Seat Reversible"/>
    <x v="9"/>
    <n v="38273.839999999997"/>
    <n v="41602"/>
    <x v="0"/>
  </r>
  <r>
    <x v="61"/>
    <n v="1697"/>
    <x v="3"/>
    <s v="Garden Hose 100 ft,Ultra Durable Water hose"/>
    <x v="10"/>
    <n v="58442.400000000001"/>
    <n v="64936"/>
    <x v="1"/>
  </r>
  <r>
    <x v="61"/>
    <n v="3038"/>
    <x v="3"/>
    <s v="GLW 10W Low Voltage Landscape Lights 12V Landscape"/>
    <x v="10"/>
    <n v="69904.160000000003"/>
    <n v="78544"/>
    <x v="0"/>
  </r>
  <r>
    <x v="61"/>
    <n v="5058"/>
    <x v="3"/>
    <s v="Machine for Sleep Apnea with Humidifier and Backpacks for Home"/>
    <x v="11"/>
    <n v="68465"/>
    <n v="68465"/>
    <x v="3"/>
  </r>
  <r>
    <x v="61"/>
    <n v="544"/>
    <x v="3"/>
    <s v="Spotlights for Trees Pathway Lawn Yard （12 Pack）"/>
    <x v="10"/>
    <n v="85655.57"/>
    <n v="94127"/>
    <x v="1"/>
  </r>
  <r>
    <x v="61"/>
    <n v="12511"/>
    <x v="3"/>
    <s v="Single Serve &amp; Carafe Coffee Maker"/>
    <x v="16"/>
    <n v="69674.539999999994"/>
    <n v="78286"/>
    <x v="0"/>
  </r>
  <r>
    <x v="61"/>
    <n v="10674"/>
    <x v="3"/>
    <s v="20612 LITELEPH 2 in 1 Rollator Walker with Seat Reversible"/>
    <x v="15"/>
    <n v="43497.94"/>
    <n v="50579"/>
    <x v="0"/>
  </r>
  <r>
    <x v="61"/>
    <n v="9457"/>
    <x v="3"/>
    <s v="Programmable Coffee Maker Black &amp; Stainless Steel"/>
    <x v="11"/>
    <n v="53057.82"/>
    <n v="60986"/>
    <x v="0"/>
  </r>
  <r>
    <x v="61"/>
    <n v="7321"/>
    <x v="3"/>
    <s v="Auto CPAP Machine Portable CPAP"/>
    <x v="16"/>
    <n v="55642.52"/>
    <n v="60481"/>
    <x v="0"/>
  </r>
  <r>
    <x v="62"/>
    <n v="14149"/>
    <x v="0"/>
    <s v="Spotlights for Trees Pathway Lawn Yard （12 Pack）"/>
    <x v="13"/>
    <n v="38394.9"/>
    <n v="42661"/>
    <x v="3"/>
  </r>
  <r>
    <x v="62"/>
    <n v="15281"/>
    <x v="0"/>
    <s v="Garden Sprinkler for Yard - 360 Degree Rotating"/>
    <x v="1"/>
    <n v="61655.64"/>
    <n v="67017"/>
    <x v="0"/>
  </r>
  <r>
    <x v="62"/>
    <n v="11255"/>
    <x v="0"/>
    <s v="White Noise Machine, 14 Soothing Sounds"/>
    <x v="0"/>
    <n v="29316.39"/>
    <n v="33697"/>
    <x v="1"/>
  </r>
  <r>
    <x v="62"/>
    <n v="4452"/>
    <x v="0"/>
    <s v="Lighting with Connectors Warm White Waterproof Outdoor"/>
    <x v="13"/>
    <n v="39687.660000000003"/>
    <n v="45618"/>
    <x v="3"/>
  </r>
  <r>
    <x v="62"/>
    <n v="4000"/>
    <x v="0"/>
    <s v="Auto CPAP Machine Portable CPAP"/>
    <x v="12"/>
    <n v="38167.760000000002"/>
    <n v="40604"/>
    <x v="0"/>
  </r>
  <r>
    <x v="62"/>
    <n v="7044"/>
    <x v="0"/>
    <s v="GLW 10W Low Voltage Landscape Lights 12V Landscape"/>
    <x v="12"/>
    <n v="70032"/>
    <n v="70032"/>
    <x v="0"/>
  </r>
  <r>
    <x v="62"/>
    <n v="8233"/>
    <x v="0"/>
    <s v="Machine for Sleep Apnea with Humidifier and Backpacks for Home"/>
    <x v="1"/>
    <n v="45737.01"/>
    <n v="46199"/>
    <x v="0"/>
  </r>
  <r>
    <x v="62"/>
    <n v="17852"/>
    <x v="0"/>
    <s v="Vaunn Medical Under Desk Bike Pedal Exerciser with Electronic"/>
    <x v="1"/>
    <n v="73795.66"/>
    <n v="76078"/>
    <x v="1"/>
  </r>
  <r>
    <x v="62"/>
    <n v="1134"/>
    <x v="0"/>
    <s v="Heavy Duty Metal Color Swing Hangers 5000 lb Capacity "/>
    <x v="2"/>
    <n v="79599.63"/>
    <n v="85591"/>
    <x v="3"/>
  </r>
  <r>
    <x v="62"/>
    <n v="14064"/>
    <x v="1"/>
    <s v="Garden Hose 100 ft,Ultra Durable Water hose"/>
    <x v="6"/>
    <n v="74547.839999999997"/>
    <n v="77654"/>
    <x v="2"/>
  </r>
  <r>
    <x v="62"/>
    <n v="8553"/>
    <x v="1"/>
    <s v="Vaunn Medical Under Desk Bike Pedal Exerciser with Electronic"/>
    <x v="4"/>
    <n v="30724.36"/>
    <n v="35726"/>
    <x v="2"/>
  </r>
  <r>
    <x v="62"/>
    <n v="9687"/>
    <x v="1"/>
    <s v="Garden Hose 100 ft,Ultra Durable Water hose"/>
    <x v="4"/>
    <n v="36405.9"/>
    <n v="40451"/>
    <x v="2"/>
  </r>
  <r>
    <x v="62"/>
    <n v="16991"/>
    <x v="1"/>
    <s v="Garden Sprinkler for Yard - 360 Degree Rotating"/>
    <x v="3"/>
    <n v="11133.39"/>
    <n v="12797"/>
    <x v="2"/>
  </r>
  <r>
    <x v="62"/>
    <n v="19099"/>
    <x v="1"/>
    <s v="Backrest and Detachable Footrests Transport Chair Lightweight Foldable for Adults Red"/>
    <x v="3"/>
    <n v="35680.5"/>
    <n v="39645"/>
    <x v="1"/>
  </r>
  <r>
    <x v="62"/>
    <n v="15979"/>
    <x v="1"/>
    <s v="Vaunn Medical Under Desk Bike Pedal Exerciser with Electronic"/>
    <x v="4"/>
    <n v="66797.64"/>
    <n v="73404"/>
    <x v="0"/>
  </r>
  <r>
    <x v="62"/>
    <n v="8964"/>
    <x v="2"/>
    <s v="GLW 10W Low Voltage Landscape Lights 12V Landscape"/>
    <x v="7"/>
    <n v="63600.959999999999"/>
    <n v="66251"/>
    <x v="1"/>
  </r>
  <r>
    <x v="62"/>
    <n v="12159"/>
    <x v="2"/>
    <s v="Display for Legs and Arms Workout (Fully Assembled Folding Exercise Pedaler, no Tools Required)"/>
    <x v="9"/>
    <n v="58547.28"/>
    <n v="87384"/>
    <x v="0"/>
  </r>
  <r>
    <x v="62"/>
    <n v="18330"/>
    <x v="2"/>
    <s v="20615 LITELEPH 2 in 1 Rollator Walker with Seat Reversible"/>
    <x v="7"/>
    <n v="83583.72"/>
    <n v="84428"/>
    <x v="1"/>
  </r>
  <r>
    <x v="62"/>
    <n v="17772"/>
    <x v="3"/>
    <s v="Vaunn Medical Under Desk Bike Pedal Exerciser with Electronic"/>
    <x v="16"/>
    <n v="15830.64"/>
    <n v="18846"/>
    <x v="2"/>
  </r>
  <r>
    <x v="62"/>
    <n v="220"/>
    <x v="3"/>
    <s v="White Noise Machine, 14 Soothing Sounds"/>
    <x v="16"/>
    <n v="91008.31"/>
    <n v="93823"/>
    <x v="3"/>
  </r>
  <r>
    <x v="62"/>
    <n v="19197"/>
    <x v="3"/>
    <s v="GLW 10W Low Voltage Landscape Lights 12V Landscape"/>
    <x v="15"/>
    <n v="67755.149999999994"/>
    <n v="72855"/>
    <x v="0"/>
  </r>
  <r>
    <x v="62"/>
    <n v="7610"/>
    <x v="3"/>
    <s v="Garden Hose 100 ft,Ultra Durable Water hose"/>
    <x v="10"/>
    <n v="76329.3"/>
    <n v="88755"/>
    <x v="2"/>
  </r>
  <r>
    <x v="62"/>
    <n v="6458"/>
    <x v="3"/>
    <s v="Backrest and Detachable Footrests Transport Chair Lightweight Foldable for Adults Red"/>
    <x v="11"/>
    <n v="76625.25"/>
    <n v="88075"/>
    <x v="1"/>
  </r>
  <r>
    <x v="63"/>
    <n v="18223"/>
    <x v="0"/>
    <s v="GLW 10W Low Voltage Landscape Lights 12V Landscape"/>
    <x v="0"/>
    <n v="70599.759999999995"/>
    <n v="80227"/>
    <x v="0"/>
  </r>
  <r>
    <x v="63"/>
    <n v="16870"/>
    <x v="0"/>
    <s v="Spotlights for Trees Pathway Lawn Yard （12 Pack）"/>
    <x v="1"/>
    <n v="8626.6200000000008"/>
    <n v="14142"/>
    <x v="3"/>
  </r>
  <r>
    <x v="63"/>
    <n v="2098"/>
    <x v="0"/>
    <s v="Display for Legs and Arms Workout (Fully Assembled Folding Exercise Pedaler, no Tools Required)"/>
    <x v="1"/>
    <n v="41368.800000000003"/>
    <n v="47010"/>
    <x v="2"/>
  </r>
  <r>
    <x v="63"/>
    <n v="11415"/>
    <x v="0"/>
    <s v="Machine for Sleep Apnea with Humidifier and Backpacks for Home"/>
    <x v="2"/>
    <n v="56597.94"/>
    <n v="60858"/>
    <x v="0"/>
  </r>
  <r>
    <x v="63"/>
    <n v="2035"/>
    <x v="0"/>
    <s v="Single Serve &amp; Carafe Coffee Maker"/>
    <x v="2"/>
    <n v="41905.5"/>
    <n v="46050"/>
    <x v="0"/>
  </r>
  <r>
    <x v="63"/>
    <n v="2986"/>
    <x v="0"/>
    <s v="Garden Sprinkler for Yard - 360 Degree Rotating"/>
    <x v="13"/>
    <n v="9160.7199999999993"/>
    <n v="10652"/>
    <x v="3"/>
  </r>
  <r>
    <x v="63"/>
    <n v="19947"/>
    <x v="0"/>
    <s v="Heavy Duty Metal Color Swing Hangers 5000 lb Capacity "/>
    <x v="2"/>
    <n v="11481.78"/>
    <n v="12346"/>
    <x v="3"/>
  </r>
  <r>
    <x v="63"/>
    <n v="13847"/>
    <x v="0"/>
    <s v="Auto CPAP Machine Portable CPAP"/>
    <x v="2"/>
    <n v="59355"/>
    <n v="65950"/>
    <x v="3"/>
  </r>
  <r>
    <x v="63"/>
    <n v="6742"/>
    <x v="0"/>
    <s v="White Noise Machine, 14 Soothing Sounds"/>
    <x v="0"/>
    <n v="53078.400000000001"/>
    <n v="55872"/>
    <x v="3"/>
  </r>
  <r>
    <x v="63"/>
    <n v="5206"/>
    <x v="1"/>
    <s v="Auto CPAP Machine Portable CPAP"/>
    <x v="4"/>
    <n v="28963.27"/>
    <n v="32543"/>
    <x v="1"/>
  </r>
  <r>
    <x v="63"/>
    <n v="3370"/>
    <x v="1"/>
    <s v="Single Serve &amp; Carafe Coffee Maker"/>
    <x v="3"/>
    <n v="14664.96"/>
    <n v="15276"/>
    <x v="0"/>
  </r>
  <r>
    <x v="63"/>
    <n v="18505"/>
    <x v="1"/>
    <s v="Lighting with Connectors Warm White Waterproof Outdoor"/>
    <x v="4"/>
    <n v="66793.850000000006"/>
    <n v="78581"/>
    <x v="3"/>
  </r>
  <r>
    <x v="63"/>
    <n v="13174"/>
    <x v="1"/>
    <s v="Lighting with Connectors Warm White Waterproof Outdoor"/>
    <x v="3"/>
    <n v="91405.6"/>
    <n v="97240"/>
    <x v="0"/>
  </r>
  <r>
    <x v="63"/>
    <n v="15432"/>
    <x v="1"/>
    <s v="Backrest and Detachable Footrests Transport Chair Lightweight Foldable for Adults Red"/>
    <x v="4"/>
    <n v="76999.649999999994"/>
    <n v="84615"/>
    <x v="3"/>
  </r>
  <r>
    <x v="63"/>
    <n v="1437"/>
    <x v="1"/>
    <s v="Display for Legs and Arms Workout (Fully Assembled Folding Exercise Pedaler, no Tools Required)"/>
    <x v="3"/>
    <n v="81600.78"/>
    <n v="93794"/>
    <x v="0"/>
  </r>
  <r>
    <x v="63"/>
    <n v="2101"/>
    <x v="2"/>
    <s v="Programmable Coffee Maker Black &amp; Stainless Steel"/>
    <x v="9"/>
    <n v="57925.96"/>
    <n v="62963"/>
    <x v="3"/>
  </r>
  <r>
    <x v="63"/>
    <n v="3937"/>
    <x v="3"/>
    <s v="Garden Sprinkler for Yard - 360 Degree Rotating"/>
    <x v="10"/>
    <n v="41076.39"/>
    <n v="59531"/>
    <x v="0"/>
  </r>
  <r>
    <x v="63"/>
    <n v="10"/>
    <x v="3"/>
    <s v="Display for Legs and Arms Workout (Fully Assembled Folding Exercise Pedaler, no Tools Required)"/>
    <x v="16"/>
    <n v="91897.919999999998"/>
    <n v="95727"/>
    <x v="0"/>
  </r>
  <r>
    <x v="63"/>
    <n v="4588"/>
    <x v="3"/>
    <s v="Lighting with Connectors Warm White Waterproof Outdoor"/>
    <x v="11"/>
    <n v="43041.15"/>
    <n v="42615"/>
    <x v="3"/>
  </r>
  <r>
    <x v="63"/>
    <n v="16056"/>
    <x v="3"/>
    <s v="Spotlights for Trees Pathway Lawn Yard （12 Pack）"/>
    <x v="16"/>
    <n v="23628.78"/>
    <n v="25137"/>
    <x v="2"/>
  </r>
  <r>
    <x v="63"/>
    <n v="7759"/>
    <x v="3"/>
    <s v="Heavy Duty Metal Color Swing Hangers 5000 lb Capacity "/>
    <x v="10"/>
    <n v="9087.35"/>
    <n v="10691"/>
    <x v="0"/>
  </r>
  <r>
    <x v="63"/>
    <n v="6579"/>
    <x v="3"/>
    <s v="Programmable Coffee Maker Black &amp; Stainless Steel"/>
    <x v="10"/>
    <n v="20423.12"/>
    <n v="30034"/>
    <x v="0"/>
  </r>
  <r>
    <x v="63"/>
    <n v="17604"/>
    <x v="3"/>
    <s v="Heavy Duty Metal Color Swing Hangers 5000 lb Capacity "/>
    <x v="11"/>
    <n v="16677.689999999999"/>
    <n v="17933"/>
    <x v="3"/>
  </r>
  <r>
    <x v="64"/>
    <n v="9278"/>
    <x v="0"/>
    <s v="20604 LITELEPH 2 in 1 Rollator Walker with Seat Reversible"/>
    <x v="0"/>
    <n v="6437.34"/>
    <n v="10218"/>
    <x v="0"/>
  </r>
  <r>
    <x v="64"/>
    <n v="16431"/>
    <x v="0"/>
    <s v="20612 LITELEPH 2 in 1 Rollator Walker with Seat Reversible"/>
    <x v="1"/>
    <n v="43932.39"/>
    <n v="50497"/>
    <x v="0"/>
  </r>
  <r>
    <x v="64"/>
    <n v="18500"/>
    <x v="0"/>
    <s v="Garden Hose 100 ft,Ultra Durable Water hose"/>
    <x v="12"/>
    <n v="21081.45"/>
    <n v="32433"/>
    <x v="0"/>
  </r>
  <r>
    <x v="64"/>
    <n v="6547"/>
    <x v="0"/>
    <s v="Spotlights for Trees Pathway Lawn Yard （12 Pack）"/>
    <x v="2"/>
    <n v="17856"/>
    <n v="19200"/>
    <x v="3"/>
  </r>
  <r>
    <x v="64"/>
    <n v="17514"/>
    <x v="0"/>
    <s v="GLW 10W Low Voltage Landscape Lights 12V Landscape"/>
    <x v="1"/>
    <n v="30695.98"/>
    <n v="35693"/>
    <x v="1"/>
  </r>
  <r>
    <x v="64"/>
    <n v="15950"/>
    <x v="0"/>
    <s v="Programmable Coffee Maker Black &amp; Stainless Steel"/>
    <x v="2"/>
    <n v="100995.44"/>
    <n v="97111"/>
    <x v="0"/>
  </r>
  <r>
    <x v="64"/>
    <n v="4948"/>
    <x v="0"/>
    <s v="Machine for Sleep Apnea with Humidifier and Backpacks for Home"/>
    <x v="12"/>
    <n v="15814.65"/>
    <n v="17005"/>
    <x v="1"/>
  </r>
  <r>
    <x v="64"/>
    <n v="16240"/>
    <x v="0"/>
    <s v="Single Serve &amp; Carafe Coffee Maker"/>
    <x v="0"/>
    <n v="36438.720000000001"/>
    <n v="37957"/>
    <x v="3"/>
  </r>
  <r>
    <x v="64"/>
    <n v="3769"/>
    <x v="0"/>
    <s v="GLW 10W Low Voltage Landscape Lights 12V Landscape"/>
    <x v="0"/>
    <n v="52730.9"/>
    <n v="61315"/>
    <x v="0"/>
  </r>
  <r>
    <x v="64"/>
    <n v="4384"/>
    <x v="0"/>
    <s v="Programmable Coffee Maker Black &amp; Stainless Steel"/>
    <x v="0"/>
    <n v="46947.33"/>
    <n v="50481"/>
    <x v="0"/>
  </r>
  <r>
    <x v="64"/>
    <n v="3129"/>
    <x v="0"/>
    <s v="20619 LITELEPH 2 in 1 Rollator Walker with Seat Reversible"/>
    <x v="0"/>
    <n v="25907.200000000001"/>
    <n v="29440"/>
    <x v="3"/>
  </r>
  <r>
    <x v="64"/>
    <n v="8846"/>
    <x v="1"/>
    <s v="Machine for Sleep Apnea with Humidifier and Backpacks for Home"/>
    <x v="5"/>
    <n v="74462.31"/>
    <n v="80067"/>
    <x v="0"/>
  </r>
  <r>
    <x v="64"/>
    <n v="1187"/>
    <x v="1"/>
    <s v="Vaunn Medical Under Desk Bike Pedal Exerciser with Electronic"/>
    <x v="4"/>
    <n v="16757.07"/>
    <n v="19261"/>
    <x v="1"/>
  </r>
  <r>
    <x v="64"/>
    <n v="2565"/>
    <x v="1"/>
    <s v="Display for Legs and Arms Workout (Fully Assembled Folding Exercise Pedaler, no Tools Required)"/>
    <x v="6"/>
    <n v="59775.44"/>
    <n v="96412"/>
    <x v="0"/>
  </r>
  <r>
    <x v="64"/>
    <n v="10657"/>
    <x v="1"/>
    <s v="Garden Hose 100 ft,Ultra Durable Water hose"/>
    <x v="4"/>
    <n v="20981.75"/>
    <n v="23575"/>
    <x v="2"/>
  </r>
  <r>
    <x v="64"/>
    <n v="4706"/>
    <x v="1"/>
    <s v="Garden Sprinkler for Yard - 360 Degree Rotating"/>
    <x v="5"/>
    <n v="42109.760000000002"/>
    <n v="47852"/>
    <x v="2"/>
  </r>
  <r>
    <x v="64"/>
    <n v="3231"/>
    <x v="2"/>
    <s v="Lighting with Connectors Warm White Waterproof Outdoor"/>
    <x v="7"/>
    <n v="36833.050000000003"/>
    <n v="43333"/>
    <x v="1"/>
  </r>
  <r>
    <x v="64"/>
    <n v="2856"/>
    <x v="2"/>
    <s v="Auto CPAP Machine Portable CPAP"/>
    <x v="7"/>
    <n v="68050.080000000002"/>
    <n v="79128"/>
    <x v="2"/>
  </r>
  <r>
    <x v="64"/>
    <n v="7313"/>
    <x v="2"/>
    <s v="Vaunn Medical Under Desk Bike Pedal Exerciser with Electronic"/>
    <x v="14"/>
    <n v="54947.55"/>
    <n v="52331"/>
    <x v="0"/>
  </r>
  <r>
    <x v="64"/>
    <n v="5154"/>
    <x v="2"/>
    <s v="White Noise Machine, 14 Soothing Sounds"/>
    <x v="7"/>
    <n v="87880.7"/>
    <n v="92506"/>
    <x v="2"/>
  </r>
  <r>
    <x v="64"/>
    <n v="355"/>
    <x v="3"/>
    <s v="Garden Hose 100 ft,Ultra Durable Water hose"/>
    <x v="10"/>
    <n v="75931.199999999997"/>
    <n v="84368"/>
    <x v="1"/>
  </r>
  <r>
    <x v="64"/>
    <n v="4004"/>
    <x v="3"/>
    <s v="Spotlights for Trees Pathway Lawn Yard （12 Pack）"/>
    <x v="11"/>
    <n v="60322.15"/>
    <n v="63497"/>
    <x v="0"/>
  </r>
  <r>
    <x v="64"/>
    <n v="11377"/>
    <x v="3"/>
    <s v="GLW 10W Low Voltage Landscape Lights 12V Landscape"/>
    <x v="10"/>
    <n v="96144.3"/>
    <n v="91566"/>
    <x v="0"/>
  </r>
  <r>
    <x v="65"/>
    <n v="4861"/>
    <x v="0"/>
    <s v="Lighting with Connectors Warm White Waterproof Outdoor"/>
    <x v="2"/>
    <n v="61026.36"/>
    <n v="66333"/>
    <x v="0"/>
  </r>
  <r>
    <x v="65"/>
    <n v="4417"/>
    <x v="0"/>
    <s v="Garden Hose 100 ft,Ultra Durable Water hose"/>
    <x v="0"/>
    <n v="14662.38"/>
    <n v="15766"/>
    <x v="0"/>
  </r>
  <r>
    <x v="65"/>
    <n v="4475"/>
    <x v="2"/>
    <s v="Auto CPAP Machine Portable CPAP"/>
    <x v="14"/>
    <n v="10852.34"/>
    <n v="12619"/>
    <x v="3"/>
  </r>
  <r>
    <x v="65"/>
    <n v="1111"/>
    <x v="2"/>
    <s v="Backrest and Detachable Footrests Transport Chair Lightweight Foldable for Adults Red"/>
    <x v="14"/>
    <n v="30983.3"/>
    <n v="32614"/>
    <x v="0"/>
  </r>
  <r>
    <x v="66"/>
    <n v="15895"/>
    <x v="0"/>
    <s v="Vaunn Medical Under Desk Bike Pedal Exerciser with Electronic"/>
    <x v="1"/>
    <n v="71919.12"/>
    <n v="80808"/>
    <x v="0"/>
  </r>
  <r>
    <x v="66"/>
    <n v="14605"/>
    <x v="0"/>
    <s v="Garden Sprinkler for Yard - 360 Degree Rotating"/>
    <x v="0"/>
    <n v="85044.800000000003"/>
    <n v="92440"/>
    <x v="3"/>
  </r>
  <r>
    <x v="66"/>
    <n v="14368"/>
    <x v="0"/>
    <s v="Lighting with Connectors Warm White Waterproof Outdoor"/>
    <x v="0"/>
    <n v="33216.78"/>
    <n v="35337"/>
    <x v="2"/>
  </r>
  <r>
    <x v="66"/>
    <n v="10816"/>
    <x v="0"/>
    <s v="Backrest and Detachable Footrests Transport Chair Lightweight Foldable for Adults Red"/>
    <x v="0"/>
    <n v="54420.76"/>
    <n v="59153"/>
    <x v="2"/>
  </r>
  <r>
    <x v="66"/>
    <n v="2192"/>
    <x v="0"/>
    <s v="Auto CPAP Machine Portable CPAP"/>
    <x v="2"/>
    <n v="31352.65"/>
    <n v="46795"/>
    <x v="2"/>
  </r>
  <r>
    <x v="66"/>
    <n v="6349"/>
    <x v="0"/>
    <s v="Backrest and Detachable Footrests Transport Chair Lightweight Foldable for Adults Red"/>
    <x v="2"/>
    <n v="22267.56"/>
    <n v="26509"/>
    <x v="0"/>
  </r>
  <r>
    <x v="66"/>
    <n v="9551"/>
    <x v="0"/>
    <s v="Heavy Duty Metal Color Swing Hangers 5000 lb Capacity "/>
    <x v="2"/>
    <n v="92814.05"/>
    <n v="97699"/>
    <x v="1"/>
  </r>
  <r>
    <x v="66"/>
    <n v="3541"/>
    <x v="0"/>
    <s v="Auto CPAP Machine Portable CPAP"/>
    <x v="12"/>
    <n v="13626.36"/>
    <n v="14652"/>
    <x v="3"/>
  </r>
  <r>
    <x v="66"/>
    <n v="13111"/>
    <x v="0"/>
    <s v="Machine for Sleep Apnea with Humidifier and Backpacks for Home"/>
    <x v="2"/>
    <n v="79994.880000000005"/>
    <n v="83328"/>
    <x v="1"/>
  </r>
  <r>
    <x v="66"/>
    <n v="6108"/>
    <x v="0"/>
    <s v="White Noise Machine, 14 Soothing Sounds"/>
    <x v="0"/>
    <n v="78114.080000000002"/>
    <n v="88766"/>
    <x v="0"/>
  </r>
  <r>
    <x v="66"/>
    <n v="1238"/>
    <x v="1"/>
    <s v="Machine for Sleep Apnea with Humidifier and Backpacks for Home"/>
    <x v="6"/>
    <n v="42204.800000000003"/>
    <n v="47960"/>
    <x v="2"/>
  </r>
  <r>
    <x v="66"/>
    <n v="19998"/>
    <x v="1"/>
    <s v="Backrest and Detachable Footrests Transport Chair Lightweight Foldable for Adults Red"/>
    <x v="4"/>
    <n v="78261.72"/>
    <n v="89956"/>
    <x v="0"/>
  </r>
  <r>
    <x v="66"/>
    <n v="2745"/>
    <x v="1"/>
    <s v="Display for Legs and Arms Workout (Fully Assembled Folding Exercise Pedaler, no Tools Required)"/>
    <x v="3"/>
    <n v="64793.8"/>
    <n v="68204"/>
    <x v="0"/>
  </r>
  <r>
    <x v="66"/>
    <n v="2689"/>
    <x v="1"/>
    <s v="Lighting with Connectors Warm White Waterproof Outdoor"/>
    <x v="4"/>
    <n v="45325.41"/>
    <n v="48737"/>
    <x v="0"/>
  </r>
  <r>
    <x v="66"/>
    <n v="14644"/>
    <x v="1"/>
    <s v="White Noise Machine, 14 Soothing Sounds"/>
    <x v="4"/>
    <n v="16338.42"/>
    <n v="25934"/>
    <x v="0"/>
  </r>
  <r>
    <x v="66"/>
    <n v="18343"/>
    <x v="1"/>
    <s v="Lighting with Connectors Warm White Waterproof Outdoor"/>
    <x v="4"/>
    <n v="60539.64"/>
    <n v="72071"/>
    <x v="0"/>
  </r>
  <r>
    <x v="66"/>
    <n v="14140"/>
    <x v="1"/>
    <s v="Backrest and Detachable Footrests Transport Chair Lightweight Foldable for Adults Red"/>
    <x v="3"/>
    <n v="15660.19"/>
    <n v="17209"/>
    <x v="3"/>
  </r>
  <r>
    <x v="66"/>
    <n v="12891"/>
    <x v="1"/>
    <s v="Single Serve &amp; Carafe Coffee Maker"/>
    <x v="4"/>
    <n v="67735.62"/>
    <n v="72834"/>
    <x v="2"/>
  </r>
  <r>
    <x v="66"/>
    <n v="4864"/>
    <x v="2"/>
    <s v="Spotlights for Trees Pathway Lawn Yard （12 Pack）"/>
    <x v="8"/>
    <n v="51325.440000000002"/>
    <n v="53464"/>
    <x v="0"/>
  </r>
  <r>
    <x v="66"/>
    <n v="7149"/>
    <x v="2"/>
    <s v="Garden Sprinkler for Yard - 360 Degree Rotating"/>
    <x v="7"/>
    <n v="15965.18"/>
    <n v="16291"/>
    <x v="3"/>
  </r>
  <r>
    <x v="66"/>
    <n v="17499"/>
    <x v="3"/>
    <s v="Auto CPAP Machine Portable CPAP"/>
    <x v="16"/>
    <n v="10937.28"/>
    <n v="11393"/>
    <x v="0"/>
  </r>
  <r>
    <x v="66"/>
    <n v="16340"/>
    <x v="3"/>
    <s v="20610 LITELEPH 2 in 1 Rollator Walker with Seat Reversible"/>
    <x v="10"/>
    <n v="24831.93"/>
    <n v="26701"/>
    <x v="1"/>
  </r>
  <r>
    <x v="66"/>
    <n v="19780"/>
    <x v="3"/>
    <s v="Spotlights for Trees Pathway Lawn Yard （12 Pack）"/>
    <x v="15"/>
    <n v="12597.85"/>
    <n v="14821"/>
    <x v="2"/>
  </r>
  <r>
    <x v="67"/>
    <n v="12631"/>
    <x v="0"/>
    <s v="GLW 10W Low Voltage Landscape Lights 12V Landscape"/>
    <x v="12"/>
    <n v="54204.94"/>
    <n v="63029"/>
    <x v="0"/>
  </r>
  <r>
    <x v="67"/>
    <n v="267"/>
    <x v="0"/>
    <s v="Machine for Sleep Apnea with Humidifier and Backpacks for Home"/>
    <x v="2"/>
    <n v="27932.85"/>
    <n v="29403"/>
    <x v="3"/>
  </r>
  <r>
    <x v="67"/>
    <n v="1194"/>
    <x v="0"/>
    <s v="Spotlights for Trees Pathway Lawn Yard （12 Pack）"/>
    <x v="1"/>
    <n v="81066.539999999994"/>
    <n v="91086"/>
    <x v="3"/>
  </r>
  <r>
    <x v="67"/>
    <n v="15931"/>
    <x v="0"/>
    <s v="20608 LITELEPH 2 in 1 Rollator Walker with Seat Reversible"/>
    <x v="2"/>
    <n v="63272"/>
    <n v="63272"/>
    <x v="1"/>
  </r>
  <r>
    <x v="67"/>
    <n v="10162"/>
    <x v="0"/>
    <s v="Backrest and Detachable Footrests Transport Chair Lightweight Foldable for Adults Red"/>
    <x v="12"/>
    <n v="86932.3"/>
    <n v="95530"/>
    <x v="0"/>
  </r>
  <r>
    <x v="67"/>
    <n v="17543"/>
    <x v="1"/>
    <s v="Display for Legs and Arms Workout (Fully Assembled Folding Exercise Pedaler, no Tools Required)"/>
    <x v="4"/>
    <n v="44481.599999999999"/>
    <n v="46335"/>
    <x v="1"/>
  </r>
  <r>
    <x v="67"/>
    <n v="14842"/>
    <x v="1"/>
    <s v="Auto CPAP Machine Portable CPAP"/>
    <x v="6"/>
    <n v="67968.41"/>
    <n v="76369"/>
    <x v="1"/>
  </r>
  <r>
    <x v="67"/>
    <n v="18137"/>
    <x v="1"/>
    <s v="Heavy Duty Metal Color Swing Hangers 5000 lb Capacity "/>
    <x v="5"/>
    <n v="80385.350000000006"/>
    <n v="94571"/>
    <x v="2"/>
  </r>
  <r>
    <x v="67"/>
    <n v="19895"/>
    <x v="1"/>
    <s v="GLW 10W Low Voltage Landscape Lights 12V Landscape"/>
    <x v="6"/>
    <n v="69475.56"/>
    <n v="82709"/>
    <x v="3"/>
  </r>
  <r>
    <x v="67"/>
    <n v="19730"/>
    <x v="1"/>
    <s v="Machine for Sleep Apnea with Humidifier and Backpacks for Home"/>
    <x v="4"/>
    <n v="19177"/>
    <n v="19177"/>
    <x v="2"/>
  </r>
  <r>
    <x v="67"/>
    <n v="14231"/>
    <x v="1"/>
    <s v="Spotlights for Trees Pathway Lawn Yard （12 Pack）"/>
    <x v="3"/>
    <n v="27366.240000000002"/>
    <n v="31098"/>
    <x v="0"/>
  </r>
  <r>
    <x v="67"/>
    <n v="12333"/>
    <x v="1"/>
    <s v="Single Serve &amp; Carafe Coffee Maker"/>
    <x v="3"/>
    <n v="39842.879999999997"/>
    <n v="40656"/>
    <x v="3"/>
  </r>
  <r>
    <x v="67"/>
    <n v="4842"/>
    <x v="1"/>
    <s v="Single Serve &amp; Carafe Coffee Maker"/>
    <x v="4"/>
    <n v="81646.820000000007"/>
    <n v="91738"/>
    <x v="0"/>
  </r>
  <r>
    <x v="67"/>
    <n v="9669"/>
    <x v="1"/>
    <s v="Display for Legs and Arms Workout (Fully Assembled Folding Exercise Pedaler, no Tools Required)"/>
    <x v="3"/>
    <n v="67299.45"/>
    <n v="72365"/>
    <x v="0"/>
  </r>
  <r>
    <x v="67"/>
    <n v="12577"/>
    <x v="2"/>
    <s v="Heavy Duty Metal Color Swing Hangers 5000 lb Capacity "/>
    <x v="8"/>
    <n v="51643.17"/>
    <n v="50139"/>
    <x v="3"/>
  </r>
  <r>
    <x v="67"/>
    <n v="18491"/>
    <x v="2"/>
    <s v="Programmable Coffee Maker Black &amp; Stainless Steel"/>
    <x v="9"/>
    <n v="25954.28"/>
    <n v="42548"/>
    <x v="3"/>
  </r>
  <r>
    <x v="67"/>
    <n v="13674"/>
    <x v="2"/>
    <s v="White Noise Machine, 14 Soothing Sounds"/>
    <x v="7"/>
    <n v="54452.58"/>
    <n v="59838"/>
    <x v="0"/>
  </r>
  <r>
    <x v="67"/>
    <n v="12525"/>
    <x v="2"/>
    <s v="Vaunn Medical Under Desk Bike Pedal Exerciser with Electronic"/>
    <x v="8"/>
    <n v="14446.32"/>
    <n v="17198"/>
    <x v="0"/>
  </r>
  <r>
    <x v="67"/>
    <n v="11144"/>
    <x v="2"/>
    <s v="Single Serve &amp; Carafe Coffee Maker"/>
    <x v="7"/>
    <n v="15983.52"/>
    <n v="19028"/>
    <x v="3"/>
  </r>
  <r>
    <x v="67"/>
    <n v="17584"/>
    <x v="3"/>
    <s v="Vaunn Medical Under Desk Bike Pedal Exerciser with Electronic"/>
    <x v="10"/>
    <n v="65135.28"/>
    <n v="77542"/>
    <x v="0"/>
  </r>
  <r>
    <x v="67"/>
    <n v="11577"/>
    <x v="3"/>
    <s v="20616 LITELEPH 2 in 1 Rollator Walker with Seat Reversible"/>
    <x v="11"/>
    <n v="43272.9"/>
    <n v="46035"/>
    <x v="1"/>
  </r>
  <r>
    <x v="67"/>
    <n v="6805"/>
    <x v="3"/>
    <s v="Heavy Duty Metal Color Swing Hangers 5000 lb Capacity "/>
    <x v="15"/>
    <n v="74570.429999999993"/>
    <n v="83787"/>
    <x v="2"/>
  </r>
  <r>
    <x v="67"/>
    <n v="14056"/>
    <x v="3"/>
    <s v="Garden Hose 100 ft,Ultra Durable Water hose"/>
    <x v="10"/>
    <n v="85477.5"/>
    <n v="94975"/>
    <x v="0"/>
  </r>
  <r>
    <x v="68"/>
    <n v="8431"/>
    <x v="0"/>
    <s v="Vaunn Medical Under Desk Bike Pedal Exerciser with Electronic"/>
    <x v="12"/>
    <n v="37387.56"/>
    <n v="39774"/>
    <x v="3"/>
  </r>
  <r>
    <x v="68"/>
    <n v="15718"/>
    <x v="0"/>
    <s v="Display for Legs and Arms Workout (Fully Assembled Folding Exercise Pedaler, no Tools Required)"/>
    <x v="1"/>
    <n v="34529.019999999997"/>
    <n v="36733"/>
    <x v="0"/>
  </r>
  <r>
    <x v="68"/>
    <n v="9936"/>
    <x v="0"/>
    <s v="Programmable Coffee Maker Black &amp; Stainless Steel"/>
    <x v="0"/>
    <n v="77487.520000000004"/>
    <n v="88054"/>
    <x v="3"/>
  </r>
  <r>
    <x v="68"/>
    <n v="16541"/>
    <x v="0"/>
    <s v="Auto CPAP Machine Portable CPAP"/>
    <x v="1"/>
    <n v="91144.2"/>
    <n v="86804"/>
    <x v="1"/>
  </r>
  <r>
    <x v="68"/>
    <n v="3625"/>
    <x v="0"/>
    <s v="Garden Hose 100 ft,Ultra Durable Water hose"/>
    <x v="12"/>
    <n v="15779.4"/>
    <n v="18785"/>
    <x v="3"/>
  </r>
  <r>
    <x v="68"/>
    <n v="4671"/>
    <x v="0"/>
    <s v="GLW 10W Low Voltage Landscape Lights 12V Landscape"/>
    <x v="12"/>
    <n v="65256.4"/>
    <n v="74155"/>
    <x v="2"/>
  </r>
  <r>
    <x v="68"/>
    <n v="17370"/>
    <x v="0"/>
    <s v="Heavy Duty Metal Color Swing Hangers 5000 lb Capacity "/>
    <x v="2"/>
    <n v="11679.3"/>
    <n v="12977"/>
    <x v="1"/>
  </r>
  <r>
    <x v="68"/>
    <n v="17844"/>
    <x v="0"/>
    <s v="Programmable Coffee Maker Black &amp; Stainless Steel"/>
    <x v="12"/>
    <n v="38101.5"/>
    <n v="42335"/>
    <x v="2"/>
  </r>
  <r>
    <x v="68"/>
    <n v="819"/>
    <x v="1"/>
    <s v="Auto CPAP Machine Portable CPAP"/>
    <x v="4"/>
    <n v="40906.879999999997"/>
    <n v="63917"/>
    <x v="1"/>
  </r>
  <r>
    <x v="68"/>
    <n v="13902"/>
    <x v="1"/>
    <s v="Backrest and Detachable Footrests Transport Chair Lightweight Foldable for Adults Red"/>
    <x v="3"/>
    <n v="38129.199999999997"/>
    <n v="40136"/>
    <x v="3"/>
  </r>
  <r>
    <x v="68"/>
    <n v="16293"/>
    <x v="1"/>
    <s v="Programmable Coffee Maker Black &amp; Stainless Steel"/>
    <x v="3"/>
    <n v="38651.86"/>
    <n v="41119"/>
    <x v="1"/>
  </r>
  <r>
    <x v="68"/>
    <n v="18969"/>
    <x v="1"/>
    <s v="Vaunn Medical Under Desk Bike Pedal Exerciser with Electronic"/>
    <x v="5"/>
    <n v="31118.16"/>
    <n v="35768"/>
    <x v="0"/>
  </r>
  <r>
    <x v="68"/>
    <n v="5705"/>
    <x v="1"/>
    <s v="Single Serve &amp; Carafe Coffee Maker"/>
    <x v="6"/>
    <n v="77277.2"/>
    <n v="84920"/>
    <x v="0"/>
  </r>
  <r>
    <x v="68"/>
    <n v="11883"/>
    <x v="2"/>
    <s v="Lighting with Connectors Warm White Waterproof Outdoor"/>
    <x v="14"/>
    <n v="15459.84"/>
    <n v="17568"/>
    <x v="0"/>
  </r>
  <r>
    <x v="68"/>
    <n v="8320"/>
    <x v="2"/>
    <s v="Programmable Coffee Maker Black &amp; Stainless Steel"/>
    <x v="14"/>
    <n v="17969"/>
    <n v="21140"/>
    <x v="3"/>
  </r>
  <r>
    <x v="68"/>
    <n v="11503"/>
    <x v="2"/>
    <s v="White Noise Machine, 14 Soothing Sounds"/>
    <x v="9"/>
    <n v="18826.150000000001"/>
    <n v="19817"/>
    <x v="0"/>
  </r>
  <r>
    <x v="68"/>
    <n v="19614"/>
    <x v="2"/>
    <s v="Garden Hose 100 ft,Ultra Durable Water hose"/>
    <x v="8"/>
    <n v="30270.68"/>
    <n v="34012"/>
    <x v="3"/>
  </r>
  <r>
    <x v="68"/>
    <n v="7453"/>
    <x v="3"/>
    <s v="20605 LITELEPH 2 in 1 Rollator Walker with Seat Reversible"/>
    <x v="16"/>
    <n v="41619.839999999997"/>
    <n v="43354"/>
    <x v="0"/>
  </r>
  <r>
    <x v="68"/>
    <n v="3481"/>
    <x v="3"/>
    <s v="Machine for Sleep Apnea with Humidifier and Backpacks for Home"/>
    <x v="15"/>
    <n v="83444.27"/>
    <n v="91697"/>
    <x v="3"/>
  </r>
  <r>
    <x v="68"/>
    <n v="18252"/>
    <x v="3"/>
    <s v="Lighting with Connectors Warm White Waterproof Outdoor"/>
    <x v="10"/>
    <n v="41747.519999999997"/>
    <n v="43487"/>
    <x v="2"/>
  </r>
  <r>
    <x v="68"/>
    <n v="1494"/>
    <x v="3"/>
    <s v="Garden Hose 100 ft,Ultra Durable Water hose"/>
    <x v="10"/>
    <n v="64059.3"/>
    <n v="71177"/>
    <x v="3"/>
  </r>
  <r>
    <x v="68"/>
    <n v="11096"/>
    <x v="3"/>
    <s v="Garden Sprinkler for Yard - 360 Degree Rotating"/>
    <x v="15"/>
    <n v="88338.38"/>
    <n v="93977"/>
    <x v="3"/>
  </r>
  <r>
    <x v="68"/>
    <n v="2579"/>
    <x v="3"/>
    <s v="Garden Sprinkler for Yard - 360 Degree Rotating"/>
    <x v="10"/>
    <n v="91265.279999999999"/>
    <n v="95068"/>
    <x v="0"/>
  </r>
  <r>
    <x v="69"/>
    <n v="15960"/>
    <x v="0"/>
    <s v="Backrest and Detachable Footrests Transport Chair Lightweight Foldable for Adults Red"/>
    <x v="1"/>
    <n v="46197.84"/>
    <n v="45292"/>
    <x v="1"/>
  </r>
  <r>
    <x v="69"/>
    <n v="11450"/>
    <x v="0"/>
    <s v="20614 LITELEPH 2 in 1 Rollator Walker with Seat Reversible"/>
    <x v="0"/>
    <n v="13069.76"/>
    <n v="13904"/>
    <x v="2"/>
  </r>
  <r>
    <x v="69"/>
    <n v="13218"/>
    <x v="0"/>
    <s v="Spotlights for Trees Pathway Lawn Yard （12 Pack）"/>
    <x v="2"/>
    <n v="54459.519999999997"/>
    <n v="85093"/>
    <x v="2"/>
  </r>
  <r>
    <x v="69"/>
    <n v="898"/>
    <x v="0"/>
    <s v="Display for Legs and Arms Workout (Fully Assembled Folding Exercise Pedaler, no Tools Required)"/>
    <x v="12"/>
    <n v="53752.14"/>
    <n v="57798"/>
    <x v="0"/>
  </r>
  <r>
    <x v="69"/>
    <n v="2755"/>
    <x v="0"/>
    <s v="Lighting with Connectors Warm White Waterproof Outdoor"/>
    <x v="2"/>
    <n v="37275.919999999998"/>
    <n v="42359"/>
    <x v="2"/>
  </r>
  <r>
    <x v="69"/>
    <n v="12486"/>
    <x v="0"/>
    <s v="GLW 10W Low Voltage Landscape Lights 12V Landscape"/>
    <x v="2"/>
    <n v="36269.199999999997"/>
    <n v="41215"/>
    <x v="2"/>
  </r>
  <r>
    <x v="69"/>
    <n v="9554"/>
    <x v="0"/>
    <s v="Lighting with Connectors Warm White Waterproof Outdoor"/>
    <x v="12"/>
    <n v="38101.440000000002"/>
    <n v="44304"/>
    <x v="2"/>
  </r>
  <r>
    <x v="69"/>
    <n v="6714"/>
    <x v="0"/>
    <s v="White Noise Machine, 14 Soothing Sounds"/>
    <x v="2"/>
    <n v="66382.45"/>
    <n v="78097"/>
    <x v="0"/>
  </r>
  <r>
    <x v="69"/>
    <n v="2937"/>
    <x v="0"/>
    <s v="GLW 10W Low Voltage Landscape Lights 12V Landscape"/>
    <x v="12"/>
    <n v="68561.72"/>
    <n v="72938"/>
    <x v="2"/>
  </r>
  <r>
    <x v="69"/>
    <n v="4618"/>
    <x v="1"/>
    <s v="Spotlights for Trees Pathway Lawn Yard （12 Pack）"/>
    <x v="6"/>
    <n v="72903.600000000006"/>
    <n v="82845"/>
    <x v="3"/>
  </r>
  <r>
    <x v="69"/>
    <n v="8503"/>
    <x v="1"/>
    <s v="Display for Legs and Arms Workout (Fully Assembled Folding Exercise Pedaler, no Tools Required)"/>
    <x v="4"/>
    <n v="10181.76"/>
    <n v="10606"/>
    <x v="2"/>
  </r>
  <r>
    <x v="69"/>
    <n v="1995"/>
    <x v="1"/>
    <s v="Machine for Sleep Apnea with Humidifier and Backpacks for Home"/>
    <x v="3"/>
    <n v="32886"/>
    <n v="37800"/>
    <x v="0"/>
  </r>
  <r>
    <x v="69"/>
    <n v="1526"/>
    <x v="1"/>
    <s v="White Noise Machine, 14 Soothing Sounds"/>
    <x v="4"/>
    <n v="42748.02"/>
    <n v="49707"/>
    <x v="1"/>
  </r>
  <r>
    <x v="69"/>
    <n v="1626"/>
    <x v="1"/>
    <s v="Machine for Sleep Apnea with Humidifier and Backpacks for Home"/>
    <x v="3"/>
    <n v="50441.04"/>
    <n v="49452"/>
    <x v="0"/>
  </r>
  <r>
    <x v="69"/>
    <n v="170"/>
    <x v="1"/>
    <s v="Garden Sprinkler for Yard - 360 Degree Rotating"/>
    <x v="3"/>
    <n v="91311.360000000001"/>
    <n v="95116"/>
    <x v="2"/>
  </r>
  <r>
    <x v="69"/>
    <n v="2299"/>
    <x v="1"/>
    <s v="Spotlights for Trees Pathway Lawn Yard （12 Pack）"/>
    <x v="4"/>
    <n v="78448.37"/>
    <n v="86207"/>
    <x v="0"/>
  </r>
  <r>
    <x v="69"/>
    <n v="14904"/>
    <x v="1"/>
    <s v="Auto CPAP Machine Portable CPAP"/>
    <x v="5"/>
    <n v="19779.48"/>
    <n v="21042"/>
    <x v="0"/>
  </r>
  <r>
    <x v="69"/>
    <n v="8709"/>
    <x v="1"/>
    <s v="Garden Sprinkler for Yard - 360 Degree Rotating"/>
    <x v="6"/>
    <n v="37306.47"/>
    <n v="42881"/>
    <x v="2"/>
  </r>
  <r>
    <x v="69"/>
    <n v="7290"/>
    <x v="3"/>
    <s v="Vaunn Medical Under Desk Bike Pedal Exerciser with Electronic"/>
    <x v="11"/>
    <n v="91221.84"/>
    <n v="98088"/>
    <x v="0"/>
  </r>
  <r>
    <x v="69"/>
    <n v="2794"/>
    <x v="3"/>
    <s v="Heavy Duty Metal Color Swing Hangers 5000 lb Capacity "/>
    <x v="15"/>
    <n v="36091.440000000002"/>
    <n v="57288"/>
    <x v="0"/>
  </r>
  <r>
    <x v="69"/>
    <n v="18283"/>
    <x v="3"/>
    <s v="White Noise Machine, 14 Soothing Sounds"/>
    <x v="10"/>
    <n v="58224.53"/>
    <n v="63983"/>
    <x v="0"/>
  </r>
  <r>
    <x v="69"/>
    <n v="4925"/>
    <x v="3"/>
    <s v="Garden Hose 100 ft,Ultra Durable Water hose"/>
    <x v="16"/>
    <n v="50195.56"/>
    <n v="73817"/>
    <x v="3"/>
  </r>
  <r>
    <x v="69"/>
    <n v="12014"/>
    <x v="3"/>
    <s v="Garden Sprinkler for Yard - 360 Degree Rotating"/>
    <x v="10"/>
    <n v="10571.4"/>
    <n v="11746"/>
    <x v="3"/>
  </r>
  <r>
    <x v="70"/>
    <n v="18705"/>
    <x v="0"/>
    <s v="Spotlights for Trees Pathway Lawn Yard （12 Pack）"/>
    <x v="12"/>
    <n v="75208.649999999994"/>
    <n v="79167"/>
    <x v="1"/>
  </r>
  <r>
    <x v="70"/>
    <n v="18260"/>
    <x v="1"/>
    <s v="Heavy Duty Metal Color Swing Hangers 5000 lb Capacity "/>
    <x v="4"/>
    <n v="19063.8"/>
    <n v="30260"/>
    <x v="0"/>
  </r>
  <r>
    <x v="70"/>
    <n v="13821"/>
    <x v="2"/>
    <s v="Garden Sprinkler for Yard - 360 Degree Rotating"/>
    <x v="9"/>
    <n v="80036.850000000006"/>
    <n v="94161"/>
    <x v="0"/>
  </r>
  <r>
    <x v="70"/>
    <n v="7928"/>
    <x v="2"/>
    <s v="Machine for Sleep Apnea with Humidifier and Backpacks for Home"/>
    <x v="9"/>
    <n v="40600.15"/>
    <n v="42737"/>
    <x v="2"/>
  </r>
  <r>
    <x v="71"/>
    <n v="6392"/>
    <x v="0"/>
    <s v="Heavy Duty Metal Color Swing Hangers 5000 lb Capacity "/>
    <x v="0"/>
    <n v="24808.44"/>
    <n v="24322"/>
    <x v="3"/>
  </r>
  <r>
    <x v="71"/>
    <n v="17446"/>
    <x v="0"/>
    <s v="Display for Legs and Arms Workout (Fully Assembled Folding Exercise Pedaler, no Tools Required)"/>
    <x v="0"/>
    <n v="80017.25"/>
    <n v="79225"/>
    <x v="0"/>
  </r>
  <r>
    <x v="71"/>
    <n v="2543"/>
    <x v="0"/>
    <s v="Vaunn Medical Under Desk Bike Pedal Exerciser with Electronic"/>
    <x v="13"/>
    <n v="83633.3"/>
    <n v="93970"/>
    <x v="0"/>
  </r>
  <r>
    <x v="71"/>
    <n v="11162"/>
    <x v="0"/>
    <s v="Programmable Coffee Maker Black &amp; Stainless Steel"/>
    <x v="12"/>
    <n v="14606.58"/>
    <n v="15706"/>
    <x v="0"/>
  </r>
  <r>
    <x v="71"/>
    <n v="6118"/>
    <x v="0"/>
    <s v="Single Serve &amp; Carafe Coffee Maker"/>
    <x v="0"/>
    <n v="86118"/>
    <n v="92600"/>
    <x v="0"/>
  </r>
  <r>
    <x v="71"/>
    <n v="6189"/>
    <x v="0"/>
    <s v="Auto CPAP Machine Portable CPAP"/>
    <x v="2"/>
    <n v="68568.27"/>
    <n v="77043"/>
    <x v="0"/>
  </r>
  <r>
    <x v="71"/>
    <n v="19777"/>
    <x v="0"/>
    <s v="Machine for Sleep Apnea with Humidifier and Backpacks for Home"/>
    <x v="0"/>
    <n v="11733.08"/>
    <n v="12482"/>
    <x v="2"/>
  </r>
  <r>
    <x v="71"/>
    <n v="5642"/>
    <x v="0"/>
    <s v="Machine for Sleep Apnea with Humidifier and Backpacks for Home"/>
    <x v="2"/>
    <n v="21471.85"/>
    <n v="25261"/>
    <x v="2"/>
  </r>
  <r>
    <x v="71"/>
    <n v="18450"/>
    <x v="0"/>
    <s v="Lighting with Connectors Warm White Waterproof Outdoor"/>
    <x v="2"/>
    <n v="49675.4"/>
    <n v="53995"/>
    <x v="3"/>
  </r>
  <r>
    <x v="71"/>
    <n v="14115"/>
    <x v="1"/>
    <s v="20607 LITELEPH 2 in 1 Rollator Walker with Seat Reversible"/>
    <x v="5"/>
    <n v="64909.39"/>
    <n v="71329"/>
    <x v="2"/>
  </r>
  <r>
    <x v="71"/>
    <n v="10210"/>
    <x v="1"/>
    <s v="20609 LITELEPH 2 in 1 Rollator Walker with Seat Reversible"/>
    <x v="4"/>
    <n v="20028.330000000002"/>
    <n v="31791"/>
    <x v="2"/>
  </r>
  <r>
    <x v="71"/>
    <n v="14653"/>
    <x v="1"/>
    <s v="Vaunn Medical Under Desk Bike Pedal Exerciser with Electronic"/>
    <x v="4"/>
    <n v="43525.68"/>
    <n v="49461"/>
    <x v="3"/>
  </r>
  <r>
    <x v="71"/>
    <n v="10575"/>
    <x v="1"/>
    <s v="Spotlights for Trees Pathway Lawn Yard （12 Pack）"/>
    <x v="4"/>
    <n v="48855.8"/>
    <n v="69794"/>
    <x v="0"/>
  </r>
  <r>
    <x v="71"/>
    <n v="215"/>
    <x v="1"/>
    <s v="Auto CPAP Machine Portable CPAP"/>
    <x v="3"/>
    <n v="46605.03"/>
    <n v="53569"/>
    <x v="0"/>
  </r>
  <r>
    <x v="71"/>
    <n v="4371"/>
    <x v="1"/>
    <s v="Vaunn Medical Under Desk Bike Pedal Exerciser with Electronic"/>
    <x v="3"/>
    <n v="41593.199999999997"/>
    <n v="45210"/>
    <x v="3"/>
  </r>
  <r>
    <x v="71"/>
    <n v="14139"/>
    <x v="2"/>
    <s v="Backrest and Detachable Footrests Transport Chair Lightweight Foldable for Adults Red"/>
    <x v="8"/>
    <n v="35208.9"/>
    <n v="37062"/>
    <x v="3"/>
  </r>
  <r>
    <x v="71"/>
    <n v="16842"/>
    <x v="2"/>
    <s v="Single Serve &amp; Carafe Coffee Maker"/>
    <x v="14"/>
    <n v="18685.560000000001"/>
    <n v="20092"/>
    <x v="0"/>
  </r>
  <r>
    <x v="71"/>
    <n v="3867"/>
    <x v="3"/>
    <s v="Auto CPAP Machine Portable CPAP"/>
    <x v="10"/>
    <n v="74880.960000000006"/>
    <n v="89144"/>
    <x v="3"/>
  </r>
  <r>
    <x v="71"/>
    <n v="18387"/>
    <x v="3"/>
    <s v="Single Serve &amp; Carafe Coffee Maker"/>
    <x v="10"/>
    <n v="18321.3"/>
    <n v="20357"/>
    <x v="0"/>
  </r>
  <r>
    <x v="71"/>
    <n v="6054"/>
    <x v="3"/>
    <s v="Vaunn Medical Under Desk Bike Pedal Exerciser with Electronic"/>
    <x v="10"/>
    <n v="51046.2"/>
    <n v="55485"/>
    <x v="1"/>
  </r>
  <r>
    <x v="71"/>
    <n v="6910"/>
    <x v="3"/>
    <s v="GLW 10W Low Voltage Landscape Lights 12V Landscape"/>
    <x v="16"/>
    <n v="46089.97"/>
    <n v="68791"/>
    <x v="2"/>
  </r>
  <r>
    <x v="71"/>
    <n v="7851"/>
    <x v="3"/>
    <s v="Display for Legs and Arms Workout (Fully Assembled Folding Exercise Pedaler, no Tools Required)"/>
    <x v="11"/>
    <n v="16067.16"/>
    <n v="18468"/>
    <x v="1"/>
  </r>
  <r>
    <x v="71"/>
    <n v="11356"/>
    <x v="3"/>
    <s v="GLW 10W Low Voltage Landscape Lights 12V Landscape"/>
    <x v="16"/>
    <n v="48998.15"/>
    <n v="51577"/>
    <x v="2"/>
  </r>
  <r>
    <x v="72"/>
    <n v="5390"/>
    <x v="0"/>
    <s v="20611 LITELEPH 2 in 1 Rollator Walker with Seat Reversible"/>
    <x v="0"/>
    <n v="63376.04"/>
    <n v="68887"/>
    <x v="3"/>
  </r>
  <r>
    <x v="72"/>
    <n v="4956"/>
    <x v="0"/>
    <s v="Machine for Sleep Apnea with Humidifier and Backpacks for Home"/>
    <x v="2"/>
    <n v="59186"/>
    <n v="58600"/>
    <x v="2"/>
  </r>
  <r>
    <x v="72"/>
    <n v="10328"/>
    <x v="0"/>
    <s v="Backrest and Detachable Footrests Transport Chair Lightweight Foldable for Adults Red"/>
    <x v="2"/>
    <n v="58271.88"/>
    <n v="63339"/>
    <x v="0"/>
  </r>
  <r>
    <x v="72"/>
    <n v="13918"/>
    <x v="0"/>
    <s v="Garden Hose 100 ft,Ultra Durable Water hose"/>
    <x v="0"/>
    <n v="13169.05"/>
    <n v="15493"/>
    <x v="0"/>
  </r>
  <r>
    <x v="72"/>
    <n v="153"/>
    <x v="0"/>
    <s v="White Noise Machine, 14 Soothing Sounds"/>
    <x v="2"/>
    <n v="35639.550000000003"/>
    <n v="40965"/>
    <x v="3"/>
  </r>
  <r>
    <x v="72"/>
    <n v="11536"/>
    <x v="0"/>
    <s v="Garden Hose 100 ft,Ultra Durable Water hose"/>
    <x v="0"/>
    <n v="82884.179999999993"/>
    <n v="81259"/>
    <x v="1"/>
  </r>
  <r>
    <x v="72"/>
    <n v="19287"/>
    <x v="0"/>
    <s v="Display for Legs and Arms Workout (Fully Assembled Folding Exercise Pedaler, no Tools Required)"/>
    <x v="0"/>
    <n v="75051.600000000006"/>
    <n v="88296"/>
    <x v="3"/>
  </r>
  <r>
    <x v="72"/>
    <n v="177"/>
    <x v="0"/>
    <s v="Lighting with Connectors Warm White Waterproof Outdoor"/>
    <x v="2"/>
    <n v="88989.119999999995"/>
    <n v="92697"/>
    <x v="0"/>
  </r>
  <r>
    <x v="72"/>
    <n v="14286"/>
    <x v="0"/>
    <s v="20611 LITELEPH 2 in 1 Rollator Walker with Seat Reversible"/>
    <x v="1"/>
    <n v="26202.61"/>
    <n v="27013"/>
    <x v="0"/>
  </r>
  <r>
    <x v="72"/>
    <n v="1797"/>
    <x v="0"/>
    <s v="Backrest and Detachable Footrests Transport Chair Lightweight Foldable for Adults Red"/>
    <x v="13"/>
    <n v="37423.279999999999"/>
    <n v="39812"/>
    <x v="0"/>
  </r>
  <r>
    <x v="72"/>
    <n v="16305"/>
    <x v="0"/>
    <s v="20617 LITELEPH 2 in 1 Rollator Walker with Seat Reversible"/>
    <x v="0"/>
    <n v="18798.96"/>
    <n v="21608"/>
    <x v="0"/>
  </r>
  <r>
    <x v="72"/>
    <n v="14291"/>
    <x v="0"/>
    <s v="Backrest and Detachable Footrests Transport Chair Lightweight Foldable for Adults Red"/>
    <x v="1"/>
    <n v="25709.85"/>
    <n v="27063"/>
    <x v="0"/>
  </r>
  <r>
    <x v="72"/>
    <n v="1129"/>
    <x v="1"/>
    <s v="Display for Legs and Arms Workout (Fully Assembled Folding Exercise Pedaler, no Tools Required)"/>
    <x v="3"/>
    <n v="88325.51"/>
    <n v="97061"/>
    <x v="1"/>
  </r>
  <r>
    <x v="72"/>
    <n v="11210"/>
    <x v="1"/>
    <s v="Garden Hose 100 ft,Ultra Durable Water hose"/>
    <x v="6"/>
    <n v="39265.910000000003"/>
    <n v="44119"/>
    <x v="2"/>
  </r>
  <r>
    <x v="72"/>
    <n v="11645"/>
    <x v="1"/>
    <s v="Spotlights for Trees Pathway Lawn Yard （12 Pack）"/>
    <x v="4"/>
    <n v="34938.730000000003"/>
    <n v="39257"/>
    <x v="1"/>
  </r>
  <r>
    <x v="72"/>
    <n v="8211"/>
    <x v="2"/>
    <s v="Programmable Coffee Maker Black &amp; Stainless Steel"/>
    <x v="9"/>
    <n v="32821.360000000001"/>
    <n v="37297"/>
    <x v="0"/>
  </r>
  <r>
    <x v="72"/>
    <n v="13952"/>
    <x v="2"/>
    <s v="Heavy Duty Metal Color Swing Hangers 5000 lb Capacity "/>
    <x v="14"/>
    <n v="62474.720000000001"/>
    <n v="70994"/>
    <x v="1"/>
  </r>
  <r>
    <x v="72"/>
    <n v="16255"/>
    <x v="2"/>
    <s v="Machine for Sleep Apnea with Humidifier and Backpacks for Home"/>
    <x v="8"/>
    <n v="91894.080000000002"/>
    <n v="95723"/>
    <x v="0"/>
  </r>
  <r>
    <x v="72"/>
    <n v="5332"/>
    <x v="2"/>
    <s v="Heavy Duty Metal Color Swing Hangers 5000 lb Capacity "/>
    <x v="8"/>
    <n v="75061.23"/>
    <n v="80711"/>
    <x v="1"/>
  </r>
  <r>
    <x v="72"/>
    <n v="8791"/>
    <x v="2"/>
    <s v="Heavy Duty Metal Color Swing Hangers 5000 lb Capacity "/>
    <x v="7"/>
    <n v="45637.62"/>
    <n v="53067"/>
    <x v="1"/>
  </r>
  <r>
    <x v="72"/>
    <n v="8461"/>
    <x v="3"/>
    <s v="Backrest and Detachable Footrests Transport Chair Lightweight Foldable for Adults Red"/>
    <x v="16"/>
    <n v="66312"/>
    <n v="73680"/>
    <x v="3"/>
  </r>
  <r>
    <x v="72"/>
    <n v="13597"/>
    <x v="3"/>
    <s v="Display for Legs and Arms Workout (Fully Assembled Folding Exercise Pedaler, no Tools Required)"/>
    <x v="10"/>
    <n v="14442.03"/>
    <n v="16227"/>
    <x v="1"/>
  </r>
  <r>
    <x v="72"/>
    <n v="9900"/>
    <x v="3"/>
    <s v="Lighting with Connectors Warm White Waterproof Outdoor"/>
    <x v="10"/>
    <n v="22150.74"/>
    <n v="23818"/>
    <x v="0"/>
  </r>
  <r>
    <x v="73"/>
    <n v="18271"/>
    <x v="0"/>
    <s v="Vaunn Medical Under Desk Bike Pedal Exerciser with Electronic"/>
    <x v="12"/>
    <n v="44228.08"/>
    <n v="42527"/>
    <x v="2"/>
  </r>
  <r>
    <x v="73"/>
    <n v="102"/>
    <x v="0"/>
    <s v="Garden Sprinkler for Yard - 360 Degree Rotating"/>
    <x v="12"/>
    <n v="92819.58"/>
    <n v="99806"/>
    <x v="1"/>
  </r>
  <r>
    <x v="73"/>
    <n v="15487"/>
    <x v="0"/>
    <s v="Heavy Duty Metal Color Swing Hangers 5000 lb Capacity "/>
    <x v="2"/>
    <n v="80354.820000000007"/>
    <n v="88302"/>
    <x v="1"/>
  </r>
  <r>
    <x v="73"/>
    <n v="11693"/>
    <x v="0"/>
    <s v="20613 LITELEPH 2 in 1 Rollator Walker with Seat Reversible"/>
    <x v="0"/>
    <n v="49928.55"/>
    <n v="47551"/>
    <x v="0"/>
  </r>
  <r>
    <x v="73"/>
    <n v="13526"/>
    <x v="0"/>
    <s v="Spotlights for Trees Pathway Lawn Yard （12 Pack）"/>
    <x v="0"/>
    <n v="46741.5"/>
    <n v="51935"/>
    <x v="0"/>
  </r>
  <r>
    <x v="73"/>
    <n v="15966"/>
    <x v="0"/>
    <s v="Single Serve &amp; Carafe Coffee Maker"/>
    <x v="1"/>
    <n v="81532.740000000005"/>
    <n v="79158"/>
    <x v="3"/>
  </r>
  <r>
    <x v="73"/>
    <n v="18671"/>
    <x v="0"/>
    <s v="Single Serve &amp; Carafe Coffee Maker"/>
    <x v="13"/>
    <n v="84878.56"/>
    <n v="98696"/>
    <x v="3"/>
  </r>
  <r>
    <x v="73"/>
    <n v="7349"/>
    <x v="0"/>
    <s v="Garden Hose 100 ft,Ultra Durable Water hose"/>
    <x v="1"/>
    <n v="52740.87"/>
    <n v="57957"/>
    <x v="0"/>
  </r>
  <r>
    <x v="73"/>
    <n v="968"/>
    <x v="0"/>
    <s v="Spotlights for Trees Pathway Lawn Yard （12 Pack）"/>
    <x v="0"/>
    <n v="13090.84"/>
    <n v="13358"/>
    <x v="0"/>
  </r>
  <r>
    <x v="73"/>
    <n v="4414"/>
    <x v="1"/>
    <s v="White Noise Machine, 14 Soothing Sounds"/>
    <x v="3"/>
    <n v="33506.76"/>
    <n v="39889"/>
    <x v="0"/>
  </r>
  <r>
    <x v="73"/>
    <n v="18849"/>
    <x v="1"/>
    <s v="Backrest and Detachable Footrests Transport Chair Lightweight Foldable for Adults Red"/>
    <x v="4"/>
    <n v="35882.879999999997"/>
    <n v="37378"/>
    <x v="3"/>
  </r>
  <r>
    <x v="73"/>
    <n v="8871"/>
    <x v="1"/>
    <s v="Heavy Duty Metal Color Swing Hangers 5000 lb Capacity "/>
    <x v="4"/>
    <n v="61158.5"/>
    <n v="63050"/>
    <x v="0"/>
  </r>
  <r>
    <x v="73"/>
    <n v="6654"/>
    <x v="1"/>
    <s v="Programmable Coffee Maker Black &amp; Stainless Steel"/>
    <x v="4"/>
    <n v="39174.080000000002"/>
    <n v="44516"/>
    <x v="0"/>
  </r>
  <r>
    <x v="73"/>
    <n v="3718"/>
    <x v="1"/>
    <s v="Programmable Coffee Maker Black &amp; Stainless Steel"/>
    <x v="3"/>
    <n v="28373.200000000001"/>
    <n v="31880"/>
    <x v="0"/>
  </r>
  <r>
    <x v="73"/>
    <n v="14955"/>
    <x v="1"/>
    <s v="Programmable Coffee Maker Black &amp; Stainless Steel"/>
    <x v="6"/>
    <n v="73413.899999999994"/>
    <n v="81571"/>
    <x v="0"/>
  </r>
  <r>
    <x v="73"/>
    <n v="4995"/>
    <x v="1"/>
    <s v="Auto CPAP Machine Portable CPAP"/>
    <x v="5"/>
    <n v="8932.93"/>
    <n v="10037"/>
    <x v="0"/>
  </r>
  <r>
    <x v="73"/>
    <n v="16742"/>
    <x v="2"/>
    <s v="Single Serve &amp; Carafe Coffee Maker"/>
    <x v="7"/>
    <n v="89341.07"/>
    <n v="98177"/>
    <x v="3"/>
  </r>
  <r>
    <x v="73"/>
    <n v="18196"/>
    <x v="2"/>
    <s v="Garden Sprinkler for Yard - 360 Degree Rotating"/>
    <x v="14"/>
    <n v="91716.64"/>
    <n v="99692"/>
    <x v="0"/>
  </r>
  <r>
    <x v="73"/>
    <n v="6936"/>
    <x v="2"/>
    <s v="Vaunn Medical Under Desk Bike Pedal Exerciser with Electronic"/>
    <x v="14"/>
    <n v="40943.699999999997"/>
    <n v="45493"/>
    <x v="2"/>
  </r>
  <r>
    <x v="73"/>
    <n v="15611"/>
    <x v="3"/>
    <s v="20611 LITELEPH 2 in 1 Rollator Walker with Seat Reversible"/>
    <x v="15"/>
    <n v="54528.11"/>
    <n v="59921"/>
    <x v="0"/>
  </r>
  <r>
    <x v="73"/>
    <n v="2290"/>
    <x v="3"/>
    <s v="White Noise Machine, 14 Soothing Sounds"/>
    <x v="16"/>
    <n v="43504.56"/>
    <n v="43944"/>
    <x v="1"/>
  </r>
  <r>
    <x v="73"/>
    <n v="6008"/>
    <x v="3"/>
    <s v="White Noise Machine, 14 Soothing Sounds"/>
    <x v="15"/>
    <n v="45172.36"/>
    <n v="52526"/>
    <x v="1"/>
  </r>
  <r>
    <x v="73"/>
    <n v="8630"/>
    <x v="3"/>
    <s v="Garden Sprinkler for Yard - 360 Degree Rotating"/>
    <x v="11"/>
    <n v="94296.05"/>
    <n v="99259"/>
    <x v="3"/>
  </r>
  <r>
    <x v="74"/>
    <n v="14630"/>
    <x v="0"/>
    <s v="Backrest and Detachable Footrests Transport Chair Lightweight Foldable for Adults Red"/>
    <x v="1"/>
    <n v="69076.28"/>
    <n v="75908"/>
    <x v="1"/>
  </r>
  <r>
    <x v="74"/>
    <n v="10667"/>
    <x v="0"/>
    <s v="Programmable Coffee Maker Black &amp; Stainless Steel"/>
    <x v="0"/>
    <n v="59763.66"/>
    <n v="64262"/>
    <x v="0"/>
  </r>
  <r>
    <x v="74"/>
    <n v="14847"/>
    <x v="0"/>
    <s v="Garden Hose 100 ft,Ultra Durable Water hose"/>
    <x v="1"/>
    <n v="45995.199999999997"/>
    <n v="67640"/>
    <x v="0"/>
  </r>
  <r>
    <x v="74"/>
    <n v="12049"/>
    <x v="0"/>
    <s v="Auto CPAP Machine Portable CPAP"/>
    <x v="12"/>
    <n v="29517.27"/>
    <n v="31739"/>
    <x v="2"/>
  </r>
  <r>
    <x v="74"/>
    <n v="14966"/>
    <x v="0"/>
    <s v="GLW 10W Low Voltage Landscape Lights 12V Landscape"/>
    <x v="12"/>
    <n v="73962.960000000006"/>
    <n v="78684"/>
    <x v="1"/>
  </r>
  <r>
    <x v="74"/>
    <n v="1529"/>
    <x v="0"/>
    <s v="Machine for Sleep Apnea with Humidifier and Backpacks for Home"/>
    <x v="2"/>
    <n v="87945.35"/>
    <n v="98815"/>
    <x v="0"/>
  </r>
  <r>
    <x v="74"/>
    <n v="19391"/>
    <x v="1"/>
    <s v="Heavy Duty Metal Color Swing Hangers 5000 lb Capacity "/>
    <x v="3"/>
    <n v="44066.26"/>
    <n v="46879"/>
    <x v="2"/>
  </r>
  <r>
    <x v="74"/>
    <n v="11125"/>
    <x v="1"/>
    <s v="Garden Hose 100 ft,Ultra Durable Water hose"/>
    <x v="6"/>
    <n v="58024.26"/>
    <n v="92102"/>
    <x v="2"/>
  </r>
  <r>
    <x v="74"/>
    <n v="10039"/>
    <x v="1"/>
    <s v="Display for Legs and Arms Workout (Fully Assembled Folding Exercise Pedaler, no Tools Required)"/>
    <x v="4"/>
    <n v="85846.64"/>
    <n v="97553"/>
    <x v="3"/>
  </r>
  <r>
    <x v="74"/>
    <n v="17308"/>
    <x v="1"/>
    <s v="Lighting with Connectors Warm White Waterproof Outdoor"/>
    <x v="4"/>
    <n v="23963.200000000001"/>
    <n v="28192"/>
    <x v="3"/>
  </r>
  <r>
    <x v="74"/>
    <n v="1138"/>
    <x v="2"/>
    <s v="Display for Legs and Arms Workout (Fully Assembled Folding Exercise Pedaler, no Tools Required)"/>
    <x v="9"/>
    <n v="45703.56"/>
    <n v="54409"/>
    <x v="0"/>
  </r>
  <r>
    <x v="74"/>
    <n v="12157"/>
    <x v="2"/>
    <s v="GLW 10W Low Voltage Landscape Lights 12V Landscape"/>
    <x v="9"/>
    <n v="56318.239999999998"/>
    <n v="63998"/>
    <x v="0"/>
  </r>
  <r>
    <x v="74"/>
    <n v="3758"/>
    <x v="2"/>
    <s v="GLW 10W Low Voltage Landscape Lights 12V Landscape"/>
    <x v="9"/>
    <n v="62684.800000000003"/>
    <n v="97945"/>
    <x v="1"/>
  </r>
  <r>
    <x v="74"/>
    <n v="4002"/>
    <x v="2"/>
    <s v="Backrest and Detachable Footrests Transport Chair Lightweight Foldable for Adults Red"/>
    <x v="7"/>
    <n v="35844.449999999997"/>
    <n v="37731"/>
    <x v="0"/>
  </r>
  <r>
    <x v="74"/>
    <n v="5319"/>
    <x v="2"/>
    <s v="Auto CPAP Machine Portable CPAP"/>
    <x v="7"/>
    <n v="29354.75"/>
    <n v="34535"/>
    <x v="2"/>
  </r>
  <r>
    <x v="74"/>
    <n v="11423"/>
    <x v="2"/>
    <s v="Garden Sprinkler for Yard - 360 Degree Rotating"/>
    <x v="14"/>
    <n v="47481.98"/>
    <n v="52178"/>
    <x v="0"/>
  </r>
  <r>
    <x v="74"/>
    <n v="14237"/>
    <x v="2"/>
    <s v="GLW 10W Low Voltage Landscape Lights 12V Landscape"/>
    <x v="9"/>
    <n v="15774.72"/>
    <n v="16432"/>
    <x v="3"/>
  </r>
  <r>
    <x v="74"/>
    <n v="9635"/>
    <x v="2"/>
    <s v="Garden Sprinkler for Yard - 360 Degree Rotating"/>
    <x v="8"/>
    <n v="41888.04"/>
    <n v="40668"/>
    <x v="0"/>
  </r>
  <r>
    <x v="74"/>
    <n v="9600"/>
    <x v="2"/>
    <s v="GLW 10W Low Voltage Landscape Lights 12V Landscape"/>
    <x v="14"/>
    <n v="89414.95"/>
    <n v="94121"/>
    <x v="3"/>
  </r>
  <r>
    <x v="74"/>
    <n v="12518"/>
    <x v="3"/>
    <s v="Single Serve &amp; Carafe Coffee Maker"/>
    <x v="10"/>
    <n v="84123.9"/>
    <n v="80118"/>
    <x v="3"/>
  </r>
  <r>
    <x v="74"/>
    <n v="2328"/>
    <x v="3"/>
    <s v="Programmable Coffee Maker Black &amp; Stainless Steel"/>
    <x v="10"/>
    <n v="83089.3"/>
    <n v="84785"/>
    <x v="2"/>
  </r>
  <r>
    <x v="74"/>
    <n v="9546"/>
    <x v="3"/>
    <s v="White Noise Machine, 14 Soothing Sounds"/>
    <x v="15"/>
    <n v="13437.9"/>
    <n v="14931"/>
    <x v="0"/>
  </r>
  <r>
    <x v="74"/>
    <n v="6342"/>
    <x v="3"/>
    <s v="Spotlights for Trees Pathway Lawn Yard （12 Pack）"/>
    <x v="11"/>
    <n v="79154.58"/>
    <n v="84207"/>
    <x v="2"/>
  </r>
  <r>
    <x v="75"/>
    <n v="19718"/>
    <x v="0"/>
    <s v="Garden Hose 100 ft,Ultra Durable Water hose"/>
    <x v="0"/>
    <n v="98889.44"/>
    <n v="95086"/>
    <x v="3"/>
  </r>
  <r>
    <x v="75"/>
    <n v="10185"/>
    <x v="0"/>
    <s v="Programmable Coffee Maker Black &amp; Stainless Steel"/>
    <x v="12"/>
    <n v="84302.7"/>
    <n v="86910"/>
    <x v="2"/>
  </r>
  <r>
    <x v="75"/>
    <n v="10491"/>
    <x v="0"/>
    <s v="White Noise Machine, 14 Soothing Sounds"/>
    <x v="2"/>
    <n v="37333.46"/>
    <n v="43411"/>
    <x v="3"/>
  </r>
  <r>
    <x v="75"/>
    <n v="1018"/>
    <x v="0"/>
    <s v="Heavy Duty Metal Color Swing Hangers 5000 lb Capacity "/>
    <x v="1"/>
    <n v="28958.93"/>
    <n v="31823"/>
    <x v="3"/>
  </r>
  <r>
    <x v="75"/>
    <n v="18250"/>
    <x v="0"/>
    <s v="Machine for Sleep Apnea with Humidifier and Backpacks for Home"/>
    <x v="1"/>
    <n v="44841.16"/>
    <n v="49276"/>
    <x v="0"/>
  </r>
  <r>
    <x v="75"/>
    <n v="10680"/>
    <x v="0"/>
    <s v="Vaunn Medical Under Desk Bike Pedal Exerciser with Electronic"/>
    <x v="0"/>
    <n v="58968.7"/>
    <n v="84241"/>
    <x v="0"/>
  </r>
  <r>
    <x v="75"/>
    <n v="19677"/>
    <x v="0"/>
    <s v="Lighting with Connectors Warm White Waterproof Outdoor"/>
    <x v="2"/>
    <n v="85423.05"/>
    <n v="89919"/>
    <x v="0"/>
  </r>
  <r>
    <x v="75"/>
    <n v="18662"/>
    <x v="1"/>
    <s v="Lighting with Connectors Warm White Waterproof Outdoor"/>
    <x v="3"/>
    <n v="28562.16"/>
    <n v="32457"/>
    <x v="1"/>
  </r>
  <r>
    <x v="75"/>
    <n v="9140"/>
    <x v="1"/>
    <s v="Lighting with Connectors Warm White Waterproof Outdoor"/>
    <x v="6"/>
    <n v="69724.3"/>
    <n v="73394"/>
    <x v="3"/>
  </r>
  <r>
    <x v="75"/>
    <n v="1485"/>
    <x v="1"/>
    <s v="Heavy Duty Metal Color Swing Hangers 5000 lb Capacity "/>
    <x v="6"/>
    <n v="41995.08"/>
    <n v="67734"/>
    <x v="3"/>
  </r>
  <r>
    <x v="75"/>
    <n v="19151"/>
    <x v="1"/>
    <s v="Machine for Sleep Apnea with Humidifier and Backpacks for Home"/>
    <x v="6"/>
    <n v="81344.639999999999"/>
    <n v="84734"/>
    <x v="3"/>
  </r>
  <r>
    <x v="75"/>
    <n v="15260"/>
    <x v="1"/>
    <s v="Lighting with Connectors Warm White Waterproof Outdoor"/>
    <x v="6"/>
    <n v="14615.04"/>
    <n v="16608"/>
    <x v="3"/>
  </r>
  <r>
    <x v="75"/>
    <n v="4497"/>
    <x v="1"/>
    <s v="Display for Legs and Arms Workout (Fully Assembled Folding Exercise Pedaler, no Tools Required)"/>
    <x v="4"/>
    <n v="76852.2"/>
    <n v="83535"/>
    <x v="2"/>
  </r>
  <r>
    <x v="75"/>
    <n v="17456"/>
    <x v="1"/>
    <s v="Machine for Sleep Apnea with Humidifier and Backpacks for Home"/>
    <x v="4"/>
    <n v="58030.67"/>
    <n v="65203"/>
    <x v="3"/>
  </r>
  <r>
    <x v="75"/>
    <n v="14713"/>
    <x v="1"/>
    <s v="Vaunn Medical Under Desk Bike Pedal Exerciser with Electronic"/>
    <x v="4"/>
    <n v="71531.44"/>
    <n v="69448"/>
    <x v="1"/>
  </r>
  <r>
    <x v="75"/>
    <n v="10929"/>
    <x v="2"/>
    <s v="20617 LITELEPH 2 in 1 Rollator Walker with Seat Reversible"/>
    <x v="7"/>
    <n v="80206.92"/>
    <n v="86244"/>
    <x v="0"/>
  </r>
  <r>
    <x v="75"/>
    <n v="18110"/>
    <x v="2"/>
    <s v="White Noise Machine, 14 Soothing Sounds"/>
    <x v="9"/>
    <n v="77015.14"/>
    <n v="81931"/>
    <x v="0"/>
  </r>
  <r>
    <x v="75"/>
    <n v="17290"/>
    <x v="3"/>
    <s v="Single Serve &amp; Carafe Coffee Maker"/>
    <x v="11"/>
    <n v="61335"/>
    <n v="65250"/>
    <x v="1"/>
  </r>
  <r>
    <x v="75"/>
    <n v="2895"/>
    <x v="3"/>
    <s v="Garden Sprinkler for Yard - 360 Degree Rotating"/>
    <x v="11"/>
    <n v="22496.53"/>
    <n v="25277"/>
    <x v="2"/>
  </r>
  <r>
    <x v="75"/>
    <n v="3863"/>
    <x v="3"/>
    <s v="20619 LITELEPH 2 in 1 Rollator Walker with Seat Reversible"/>
    <x v="10"/>
    <n v="68327.600000000006"/>
    <n v="77645"/>
    <x v="1"/>
  </r>
  <r>
    <x v="75"/>
    <n v="4988"/>
    <x v="3"/>
    <s v="Spotlights for Trees Pathway Lawn Yard （12 Pack）"/>
    <x v="10"/>
    <n v="23597.599999999999"/>
    <n v="36304"/>
    <x v="2"/>
  </r>
  <r>
    <x v="75"/>
    <n v="11548"/>
    <x v="3"/>
    <s v="Auto CPAP Machine Portable CPAP"/>
    <x v="10"/>
    <n v="19666.900000000001"/>
    <n v="20702"/>
    <x v="2"/>
  </r>
  <r>
    <x v="75"/>
    <n v="14688"/>
    <x v="3"/>
    <s v="Auto CPAP Machine Portable CPAP"/>
    <x v="16"/>
    <n v="32954.160000000003"/>
    <n v="32308"/>
    <x v="2"/>
  </r>
  <r>
    <x v="76"/>
    <n v="3934"/>
    <x v="1"/>
    <s v="Vaunn Medical Under Desk Bike Pedal Exerciser with Electronic"/>
    <x v="6"/>
    <n v="52188.5"/>
    <n v="57350"/>
    <x v="2"/>
  </r>
  <r>
    <x v="76"/>
    <n v="4068"/>
    <x v="2"/>
    <s v="Auto CPAP Machine Portable CPAP"/>
    <x v="7"/>
    <n v="31860.92"/>
    <n v="35012"/>
    <x v="3"/>
  </r>
  <r>
    <x v="76"/>
    <n v="3406"/>
    <x v="2"/>
    <s v="GLW 10W Low Voltage Landscape Lights 12V Landscape"/>
    <x v="7"/>
    <n v="81693.87"/>
    <n v="93901"/>
    <x v="3"/>
  </r>
  <r>
    <x v="76"/>
    <n v="1649"/>
    <x v="3"/>
    <s v="Programmable Coffee Maker Black &amp; Stainless Steel"/>
    <x v="10"/>
    <n v="52393.32"/>
    <n v="62373"/>
    <x v="2"/>
  </r>
  <r>
    <x v="77"/>
    <n v="16626"/>
    <x v="0"/>
    <s v="Garden Sprinkler for Yard - 360 Degree Rotating"/>
    <x v="0"/>
    <n v="37831.68"/>
    <n v="59112"/>
    <x v="2"/>
  </r>
  <r>
    <x v="77"/>
    <n v="5744"/>
    <x v="0"/>
    <s v="Single Serve &amp; Carafe Coffee Maker"/>
    <x v="12"/>
    <n v="49988.46"/>
    <n v="57458"/>
    <x v="1"/>
  </r>
  <r>
    <x v="77"/>
    <n v="4998"/>
    <x v="0"/>
    <s v="Garden Hose 100 ft,Ultra Durable Water hose"/>
    <x v="0"/>
    <n v="45891.3"/>
    <n v="50430"/>
    <x v="0"/>
  </r>
  <r>
    <x v="77"/>
    <n v="15425"/>
    <x v="0"/>
    <s v="GLW 10W Low Voltage Landscape Lights 12V Landscape"/>
    <x v="0"/>
    <n v="93539.85"/>
    <n v="98463"/>
    <x v="0"/>
  </r>
  <r>
    <x v="77"/>
    <n v="16123"/>
    <x v="0"/>
    <s v="Machine for Sleep Apnea with Humidifier and Backpacks for Home"/>
    <x v="0"/>
    <n v="47304.2"/>
    <n v="55652"/>
    <x v="0"/>
  </r>
  <r>
    <x v="77"/>
    <n v="16897"/>
    <x v="0"/>
    <s v="Vaunn Medical Under Desk Bike Pedal Exerciser with Electronic"/>
    <x v="0"/>
    <n v="77911.490000000005"/>
    <n v="87541"/>
    <x v="0"/>
  </r>
  <r>
    <x v="77"/>
    <n v="13534"/>
    <x v="0"/>
    <s v="Backrest and Detachable Footrests Transport Chair Lightweight Foldable for Adults Red"/>
    <x v="0"/>
    <n v="57282.720000000001"/>
    <n v="65094"/>
    <x v="1"/>
  </r>
  <r>
    <x v="77"/>
    <n v="18113"/>
    <x v="1"/>
    <s v="White Noise Machine, 14 Soothing Sounds"/>
    <x v="3"/>
    <n v="88603.26"/>
    <n v="87726"/>
    <x v="0"/>
  </r>
  <r>
    <x v="77"/>
    <n v="281"/>
    <x v="1"/>
    <s v="Backrest and Detachable Footrests Transport Chair Lightweight Foldable for Adults Red"/>
    <x v="4"/>
    <n v="80638.84"/>
    <n v="85786"/>
    <x v="2"/>
  </r>
  <r>
    <x v="77"/>
    <n v="14468"/>
    <x v="1"/>
    <s v="Single Serve &amp; Carafe Coffee Maker"/>
    <x v="3"/>
    <n v="30126.42"/>
    <n v="32394"/>
    <x v="1"/>
  </r>
  <r>
    <x v="77"/>
    <n v="1392"/>
    <x v="1"/>
    <s v="Display for Legs and Arms Workout (Fully Assembled Folding Exercise Pedaler, no Tools Required)"/>
    <x v="4"/>
    <n v="37318.11"/>
    <n v="40127"/>
    <x v="2"/>
  </r>
  <r>
    <x v="77"/>
    <n v="12995"/>
    <x v="1"/>
    <s v="20618 LITELEPH 2 in 1 Rollator Walker with Seat Reversible"/>
    <x v="5"/>
    <n v="88009.919999999998"/>
    <n v="91677"/>
    <x v="3"/>
  </r>
  <r>
    <x v="77"/>
    <n v="10005"/>
    <x v="1"/>
    <s v="Heavy Duty Metal Color Swing Hangers 5000 lb Capacity "/>
    <x v="4"/>
    <n v="14108.08"/>
    <n v="23128"/>
    <x v="0"/>
  </r>
  <r>
    <x v="77"/>
    <n v="17189"/>
    <x v="1"/>
    <s v="Vaunn Medical Under Desk Bike Pedal Exerciser with Electronic"/>
    <x v="3"/>
    <n v="64619.1"/>
    <n v="71799"/>
    <x v="1"/>
  </r>
  <r>
    <x v="77"/>
    <n v="13648"/>
    <x v="2"/>
    <s v="Programmable Coffee Maker Black &amp; Stainless Steel"/>
    <x v="14"/>
    <n v="65013.13"/>
    <n v="71443"/>
    <x v="0"/>
  </r>
  <r>
    <x v="77"/>
    <n v="16227"/>
    <x v="2"/>
    <s v="Spotlights for Trees Pathway Lawn Yard （12 Pack）"/>
    <x v="9"/>
    <n v="21377.88"/>
    <n v="24858"/>
    <x v="0"/>
  </r>
  <r>
    <x v="77"/>
    <n v="3488"/>
    <x v="3"/>
    <s v="Spotlights for Trees Pathway Lawn Yard （12 Pack）"/>
    <x v="10"/>
    <n v="73978.8"/>
    <n v="88070"/>
    <x v="3"/>
  </r>
  <r>
    <x v="77"/>
    <n v="3434"/>
    <x v="3"/>
    <s v="Spotlights for Trees Pathway Lawn Yard （12 Pack）"/>
    <x v="10"/>
    <n v="10089.9"/>
    <n v="11211"/>
    <x v="0"/>
  </r>
  <r>
    <x v="77"/>
    <n v="15817"/>
    <x v="3"/>
    <s v="Backrest and Detachable Footrests Transport Chair Lightweight Foldable for Adults Red"/>
    <x v="15"/>
    <n v="18432.79"/>
    <n v="20711"/>
    <x v="0"/>
  </r>
  <r>
    <x v="77"/>
    <n v="7777"/>
    <x v="3"/>
    <s v="Programmable Coffee Maker Black &amp; Stainless Steel"/>
    <x v="15"/>
    <n v="63180.22"/>
    <n v="67213"/>
    <x v="3"/>
  </r>
  <r>
    <x v="77"/>
    <n v="8228"/>
    <x v="3"/>
    <s v="Vaunn Medical Under Desk Bike Pedal Exerciser with Electronic"/>
    <x v="10"/>
    <n v="51110.15"/>
    <n v="56165"/>
    <x v="1"/>
  </r>
  <r>
    <x v="77"/>
    <n v="807"/>
    <x v="3"/>
    <s v="Programmable Coffee Maker Black &amp; Stainless Steel"/>
    <x v="10"/>
    <n v="62114.879999999997"/>
    <n v="69792"/>
    <x v="0"/>
  </r>
  <r>
    <x v="77"/>
    <n v="8609"/>
    <x v="3"/>
    <s v="Display for Legs and Arms Workout (Fully Assembled Folding Exercise Pedaler, no Tools Required)"/>
    <x v="15"/>
    <n v="88006.5"/>
    <n v="97785"/>
    <x v="0"/>
  </r>
  <r>
    <x v="78"/>
    <n v="18971"/>
    <x v="0"/>
    <s v="Garden Sprinkler for Yard - 360 Degree Rotating"/>
    <x v="0"/>
    <n v="65080.7"/>
    <n v="68506"/>
    <x v="1"/>
  </r>
  <r>
    <x v="78"/>
    <n v="10088"/>
    <x v="0"/>
    <s v="Auto CPAP Machine Portable CPAP"/>
    <x v="2"/>
    <n v="34389.54"/>
    <n v="36978"/>
    <x v="0"/>
  </r>
  <r>
    <x v="78"/>
    <n v="6823"/>
    <x v="0"/>
    <s v="Lighting with Connectors Warm White Waterproof Outdoor"/>
    <x v="1"/>
    <n v="71768.7"/>
    <n v="75546"/>
    <x v="0"/>
  </r>
  <r>
    <x v="78"/>
    <n v="18455"/>
    <x v="0"/>
    <s v="Heavy Duty Metal Color Swing Hangers 5000 lb Capacity "/>
    <x v="12"/>
    <n v="41903.32"/>
    <n v="44578"/>
    <x v="0"/>
  </r>
  <r>
    <x v="78"/>
    <n v="19513"/>
    <x v="0"/>
    <s v="White Noise Machine, 14 Soothing Sounds"/>
    <x v="0"/>
    <n v="45656.160000000003"/>
    <n v="51882"/>
    <x v="2"/>
  </r>
  <r>
    <x v="78"/>
    <n v="5883"/>
    <x v="0"/>
    <s v="Display for Legs and Arms Workout (Fully Assembled Folding Exercise Pedaler, no Tools Required)"/>
    <x v="1"/>
    <n v="70374.03"/>
    <n v="75671"/>
    <x v="0"/>
  </r>
  <r>
    <x v="78"/>
    <n v="16317"/>
    <x v="0"/>
    <s v="Backrest and Detachable Footrests Transport Chair Lightweight Foldable for Adults Red"/>
    <x v="0"/>
    <n v="10098.870000000001"/>
    <n v="10859"/>
    <x v="1"/>
  </r>
  <r>
    <x v="78"/>
    <n v="17211"/>
    <x v="0"/>
    <s v="White Noise Machine, 14 Soothing Sounds"/>
    <x v="0"/>
    <n v="60953.13"/>
    <n v="65541"/>
    <x v="1"/>
  </r>
  <r>
    <x v="78"/>
    <n v="15064"/>
    <x v="0"/>
    <s v="Single Serve &amp; Carafe Coffee Maker"/>
    <x v="12"/>
    <n v="57582.35"/>
    <n v="60613"/>
    <x v="0"/>
  </r>
  <r>
    <x v="78"/>
    <n v="4218"/>
    <x v="0"/>
    <s v="Display for Legs and Arms Workout (Fully Assembled Folding Exercise Pedaler, no Tools Required)"/>
    <x v="2"/>
    <n v="29064.42"/>
    <n v="29358"/>
    <x v="0"/>
  </r>
  <r>
    <x v="78"/>
    <n v="16187"/>
    <x v="0"/>
    <s v="20610 LITELEPH 2 in 1 Rollator Walker with Seat Reversible"/>
    <x v="12"/>
    <n v="25496.22"/>
    <n v="29306"/>
    <x v="1"/>
  </r>
  <r>
    <x v="78"/>
    <n v="19300"/>
    <x v="1"/>
    <s v="White Noise Machine, 14 Soothing Sounds"/>
    <x v="6"/>
    <n v="59312.61"/>
    <n v="63777"/>
    <x v="0"/>
  </r>
  <r>
    <x v="78"/>
    <n v="12140"/>
    <x v="1"/>
    <s v="20612 LITELEPH 2 in 1 Rollator Walker with Seat Reversible"/>
    <x v="3"/>
    <n v="62612.160000000003"/>
    <n v="65221"/>
    <x v="3"/>
  </r>
  <r>
    <x v="78"/>
    <n v="848"/>
    <x v="1"/>
    <s v="Heavy Duty Metal Color Swing Hangers 5000 lb Capacity "/>
    <x v="3"/>
    <n v="27536.959999999999"/>
    <n v="31292"/>
    <x v="0"/>
  </r>
  <r>
    <x v="78"/>
    <n v="12692"/>
    <x v="1"/>
    <s v="Garden Sprinkler for Yard - 360 Degree Rotating"/>
    <x v="3"/>
    <n v="67101.72"/>
    <n v="79883"/>
    <x v="3"/>
  </r>
  <r>
    <x v="78"/>
    <n v="13664"/>
    <x v="2"/>
    <s v="GLW 10W Low Voltage Landscape Lights 12V Landscape"/>
    <x v="7"/>
    <n v="33758.910000000003"/>
    <n v="34803"/>
    <x v="2"/>
  </r>
  <r>
    <x v="78"/>
    <n v="3505"/>
    <x v="2"/>
    <s v="Garden Hose 100 ft,Ultra Durable Water hose"/>
    <x v="8"/>
    <n v="42770.94"/>
    <n v="45501"/>
    <x v="0"/>
  </r>
  <r>
    <x v="78"/>
    <n v="6573"/>
    <x v="2"/>
    <s v="Garden Hose 100 ft,Ultra Durable Water hose"/>
    <x v="9"/>
    <n v="73944.2"/>
    <n v="77836"/>
    <x v="1"/>
  </r>
  <r>
    <x v="78"/>
    <n v="19807"/>
    <x v="2"/>
    <s v="Auto CPAP Machine Portable CPAP"/>
    <x v="7"/>
    <n v="52251.199999999997"/>
    <n v="61472"/>
    <x v="1"/>
  </r>
  <r>
    <x v="78"/>
    <n v="1607"/>
    <x v="3"/>
    <s v="Single Serve &amp; Carafe Coffee Maker"/>
    <x v="16"/>
    <n v="48351.360000000001"/>
    <n v="75549"/>
    <x v="0"/>
  </r>
  <r>
    <x v="78"/>
    <n v="8281"/>
    <x v="3"/>
    <s v="Heavy Duty Metal Color Swing Hangers 5000 lb Capacity "/>
    <x v="15"/>
    <n v="38045.56"/>
    <n v="38822"/>
    <x v="3"/>
  </r>
  <r>
    <x v="78"/>
    <n v="9564"/>
    <x v="3"/>
    <s v="Auto CPAP Machine Portable CPAP"/>
    <x v="15"/>
    <n v="44240.56"/>
    <n v="48616"/>
    <x v="0"/>
  </r>
  <r>
    <x v="78"/>
    <n v="17694"/>
    <x v="3"/>
    <s v="Garden Hose 100 ft,Ultra Durable Water hose"/>
    <x v="10"/>
    <n v="75066.48"/>
    <n v="81594"/>
    <x v="0"/>
  </r>
  <r>
    <x v="79"/>
    <n v="15954"/>
    <x v="0"/>
    <s v="Garden Hose 100 ft,Ultra Durable Water hose"/>
    <x v="2"/>
    <n v="71219.61"/>
    <n v="71939"/>
    <x v="2"/>
  </r>
  <r>
    <x v="79"/>
    <n v="18276"/>
    <x v="0"/>
    <s v="Machine for Sleep Apnea with Humidifier and Backpacks for Home"/>
    <x v="12"/>
    <n v="33659.519999999997"/>
    <n v="35062"/>
    <x v="0"/>
  </r>
  <r>
    <x v="79"/>
    <n v="19362"/>
    <x v="0"/>
    <s v="Machine for Sleep Apnea with Humidifier and Backpacks for Home"/>
    <x v="12"/>
    <n v="18098.599999999999"/>
    <n v="27844"/>
    <x v="3"/>
  </r>
  <r>
    <x v="79"/>
    <n v="16550"/>
    <x v="0"/>
    <s v="Programmable Coffee Maker Black &amp; Stainless Steel"/>
    <x v="2"/>
    <n v="66902"/>
    <n v="76025"/>
    <x v="1"/>
  </r>
  <r>
    <x v="79"/>
    <n v="10537"/>
    <x v="0"/>
    <s v="Garden Sprinkler for Yard - 360 Degree Rotating"/>
    <x v="1"/>
    <n v="49213.8"/>
    <n v="54682"/>
    <x v="1"/>
  </r>
  <r>
    <x v="79"/>
    <n v="18342"/>
    <x v="0"/>
    <s v="Single Serve &amp; Carafe Coffee Maker"/>
    <x v="12"/>
    <n v="87019.199999999997"/>
    <n v="90645"/>
    <x v="2"/>
  </r>
  <r>
    <x v="79"/>
    <n v="539"/>
    <x v="0"/>
    <s v="20613 LITELEPH 2 in 1 Rollator Walker with Seat Reversible"/>
    <x v="13"/>
    <n v="20116.099999999999"/>
    <n v="23666"/>
    <x v="0"/>
  </r>
  <r>
    <x v="79"/>
    <n v="845"/>
    <x v="0"/>
    <s v="White Noise Machine, 14 Soothing Sounds"/>
    <x v="12"/>
    <n v="19653.04"/>
    <n v="21362"/>
    <x v="1"/>
  </r>
  <r>
    <x v="79"/>
    <n v="12308"/>
    <x v="0"/>
    <s v="Single Serve &amp; Carafe Coffee Maker"/>
    <x v="2"/>
    <n v="58065.48"/>
    <n v="62436"/>
    <x v="0"/>
  </r>
  <r>
    <x v="79"/>
    <n v="6513"/>
    <x v="0"/>
    <s v="Lighting with Connectors Warm White Waterproof Outdoor"/>
    <x v="2"/>
    <n v="61294.87"/>
    <n v="67357"/>
    <x v="0"/>
  </r>
  <r>
    <x v="79"/>
    <n v="5105"/>
    <x v="0"/>
    <s v="Spotlights for Trees Pathway Lawn Yard （12 Pack）"/>
    <x v="12"/>
    <n v="36756.720000000001"/>
    <n v="41769"/>
    <x v="3"/>
  </r>
  <r>
    <x v="79"/>
    <n v="7040"/>
    <x v="0"/>
    <s v="Backrest and Detachable Footrests Transport Chair Lightweight Foldable for Adults Red"/>
    <x v="2"/>
    <n v="86958.080000000002"/>
    <n v="98816"/>
    <x v="3"/>
  </r>
  <r>
    <x v="79"/>
    <n v="12610"/>
    <x v="1"/>
    <s v="Garden Sprinkler for Yard - 360 Degree Rotating"/>
    <x v="3"/>
    <n v="55154.58"/>
    <n v="59306"/>
    <x v="0"/>
  </r>
  <r>
    <x v="79"/>
    <n v="12713"/>
    <x v="1"/>
    <s v="GLW 10W Low Voltage Landscape Lights 12V Landscape"/>
    <x v="4"/>
    <n v="55226.85"/>
    <n v="52597"/>
    <x v="3"/>
  </r>
  <r>
    <x v="79"/>
    <n v="17539"/>
    <x v="1"/>
    <s v="20614 LITELEPH 2 in 1 Rollator Walker with Seat Reversible"/>
    <x v="3"/>
    <n v="83247"/>
    <n v="83247"/>
    <x v="0"/>
  </r>
  <r>
    <x v="79"/>
    <n v="1964"/>
    <x v="1"/>
    <s v="Machine for Sleep Apnea with Humidifier and Backpacks for Home"/>
    <x v="4"/>
    <n v="80652.94"/>
    <n v="85801"/>
    <x v="0"/>
  </r>
  <r>
    <x v="79"/>
    <n v="8524"/>
    <x v="2"/>
    <s v="Lighting with Connectors Warm White Waterproof Outdoor"/>
    <x v="8"/>
    <n v="73887.199999999997"/>
    <n v="77776"/>
    <x v="0"/>
  </r>
  <r>
    <x v="79"/>
    <n v="818"/>
    <x v="2"/>
    <s v="Spotlights for Trees Pathway Lawn Yard （12 Pack）"/>
    <x v="8"/>
    <n v="46697.279999999999"/>
    <n v="55592"/>
    <x v="2"/>
  </r>
  <r>
    <x v="79"/>
    <n v="3059"/>
    <x v="2"/>
    <s v="Auto CPAP Machine Portable CPAP"/>
    <x v="7"/>
    <n v="19485.36"/>
    <n v="20952"/>
    <x v="3"/>
  </r>
  <r>
    <x v="79"/>
    <n v="10236"/>
    <x v="3"/>
    <s v="Programmable Coffee Maker Black &amp; Stainless Steel"/>
    <x v="11"/>
    <n v="9359.91"/>
    <n v="14857"/>
    <x v="1"/>
  </r>
  <r>
    <x v="79"/>
    <n v="10087"/>
    <x v="3"/>
    <s v="Single Serve &amp; Carafe Coffee Maker"/>
    <x v="11"/>
    <n v="22265.4"/>
    <n v="25890"/>
    <x v="3"/>
  </r>
  <r>
    <x v="79"/>
    <n v="11505"/>
    <x v="3"/>
    <s v="Programmable Coffee Maker Black &amp; Stainless Steel"/>
    <x v="15"/>
    <n v="86871.98"/>
    <n v="92417"/>
    <x v="0"/>
  </r>
  <r>
    <x v="79"/>
    <n v="17432"/>
    <x v="3"/>
    <s v="GLW 10W Low Voltage Landscape Lights 12V Landscape"/>
    <x v="10"/>
    <n v="64656.9"/>
    <n v="71841"/>
    <x v="0"/>
  </r>
  <r>
    <x v="80"/>
    <n v="13800"/>
    <x v="0"/>
    <s v="Garden Sprinkler for Yard - 360 Degree Rotating"/>
    <x v="12"/>
    <n v="21411.32"/>
    <n v="22778"/>
    <x v="3"/>
  </r>
  <r>
    <x v="80"/>
    <n v="10423"/>
    <x v="0"/>
    <s v="White Noise Machine, 14 Soothing Sounds"/>
    <x v="2"/>
    <n v="80096.399999999994"/>
    <n v="84312"/>
    <x v="0"/>
  </r>
  <r>
    <x v="80"/>
    <n v="3967"/>
    <x v="0"/>
    <s v="Garden Hose 100 ft,Ultra Durable Water hose"/>
    <x v="0"/>
    <n v="21619.78"/>
    <n v="23758"/>
    <x v="3"/>
  </r>
  <r>
    <x v="80"/>
    <n v="7185"/>
    <x v="0"/>
    <s v="Vaunn Medical Under Desk Bike Pedal Exerciser with Electronic"/>
    <x v="2"/>
    <n v="49116.04"/>
    <n v="53387"/>
    <x v="3"/>
  </r>
  <r>
    <x v="80"/>
    <n v="2944"/>
    <x v="0"/>
    <s v="GLW 10W Low Voltage Landscape Lights 12V Landscape"/>
    <x v="13"/>
    <n v="55151.91"/>
    <n v="63393"/>
    <x v="3"/>
  </r>
  <r>
    <x v="80"/>
    <n v="17752"/>
    <x v="1"/>
    <s v="Spotlights for Trees Pathway Lawn Yard （12 Pack）"/>
    <x v="6"/>
    <n v="24250.5"/>
    <n v="28530"/>
    <x v="0"/>
  </r>
  <r>
    <x v="80"/>
    <n v="8977"/>
    <x v="1"/>
    <s v="Lighting with Connectors Warm White Waterproof Outdoor"/>
    <x v="5"/>
    <n v="40462.400000000001"/>
    <n v="42592"/>
    <x v="0"/>
  </r>
  <r>
    <x v="80"/>
    <n v="2625"/>
    <x v="1"/>
    <s v="White Noise Machine, 14 Soothing Sounds"/>
    <x v="4"/>
    <n v="65552.399999999994"/>
    <n v="72836"/>
    <x v="0"/>
  </r>
  <r>
    <x v="80"/>
    <n v="16214"/>
    <x v="1"/>
    <s v="Garden Sprinkler for Yard - 360 Degree Rotating"/>
    <x v="6"/>
    <n v="54058.46"/>
    <n v="57509"/>
    <x v="3"/>
  </r>
  <r>
    <x v="80"/>
    <n v="850"/>
    <x v="1"/>
    <s v="Vaunn Medical Under Desk Bike Pedal Exerciser with Electronic"/>
    <x v="6"/>
    <n v="31975.98"/>
    <n v="36754"/>
    <x v="2"/>
  </r>
  <r>
    <x v="80"/>
    <n v="10761"/>
    <x v="2"/>
    <s v="Vaunn Medical Under Desk Bike Pedal Exerciser with Electronic"/>
    <x v="7"/>
    <n v="88135.039999999994"/>
    <n v="85568"/>
    <x v="3"/>
  </r>
  <r>
    <x v="80"/>
    <n v="16823"/>
    <x v="2"/>
    <s v="Auto CPAP Machine Portable CPAP"/>
    <x v="14"/>
    <n v="84698.82"/>
    <n v="98487"/>
    <x v="3"/>
  </r>
  <r>
    <x v="80"/>
    <n v="10361"/>
    <x v="2"/>
    <s v="Garden Hose 100 ft,Ultra Durable Water hose"/>
    <x v="8"/>
    <n v="57028.5"/>
    <n v="82650"/>
    <x v="0"/>
  </r>
  <r>
    <x v="80"/>
    <n v="3824"/>
    <x v="2"/>
    <s v="Backrest and Detachable Footrests Transport Chair Lightweight Foldable for Adults Red"/>
    <x v="8"/>
    <n v="80763.3"/>
    <n v="89737"/>
    <x v="1"/>
  </r>
  <r>
    <x v="80"/>
    <n v="1457"/>
    <x v="2"/>
    <s v="Garden Hose 100 ft,Ultra Durable Water hose"/>
    <x v="7"/>
    <n v="22085.279999999999"/>
    <n v="26292"/>
    <x v="1"/>
  </r>
  <r>
    <x v="80"/>
    <n v="9121"/>
    <x v="2"/>
    <s v="Machine for Sleep Apnea with Humidifier and Backpacks for Home"/>
    <x v="8"/>
    <n v="85627.199999999997"/>
    <n v="89195"/>
    <x v="2"/>
  </r>
  <r>
    <x v="80"/>
    <n v="8319"/>
    <x v="2"/>
    <s v="Heavy Duty Metal Color Swing Hangers 5000 lb Capacity "/>
    <x v="8"/>
    <n v="71158"/>
    <n v="75700"/>
    <x v="0"/>
  </r>
  <r>
    <x v="80"/>
    <n v="16412"/>
    <x v="3"/>
    <s v="GLW 10W Low Voltage Landscape Lights 12V Landscape"/>
    <x v="10"/>
    <n v="11715.84"/>
    <n v="18306"/>
    <x v="1"/>
  </r>
  <r>
    <x v="80"/>
    <n v="8349"/>
    <x v="3"/>
    <s v="GLW 10W Low Voltage Landscape Lights 12V Landscape"/>
    <x v="11"/>
    <n v="77127.960000000006"/>
    <n v="78702"/>
    <x v="0"/>
  </r>
  <r>
    <x v="80"/>
    <n v="2163"/>
    <x v="3"/>
    <s v="Display for Legs and Arms Workout (Fully Assembled Folding Exercise Pedaler, no Tools Required)"/>
    <x v="15"/>
    <n v="15803.49"/>
    <n v="16993"/>
    <x v="0"/>
  </r>
  <r>
    <x v="80"/>
    <n v="1264"/>
    <x v="3"/>
    <s v="20619 LITELEPH 2 in 1 Rollator Walker with Seat Reversible"/>
    <x v="11"/>
    <n v="40718.99"/>
    <n v="39533"/>
    <x v="0"/>
  </r>
  <r>
    <x v="80"/>
    <n v="18087"/>
    <x v="3"/>
    <s v="Backrest and Detachable Footrests Transport Chair Lightweight Foldable for Adults Red"/>
    <x v="10"/>
    <n v="46629.45"/>
    <n v="74015"/>
    <x v="1"/>
  </r>
  <r>
    <x v="80"/>
    <n v="11262"/>
    <x v="3"/>
    <s v="Vaunn Medical Under Desk Bike Pedal Exerciser with Electronic"/>
    <x v="16"/>
    <n v="45186.84"/>
    <n v="48588"/>
    <x v="1"/>
  </r>
  <r>
    <x v="81"/>
    <n v="6830"/>
    <x v="1"/>
    <s v="Lighting with Connectors Warm White Waterproof Outdoor"/>
    <x v="4"/>
    <n v="26116.16"/>
    <n v="29344"/>
    <x v="3"/>
  </r>
  <r>
    <x v="81"/>
    <n v="11393"/>
    <x v="2"/>
    <s v="Machine for Sleep Apnea with Humidifier and Backpacks for Home"/>
    <x v="8"/>
    <n v="25848.32"/>
    <n v="28096"/>
    <x v="0"/>
  </r>
  <r>
    <x v="81"/>
    <n v="11992"/>
    <x v="3"/>
    <s v="Display for Legs and Arms Workout (Fully Assembled Folding Exercise Pedaler, no Tools Required)"/>
    <x v="10"/>
    <n v="31649.73"/>
    <n v="36379"/>
    <x v="0"/>
  </r>
  <r>
    <x v="81"/>
    <n v="3268"/>
    <x v="3"/>
    <s v="White Noise Machine, 14 Soothing Sounds"/>
    <x v="10"/>
    <n v="30631.8"/>
    <n v="32244"/>
    <x v="3"/>
  </r>
  <r>
    <x v="82"/>
    <n v="4129"/>
    <x v="0"/>
    <s v="Single Serve &amp; Carafe Coffee Maker"/>
    <x v="2"/>
    <n v="47164.39"/>
    <n v="51829"/>
    <x v="0"/>
  </r>
  <r>
    <x v="82"/>
    <n v="2483"/>
    <x v="0"/>
    <s v="Lighting with Connectors Warm White Waterproof Outdoor"/>
    <x v="2"/>
    <n v="15003.55"/>
    <n v="14855"/>
    <x v="0"/>
  </r>
  <r>
    <x v="82"/>
    <n v="13892"/>
    <x v="0"/>
    <s v="Garden Sprinkler for Yard - 360 Degree Rotating"/>
    <x v="0"/>
    <n v="13246.2"/>
    <n v="14718"/>
    <x v="2"/>
  </r>
  <r>
    <x v="82"/>
    <n v="8483"/>
    <x v="0"/>
    <s v="Spotlights for Trees Pathway Lawn Yard （12 Pack）"/>
    <x v="12"/>
    <n v="13335.84"/>
    <n v="15876"/>
    <x v="0"/>
  </r>
  <r>
    <x v="82"/>
    <n v="15357"/>
    <x v="0"/>
    <s v="Lighting with Connectors Warm White Waterproof Outdoor"/>
    <x v="12"/>
    <n v="44379.35"/>
    <n v="52211"/>
    <x v="0"/>
  </r>
  <r>
    <x v="82"/>
    <n v="107"/>
    <x v="0"/>
    <s v="Spotlights for Trees Pathway Lawn Yard （12 Pack）"/>
    <x v="2"/>
    <n v="73443.839999999997"/>
    <n v="76504"/>
    <x v="3"/>
  </r>
  <r>
    <x v="82"/>
    <n v="613"/>
    <x v="0"/>
    <s v="Backrest and Detachable Footrests Transport Chair Lightweight Foldable for Adults Red"/>
    <x v="2"/>
    <n v="58451.08"/>
    <n v="62182"/>
    <x v="2"/>
  </r>
  <r>
    <x v="82"/>
    <n v="9460"/>
    <x v="0"/>
    <s v="Heavy Duty Metal Color Swing Hangers 5000 lb Capacity "/>
    <x v="2"/>
    <n v="42473.47"/>
    <n v="47723"/>
    <x v="3"/>
  </r>
  <r>
    <x v="82"/>
    <n v="15583"/>
    <x v="0"/>
    <s v="Heavy Duty Metal Color Swing Hangers 5000 lb Capacity "/>
    <x v="12"/>
    <n v="49029.89"/>
    <n v="53879"/>
    <x v="0"/>
  </r>
  <r>
    <x v="82"/>
    <n v="19633"/>
    <x v="1"/>
    <s v="Machine for Sleep Apnea with Humidifier and Backpacks for Home"/>
    <x v="4"/>
    <n v="34746.300000000003"/>
    <n v="40878"/>
    <x v="1"/>
  </r>
  <r>
    <x v="82"/>
    <n v="9476"/>
    <x v="1"/>
    <s v="Display for Legs and Arms Workout (Fully Assembled Folding Exercise Pedaler, no Tools Required)"/>
    <x v="4"/>
    <n v="12295.25"/>
    <n v="14465"/>
    <x v="2"/>
  </r>
  <r>
    <x v="82"/>
    <n v="16721"/>
    <x v="1"/>
    <s v="Single Serve &amp; Carafe Coffee Maker"/>
    <x v="5"/>
    <n v="34004.160000000003"/>
    <n v="35421"/>
    <x v="1"/>
  </r>
  <r>
    <x v="82"/>
    <n v="5121"/>
    <x v="1"/>
    <s v="Programmable Coffee Maker Black &amp; Stainless Steel"/>
    <x v="4"/>
    <n v="48433.5"/>
    <n v="51525"/>
    <x v="1"/>
  </r>
  <r>
    <x v="82"/>
    <n v="18712"/>
    <x v="1"/>
    <s v="White Noise Machine, 14 Soothing Sounds"/>
    <x v="3"/>
    <n v="17165"/>
    <n v="17165"/>
    <x v="0"/>
  </r>
  <r>
    <x v="82"/>
    <n v="6369"/>
    <x v="1"/>
    <s v="Programmable Coffee Maker Black &amp; Stainless Steel"/>
    <x v="3"/>
    <n v="58916.38"/>
    <n v="62677"/>
    <x v="0"/>
  </r>
  <r>
    <x v="82"/>
    <n v="3606"/>
    <x v="2"/>
    <s v="GLW 10W Low Voltage Landscape Lights 12V Landscape"/>
    <x v="14"/>
    <n v="72258.240000000005"/>
    <n v="75269"/>
    <x v="1"/>
  </r>
  <r>
    <x v="82"/>
    <n v="16690"/>
    <x v="2"/>
    <s v="Display for Legs and Arms Workout (Fully Assembled Folding Exercise Pedaler, no Tools Required)"/>
    <x v="8"/>
    <n v="39686.82"/>
    <n v="42674"/>
    <x v="3"/>
  </r>
  <r>
    <x v="82"/>
    <n v="8722"/>
    <x v="2"/>
    <s v="Lighting with Connectors Warm White Waterproof Outdoor"/>
    <x v="7"/>
    <n v="65657.679999999993"/>
    <n v="74611"/>
    <x v="0"/>
  </r>
  <r>
    <x v="82"/>
    <n v="5778"/>
    <x v="2"/>
    <s v="Garden Sprinkler for Yard - 360 Degree Rotating"/>
    <x v="14"/>
    <n v="21935.759999999998"/>
    <n v="24927"/>
    <x v="0"/>
  </r>
  <r>
    <x v="82"/>
    <n v="6970"/>
    <x v="2"/>
    <s v="Heavy Duty Metal Color Swing Hangers 5000 lb Capacity "/>
    <x v="14"/>
    <n v="33922.239999999998"/>
    <n v="36872"/>
    <x v="0"/>
  </r>
  <r>
    <x v="82"/>
    <n v="3468"/>
    <x v="2"/>
    <s v="Auto CPAP Machine Portable CPAP"/>
    <x v="8"/>
    <n v="88042"/>
    <n v="88042"/>
    <x v="3"/>
  </r>
  <r>
    <x v="82"/>
    <n v="16707"/>
    <x v="3"/>
    <s v="Auto CPAP Machine Portable CPAP"/>
    <x v="10"/>
    <n v="43288.959999999999"/>
    <n v="67639"/>
    <x v="2"/>
  </r>
  <r>
    <x v="82"/>
    <n v="5368"/>
    <x v="3"/>
    <s v="Display for Legs and Arms Workout (Fully Assembled Folding Exercise Pedaler, no Tools Required)"/>
    <x v="10"/>
    <n v="41422.769999999997"/>
    <n v="60033"/>
    <x v="3"/>
  </r>
  <r>
    <x v="83"/>
    <n v="4078"/>
    <x v="0"/>
    <s v="Spotlights for Trees Pathway Lawn Yard （12 Pack）"/>
    <x v="0"/>
    <n v="18200.099999999999"/>
    <n v="19570"/>
    <x v="1"/>
  </r>
  <r>
    <x v="83"/>
    <n v="19836"/>
    <x v="0"/>
    <s v="Garden Hose 100 ft,Ultra Durable Water hose"/>
    <x v="0"/>
    <n v="74393.48"/>
    <n v="79142"/>
    <x v="3"/>
  </r>
  <r>
    <x v="83"/>
    <n v="12710"/>
    <x v="0"/>
    <s v="Single Serve &amp; Carafe Coffee Maker"/>
    <x v="12"/>
    <n v="26611.9"/>
    <n v="38017"/>
    <x v="0"/>
  </r>
  <r>
    <x v="83"/>
    <n v="2640"/>
    <x v="0"/>
    <s v="GLW 10W Low Voltage Landscape Lights 12V Landscape"/>
    <x v="2"/>
    <n v="71968.679999999993"/>
    <n v="85677"/>
    <x v="1"/>
  </r>
  <r>
    <x v="83"/>
    <n v="3829"/>
    <x v="0"/>
    <s v="Programmable Coffee Maker Black &amp; Stainless Steel"/>
    <x v="2"/>
    <n v="43143.3"/>
    <n v="45414"/>
    <x v="1"/>
  </r>
  <r>
    <x v="83"/>
    <n v="11472"/>
    <x v="0"/>
    <s v="20620 LITELEPH 2 in 1 Rollator Walker with Seat Reversible"/>
    <x v="2"/>
    <n v="32551.29"/>
    <n v="32229"/>
    <x v="0"/>
  </r>
  <r>
    <x v="83"/>
    <n v="2080"/>
    <x v="1"/>
    <s v="Lighting with Connectors Warm White Waterproof Outdoor"/>
    <x v="6"/>
    <n v="64557.78"/>
    <n v="93562"/>
    <x v="0"/>
  </r>
  <r>
    <x v="83"/>
    <n v="7932"/>
    <x v="1"/>
    <s v="Garden Hose 100 ft,Ultra Durable Water hose"/>
    <x v="4"/>
    <n v="33987.78"/>
    <n v="36546"/>
    <x v="1"/>
  </r>
  <r>
    <x v="83"/>
    <n v="11431"/>
    <x v="1"/>
    <s v="Auto CPAP Machine Portable CPAP"/>
    <x v="4"/>
    <n v="56811.72"/>
    <n v="60438"/>
    <x v="3"/>
  </r>
  <r>
    <x v="83"/>
    <n v="12426"/>
    <x v="1"/>
    <s v="20605 LITELEPH 2 in 1 Rollator Walker with Seat Reversible"/>
    <x v="6"/>
    <n v="44693.599999999999"/>
    <n v="48580"/>
    <x v="2"/>
  </r>
  <r>
    <x v="83"/>
    <n v="9730"/>
    <x v="1"/>
    <s v="20613 LITELEPH 2 in 1 Rollator Walker with Seat Reversible"/>
    <x v="3"/>
    <n v="61458.54"/>
    <n v="70642"/>
    <x v="2"/>
  </r>
  <r>
    <x v="83"/>
    <n v="6084"/>
    <x v="1"/>
    <s v="GLW 10W Low Voltage Landscape Lights 12V Landscape"/>
    <x v="4"/>
    <n v="27271.02"/>
    <n v="31346"/>
    <x v="2"/>
  </r>
  <r>
    <x v="83"/>
    <n v="9459"/>
    <x v="1"/>
    <s v="Programmable Coffee Maker Black &amp; Stainless Steel"/>
    <x v="4"/>
    <n v="30821"/>
    <n v="36260"/>
    <x v="1"/>
  </r>
  <r>
    <x v="83"/>
    <n v="16472"/>
    <x v="1"/>
    <s v="Vaunn Medical Under Desk Bike Pedal Exerciser with Electronic"/>
    <x v="4"/>
    <n v="42266.879999999997"/>
    <n v="66042"/>
    <x v="2"/>
  </r>
  <r>
    <x v="83"/>
    <n v="3334"/>
    <x v="1"/>
    <s v="Garden Hose 100 ft,Ultra Durable Water hose"/>
    <x v="3"/>
    <n v="102137.89"/>
    <n v="99163"/>
    <x v="1"/>
  </r>
  <r>
    <x v="83"/>
    <n v="14020"/>
    <x v="2"/>
    <s v="GLW 10W Low Voltage Landscape Lights 12V Landscape"/>
    <x v="9"/>
    <n v="52692.639999999999"/>
    <n v="50666"/>
    <x v="2"/>
  </r>
  <r>
    <x v="83"/>
    <n v="16167"/>
    <x v="2"/>
    <s v="Spotlights for Trees Pathway Lawn Yard （12 Pack）"/>
    <x v="8"/>
    <n v="49957.440000000002"/>
    <n v="52039"/>
    <x v="0"/>
  </r>
  <r>
    <x v="83"/>
    <n v="17372"/>
    <x v="2"/>
    <s v="Machine for Sleep Apnea with Humidifier and Backpacks for Home"/>
    <x v="14"/>
    <n v="13750.38"/>
    <n v="14031"/>
    <x v="2"/>
  </r>
  <r>
    <x v="83"/>
    <n v="3066"/>
    <x v="3"/>
    <s v="Machine for Sleep Apnea with Humidifier and Backpacks for Home"/>
    <x v="15"/>
    <n v="10267.74"/>
    <n v="11802"/>
    <x v="3"/>
  </r>
  <r>
    <x v="83"/>
    <n v="782"/>
    <x v="3"/>
    <s v="Vaunn Medical Under Desk Bike Pedal Exerciser with Electronic"/>
    <x v="16"/>
    <n v="65904.38"/>
    <n v="76633"/>
    <x v="0"/>
  </r>
  <r>
    <x v="83"/>
    <n v="5859"/>
    <x v="3"/>
    <s v="Display for Legs and Arms Workout (Fully Assembled Folding Exercise Pedaler, no Tools Required)"/>
    <x v="16"/>
    <n v="96709.26"/>
    <n v="94813"/>
    <x v="0"/>
  </r>
  <r>
    <x v="83"/>
    <n v="14068"/>
    <x v="3"/>
    <s v="Garden Sprinkler for Yard - 360 Degree Rotating"/>
    <x v="16"/>
    <n v="59519.4"/>
    <n v="62652"/>
    <x v="0"/>
  </r>
  <r>
    <x v="83"/>
    <n v="11269"/>
    <x v="3"/>
    <s v="White Noise Machine, 14 Soothing Sounds"/>
    <x v="11"/>
    <n v="45581.440000000002"/>
    <n v="68032"/>
    <x v="3"/>
  </r>
  <r>
    <x v="84"/>
    <n v="17235"/>
    <x v="0"/>
    <s v="Vaunn Medical Under Desk Bike Pedal Exerciser with Electronic"/>
    <x v="12"/>
    <n v="83331.759999999995"/>
    <n v="90578"/>
    <x v="1"/>
  </r>
  <r>
    <x v="84"/>
    <n v="14594"/>
    <x v="0"/>
    <s v="Backrest and Detachable Footrests Transport Chair Lightweight Foldable for Adults Red"/>
    <x v="12"/>
    <n v="32026.41"/>
    <n v="34437"/>
    <x v="0"/>
  </r>
  <r>
    <x v="84"/>
    <n v="13548"/>
    <x v="0"/>
    <s v="Backrest and Detachable Footrests Transport Chair Lightweight Foldable for Adults Red"/>
    <x v="2"/>
    <n v="13459.81"/>
    <n v="14791"/>
    <x v="2"/>
  </r>
  <r>
    <x v="84"/>
    <n v="1693"/>
    <x v="0"/>
    <s v="Heavy Duty Metal Color Swing Hangers 5000 lb Capacity "/>
    <x v="12"/>
    <n v="16202.55"/>
    <n v="24927"/>
    <x v="3"/>
  </r>
  <r>
    <x v="84"/>
    <n v="12579"/>
    <x v="0"/>
    <s v="Lighting with Connectors Warm White Waterproof Outdoor"/>
    <x v="0"/>
    <n v="44467.8"/>
    <n v="74113"/>
    <x v="3"/>
  </r>
  <r>
    <x v="84"/>
    <n v="1535"/>
    <x v="0"/>
    <s v="Backrest and Detachable Footrests Transport Chair Lightweight Foldable for Adults Red"/>
    <x v="12"/>
    <n v="77799.600000000006"/>
    <n v="86444"/>
    <x v="0"/>
  </r>
  <r>
    <x v="84"/>
    <n v="3804"/>
    <x v="1"/>
    <s v="Garden Sprinkler for Yard - 360 Degree Rotating"/>
    <x v="5"/>
    <n v="54684"/>
    <n v="78120"/>
    <x v="0"/>
  </r>
  <r>
    <x v="84"/>
    <n v="5879"/>
    <x v="1"/>
    <s v="Garden Sprinkler for Yard - 360 Degree Rotating"/>
    <x v="4"/>
    <n v="11069.64"/>
    <n v="11412"/>
    <x v="0"/>
  </r>
  <r>
    <x v="84"/>
    <n v="14639"/>
    <x v="1"/>
    <s v="Auto CPAP Machine Portable CPAP"/>
    <x v="6"/>
    <n v="40914.239999999998"/>
    <n v="42619"/>
    <x v="3"/>
  </r>
  <r>
    <x v="84"/>
    <n v="2409"/>
    <x v="1"/>
    <s v="Auto CPAP Machine Portable CPAP"/>
    <x v="6"/>
    <n v="18797.18"/>
    <n v="19997"/>
    <x v="0"/>
  </r>
  <r>
    <x v="84"/>
    <n v="990"/>
    <x v="2"/>
    <s v="Auto CPAP Machine Portable CPAP"/>
    <x v="14"/>
    <n v="17391.009999999998"/>
    <n v="19111"/>
    <x v="3"/>
  </r>
  <r>
    <x v="84"/>
    <n v="17654"/>
    <x v="2"/>
    <s v="Lighting with Connectors Warm White Waterproof Outdoor"/>
    <x v="7"/>
    <n v="90670.75"/>
    <n v="93475"/>
    <x v="0"/>
  </r>
  <r>
    <x v="84"/>
    <n v="16375"/>
    <x v="2"/>
    <s v="Spotlights for Trees Pathway Lawn Yard （12 Pack）"/>
    <x v="14"/>
    <n v="70890.850000000006"/>
    <n v="83401"/>
    <x v="0"/>
  </r>
  <r>
    <x v="84"/>
    <n v="1844"/>
    <x v="2"/>
    <s v="White Noise Machine, 14 Soothing Sounds"/>
    <x v="14"/>
    <n v="77774.399999999994"/>
    <n v="81015"/>
    <x v="3"/>
  </r>
  <r>
    <x v="84"/>
    <n v="7599"/>
    <x v="3"/>
    <s v="Spotlights for Trees Pathway Lawn Yard （12 Pack）"/>
    <x v="10"/>
    <n v="10015.459999999999"/>
    <n v="11006"/>
    <x v="0"/>
  </r>
  <r>
    <x v="84"/>
    <n v="15307"/>
    <x v="3"/>
    <s v="Machine for Sleep Apnea with Humidifier and Backpacks for Home"/>
    <x v="16"/>
    <n v="91971.04"/>
    <n v="93848"/>
    <x v="3"/>
  </r>
  <r>
    <x v="84"/>
    <n v="3742"/>
    <x v="3"/>
    <s v="Backrest and Detachable Footrests Transport Chair Lightweight Foldable for Adults Red"/>
    <x v="15"/>
    <n v="48290.400000000001"/>
    <n v="53656"/>
    <x v="2"/>
  </r>
  <r>
    <x v="84"/>
    <n v="14606"/>
    <x v="3"/>
    <s v="Display for Legs and Arms Workout (Fully Assembled Folding Exercise Pedaler, no Tools Required)"/>
    <x v="10"/>
    <n v="67152.66"/>
    <n v="71439"/>
    <x v="0"/>
  </r>
  <r>
    <x v="84"/>
    <n v="8117"/>
    <x v="3"/>
    <s v="Lighting with Connectors Warm White Waterproof Outdoor"/>
    <x v="11"/>
    <n v="56533.68"/>
    <n v="67302"/>
    <x v="3"/>
  </r>
  <r>
    <x v="84"/>
    <n v="10209"/>
    <x v="3"/>
    <s v="White Noise Machine, 14 Soothing Sounds"/>
    <x v="10"/>
    <n v="54917.59"/>
    <n v="60349"/>
    <x v="3"/>
  </r>
  <r>
    <x v="84"/>
    <n v="351"/>
    <x v="3"/>
    <s v="20613 LITELEPH 2 in 1 Rollator Walker with Seat Reversible"/>
    <x v="10"/>
    <n v="70212.240000000005"/>
    <n v="83586"/>
    <x v="0"/>
  </r>
  <r>
    <x v="84"/>
    <n v="5088"/>
    <x v="3"/>
    <s v="Machine for Sleep Apnea with Humidifier and Backpacks for Home"/>
    <x v="10"/>
    <n v="39813.839999999997"/>
    <n v="45243"/>
    <x v="3"/>
  </r>
  <r>
    <x v="85"/>
    <n v="12835"/>
    <x v="0"/>
    <s v="Display for Legs and Arms Workout (Fully Assembled Folding Exercise Pedaler, no Tools Required)"/>
    <x v="2"/>
    <n v="46184.4"/>
    <n v="51316"/>
    <x v="0"/>
  </r>
  <r>
    <x v="85"/>
    <n v="2715"/>
    <x v="0"/>
    <s v="Auto CPAP Machine Portable CPAP"/>
    <x v="2"/>
    <n v="63481.32"/>
    <n v="75573"/>
    <x v="1"/>
  </r>
  <r>
    <x v="85"/>
    <n v="1156"/>
    <x v="0"/>
    <s v="GLW 10W Low Voltage Landscape Lights 12V Landscape"/>
    <x v="12"/>
    <n v="18493.05"/>
    <n v="19885"/>
    <x v="1"/>
  </r>
  <r>
    <x v="85"/>
    <n v="1126"/>
    <x v="0"/>
    <s v="Vaunn Medical Under Desk Bike Pedal Exerciser with Electronic"/>
    <x v="2"/>
    <n v="7917.4"/>
    <n v="12770"/>
    <x v="2"/>
  </r>
  <r>
    <x v="85"/>
    <n v="15262"/>
    <x v="0"/>
    <s v="20609 LITELEPH 2 in 1 Rollator Walker with Seat Reversible"/>
    <x v="13"/>
    <n v="32843.599999999999"/>
    <n v="34940"/>
    <x v="1"/>
  </r>
  <r>
    <x v="85"/>
    <n v="8255"/>
    <x v="0"/>
    <s v="Single Serve &amp; Carafe Coffee Maker"/>
    <x v="2"/>
    <n v="9581.4"/>
    <n v="10646"/>
    <x v="0"/>
  </r>
  <r>
    <x v="85"/>
    <n v="10759"/>
    <x v="0"/>
    <s v="Vaunn Medical Under Desk Bike Pedal Exerciser with Electronic"/>
    <x v="1"/>
    <n v="82015.399999999994"/>
    <n v="86332"/>
    <x v="3"/>
  </r>
  <r>
    <x v="85"/>
    <n v="597"/>
    <x v="0"/>
    <s v="Display for Legs and Arms Workout (Fully Assembled Folding Exercise Pedaler, no Tools Required)"/>
    <x v="13"/>
    <n v="40222.71"/>
    <n v="46233"/>
    <x v="2"/>
  </r>
  <r>
    <x v="85"/>
    <n v="14400"/>
    <x v="1"/>
    <s v="Spotlights for Trees Pathway Lawn Yard （12 Pack）"/>
    <x v="4"/>
    <n v="38265.21"/>
    <n v="43983"/>
    <x v="0"/>
  </r>
  <r>
    <x v="85"/>
    <n v="3543"/>
    <x v="1"/>
    <s v="Heavy Duty Metal Color Swing Hangers 5000 lb Capacity "/>
    <x v="3"/>
    <n v="29148.06"/>
    <n v="31342"/>
    <x v="0"/>
  </r>
  <r>
    <x v="85"/>
    <n v="15438"/>
    <x v="1"/>
    <s v="Programmable Coffee Maker Black &amp; Stainless Steel"/>
    <x v="4"/>
    <n v="39215.31"/>
    <n v="42167"/>
    <x v="1"/>
  </r>
  <r>
    <x v="85"/>
    <n v="570"/>
    <x v="1"/>
    <s v="White Noise Machine, 14 Soothing Sounds"/>
    <x v="5"/>
    <n v="28557.62"/>
    <n v="31382"/>
    <x v="0"/>
  </r>
  <r>
    <x v="85"/>
    <n v="15526"/>
    <x v="1"/>
    <s v="Single Serve &amp; Carafe Coffee Maker"/>
    <x v="6"/>
    <n v="19279.98"/>
    <n v="27942"/>
    <x v="0"/>
  </r>
  <r>
    <x v="85"/>
    <n v="15158"/>
    <x v="1"/>
    <s v="Heavy Duty Metal Color Swing Hangers 5000 lb Capacity "/>
    <x v="4"/>
    <n v="68998.14"/>
    <n v="77526"/>
    <x v="3"/>
  </r>
  <r>
    <x v="85"/>
    <n v="16153"/>
    <x v="2"/>
    <s v="Machine for Sleep Apnea with Humidifier and Backpacks for Home"/>
    <x v="9"/>
    <n v="51994.8"/>
    <n v="78780"/>
    <x v="0"/>
  </r>
  <r>
    <x v="85"/>
    <n v="829"/>
    <x v="2"/>
    <s v="20620 LITELEPH 2 in 1 Rollator Walker with Seat Reversible"/>
    <x v="9"/>
    <n v="48554.84"/>
    <n v="54556"/>
    <x v="2"/>
  </r>
  <r>
    <x v="85"/>
    <n v="431"/>
    <x v="2"/>
    <s v="Backrest and Detachable Footrests Transport Chair Lightweight Foldable for Adults Red"/>
    <x v="7"/>
    <n v="11950.15"/>
    <n v="14059"/>
    <x v="0"/>
  </r>
  <r>
    <x v="85"/>
    <n v="200"/>
    <x v="3"/>
    <s v="Heavy Duty Metal Color Swing Hangers 5000 lb Capacity "/>
    <x v="11"/>
    <n v="72078.759999999995"/>
    <n v="74308"/>
    <x v="0"/>
  </r>
  <r>
    <x v="85"/>
    <n v="8470"/>
    <x v="3"/>
    <s v="GLW 10W Low Voltage Landscape Lights 12V Landscape"/>
    <x v="11"/>
    <n v="30819.08"/>
    <n v="33499"/>
    <x v="0"/>
  </r>
  <r>
    <x v="85"/>
    <n v="19906"/>
    <x v="3"/>
    <s v="Machine for Sleep Apnea with Humidifier and Backpacks for Home"/>
    <x v="10"/>
    <n v="74941.36"/>
    <n v="72059"/>
    <x v="3"/>
  </r>
  <r>
    <x v="85"/>
    <n v="7770"/>
    <x v="3"/>
    <s v="Spotlights for Trees Pathway Lawn Yard （12 Pack）"/>
    <x v="16"/>
    <n v="48494.32"/>
    <n v="54488"/>
    <x v="1"/>
  </r>
  <r>
    <x v="85"/>
    <n v="6468"/>
    <x v="3"/>
    <s v="Single Serve &amp; Carafe Coffee Maker"/>
    <x v="15"/>
    <n v="30319.5"/>
    <n v="29725"/>
    <x v="0"/>
  </r>
  <r>
    <x v="86"/>
    <n v="8043"/>
    <x v="0"/>
    <s v="Single Serve &amp; Carafe Coffee Maker"/>
    <x v="0"/>
    <n v="44487.360000000001"/>
    <n v="46341"/>
    <x v="1"/>
  </r>
  <r>
    <x v="86"/>
    <n v="8752"/>
    <x v="1"/>
    <s v="Vaunn Medical Under Desk Bike Pedal Exerciser with Electronic"/>
    <x v="6"/>
    <n v="40254.480000000003"/>
    <n v="47922"/>
    <x v="0"/>
  </r>
  <r>
    <x v="86"/>
    <n v="1881"/>
    <x v="3"/>
    <s v="Spotlights for Trees Pathway Lawn Yard （12 Pack）"/>
    <x v="15"/>
    <n v="78936.960000000006"/>
    <n v="82226"/>
    <x v="2"/>
  </r>
  <r>
    <x v="86"/>
    <n v="47"/>
    <x v="3"/>
    <s v="20607 LITELEPH 2 in 1 Rollator Walker with Seat Reversible"/>
    <x v="15"/>
    <n v="70666"/>
    <n v="79400"/>
    <x v="0"/>
  </r>
  <r>
    <x v="87"/>
    <n v="6048"/>
    <x v="0"/>
    <s v="Machine for Sleep Apnea with Humidifier and Backpacks for Home"/>
    <x v="2"/>
    <n v="34480.32"/>
    <n v="35917"/>
    <x v="0"/>
  </r>
  <r>
    <x v="87"/>
    <n v="14532"/>
    <x v="0"/>
    <s v="Display for Legs and Arms Workout (Fully Assembled Folding Exercise Pedaler, no Tools Required)"/>
    <x v="12"/>
    <n v="24664.86"/>
    <n v="24914"/>
    <x v="2"/>
  </r>
  <r>
    <x v="87"/>
    <n v="10014"/>
    <x v="0"/>
    <s v="Programmable Coffee Maker Black &amp; Stainless Steel"/>
    <x v="2"/>
    <n v="43701.120000000003"/>
    <n v="68283"/>
    <x v="0"/>
  </r>
  <r>
    <x v="87"/>
    <n v="6445"/>
    <x v="0"/>
    <s v="Backrest and Detachable Footrests Transport Chair Lightweight Foldable for Adults Red"/>
    <x v="1"/>
    <n v="37173.599999999999"/>
    <n v="41304"/>
    <x v="0"/>
  </r>
  <r>
    <x v="87"/>
    <n v="1195"/>
    <x v="0"/>
    <s v="Lighting with Connectors Warm White Waterproof Outdoor"/>
    <x v="1"/>
    <n v="23345.84"/>
    <n v="24836"/>
    <x v="3"/>
  </r>
  <r>
    <x v="87"/>
    <n v="12526"/>
    <x v="0"/>
    <s v="Auto CPAP Machine Portable CPAP"/>
    <x v="2"/>
    <n v="63558.9"/>
    <n v="70621"/>
    <x v="0"/>
  </r>
  <r>
    <x v="87"/>
    <n v="6411"/>
    <x v="0"/>
    <s v="Garden Hose 100 ft,Ultra Durable Water hose"/>
    <x v="1"/>
    <n v="17866.32"/>
    <n v="17516"/>
    <x v="0"/>
  </r>
  <r>
    <x v="87"/>
    <n v="7477"/>
    <x v="0"/>
    <s v="GLW 10W Low Voltage Landscape Lights 12V Landscape"/>
    <x v="0"/>
    <n v="76056.960000000006"/>
    <n v="90544"/>
    <x v="1"/>
  </r>
  <r>
    <x v="87"/>
    <n v="3991"/>
    <x v="0"/>
    <s v="Single Serve &amp; Carafe Coffee Maker"/>
    <x v="1"/>
    <n v="45939.53"/>
    <n v="50483"/>
    <x v="1"/>
  </r>
  <r>
    <x v="87"/>
    <n v="19983"/>
    <x v="1"/>
    <s v="20606 LITELEPH 2 in 1 Rollator Walker with Seat Reversible"/>
    <x v="4"/>
    <n v="59345.279999999999"/>
    <n v="61818"/>
    <x v="0"/>
  </r>
  <r>
    <x v="87"/>
    <n v="7959"/>
    <x v="1"/>
    <s v="Lighting with Connectors Warm White Waterproof Outdoor"/>
    <x v="4"/>
    <n v="68299.14"/>
    <n v="75054"/>
    <x v="3"/>
  </r>
  <r>
    <x v="87"/>
    <n v="3741"/>
    <x v="1"/>
    <s v="Vaunn Medical Under Desk Bike Pedal Exerciser with Electronic"/>
    <x v="6"/>
    <n v="50249.45"/>
    <n v="59117"/>
    <x v="0"/>
  </r>
  <r>
    <x v="87"/>
    <n v="9589"/>
    <x v="1"/>
    <s v="Garden Hose 100 ft,Ultra Durable Water hose"/>
    <x v="4"/>
    <n v="18190.48"/>
    <n v="20671"/>
    <x v="1"/>
  </r>
  <r>
    <x v="87"/>
    <n v="10723"/>
    <x v="1"/>
    <s v="Heavy Duty Metal Color Swing Hangers 5000 lb Capacity "/>
    <x v="4"/>
    <n v="72847.55"/>
    <n v="85703"/>
    <x v="0"/>
  </r>
  <r>
    <x v="87"/>
    <n v="12059"/>
    <x v="1"/>
    <s v="Programmable Coffee Maker Black &amp; Stainless Steel"/>
    <x v="5"/>
    <n v="55263"/>
    <n v="92105"/>
    <x v="3"/>
  </r>
  <r>
    <x v="87"/>
    <n v="14750"/>
    <x v="3"/>
    <s v="Auto CPAP Machine Portable CPAP"/>
    <x v="16"/>
    <n v="40588.559999999998"/>
    <n v="44118"/>
    <x v="2"/>
  </r>
  <r>
    <x v="87"/>
    <n v="6172"/>
    <x v="3"/>
    <s v="Programmable Coffee Maker Black &amp; Stainless Steel"/>
    <x v="11"/>
    <n v="42354.99"/>
    <n v="45543"/>
    <x v="2"/>
  </r>
  <r>
    <x v="87"/>
    <n v="19812"/>
    <x v="3"/>
    <s v="Vaunn Medical Under Desk Bike Pedal Exerciser with Electronic"/>
    <x v="15"/>
    <n v="23621.16"/>
    <n v="23158"/>
    <x v="2"/>
  </r>
  <r>
    <x v="87"/>
    <n v="4594"/>
    <x v="3"/>
    <s v="Garden Sprinkler for Yard - 360 Degree Rotating"/>
    <x v="10"/>
    <n v="21091.05"/>
    <n v="24813"/>
    <x v="0"/>
  </r>
  <r>
    <x v="87"/>
    <n v="12089"/>
    <x v="3"/>
    <s v="Programmable Coffee Maker Black &amp; Stainless Steel"/>
    <x v="10"/>
    <n v="78364.92"/>
    <n v="91122"/>
    <x v="2"/>
  </r>
  <r>
    <x v="87"/>
    <n v="18351"/>
    <x v="3"/>
    <s v="White Noise Machine, 14 Soothing Sounds"/>
    <x v="15"/>
    <n v="60539.519999999997"/>
    <n v="63062"/>
    <x v="3"/>
  </r>
  <r>
    <x v="87"/>
    <n v="14311"/>
    <x v="3"/>
    <s v="Garden Hose 100 ft,Ultra Durable Water hose"/>
    <x v="15"/>
    <n v="74014.179999999993"/>
    <n v="83162"/>
    <x v="0"/>
  </r>
  <r>
    <x v="88"/>
    <n v="10329"/>
    <x v="0"/>
    <s v="White Noise Machine, 14 Soothing Sounds"/>
    <x v="2"/>
    <n v="62475"/>
    <n v="61250"/>
    <x v="2"/>
  </r>
  <r>
    <x v="88"/>
    <n v="8363"/>
    <x v="0"/>
    <s v="White Noise Machine, 14 Soothing Sounds"/>
    <x v="2"/>
    <n v="69014.8"/>
    <n v="73420"/>
    <x v="3"/>
  </r>
  <r>
    <x v="88"/>
    <n v="2285"/>
    <x v="0"/>
    <s v="Heavy Duty Metal Color Swing Hangers 5000 lb Capacity "/>
    <x v="13"/>
    <n v="42757.89"/>
    <n v="49147"/>
    <x v="3"/>
  </r>
  <r>
    <x v="88"/>
    <n v="4784"/>
    <x v="0"/>
    <s v="Display for Legs and Arms Workout (Fully Assembled Folding Exercise Pedaler, no Tools Required)"/>
    <x v="1"/>
    <n v="68759.05"/>
    <n v="80893"/>
    <x v="2"/>
  </r>
  <r>
    <x v="88"/>
    <n v="3933"/>
    <x v="0"/>
    <s v="Machine for Sleep Apnea with Humidifier and Backpacks for Home"/>
    <x v="12"/>
    <n v="23685.25"/>
    <n v="27865"/>
    <x v="0"/>
  </r>
  <r>
    <x v="88"/>
    <n v="8379"/>
    <x v="0"/>
    <s v="Garden Sprinkler for Yard - 360 Degree Rotating"/>
    <x v="1"/>
    <n v="15932.4"/>
    <n v="18105"/>
    <x v="3"/>
  </r>
  <r>
    <x v="88"/>
    <n v="6318"/>
    <x v="0"/>
    <s v="Lighting with Connectors Warm White Waterproof Outdoor"/>
    <x v="1"/>
    <n v="57296.33"/>
    <n v="62963"/>
    <x v="3"/>
  </r>
  <r>
    <x v="88"/>
    <n v="9563"/>
    <x v="0"/>
    <s v="Garden Hose 100 ft,Ultra Durable Water hose"/>
    <x v="1"/>
    <n v="54372.36"/>
    <n v="55482"/>
    <x v="0"/>
  </r>
  <r>
    <x v="88"/>
    <n v="17688"/>
    <x v="0"/>
    <s v="Lighting with Connectors Warm White Waterproof Outdoor"/>
    <x v="0"/>
    <n v="83179.399999999994"/>
    <n v="93460"/>
    <x v="0"/>
  </r>
  <r>
    <x v="88"/>
    <n v="16752"/>
    <x v="0"/>
    <s v="Garden Sprinkler for Yard - 360 Degree Rotating"/>
    <x v="2"/>
    <n v="11525.72"/>
    <n v="13402"/>
    <x v="3"/>
  </r>
  <r>
    <x v="88"/>
    <n v="7819"/>
    <x v="0"/>
    <s v="White Noise Machine, 14 Soothing Sounds"/>
    <x v="2"/>
    <n v="38495.65"/>
    <n v="45289"/>
    <x v="2"/>
  </r>
  <r>
    <x v="88"/>
    <n v="8323"/>
    <x v="1"/>
    <s v="Backrest and Detachable Footrests Transport Chair Lightweight Foldable for Adults Red"/>
    <x v="3"/>
    <n v="85588.88"/>
    <n v="91052"/>
    <x v="1"/>
  </r>
  <r>
    <x v="88"/>
    <n v="6190"/>
    <x v="1"/>
    <s v="Heavy Duty Metal Color Swing Hangers 5000 lb Capacity "/>
    <x v="4"/>
    <n v="67681.88"/>
    <n v="72002"/>
    <x v="1"/>
  </r>
  <r>
    <x v="88"/>
    <n v="5885"/>
    <x v="1"/>
    <s v="Auto CPAP Machine Portable CPAP"/>
    <x v="3"/>
    <n v="68877.399999999994"/>
    <n v="80090"/>
    <x v="0"/>
  </r>
  <r>
    <x v="88"/>
    <n v="18359"/>
    <x v="1"/>
    <s v="Garden Sprinkler for Yard - 360 Degree Rotating"/>
    <x v="4"/>
    <n v="95232.9"/>
    <n v="90698"/>
    <x v="0"/>
  </r>
  <r>
    <x v="88"/>
    <n v="14628"/>
    <x v="1"/>
    <s v="GLW 10W Low Voltage Landscape Lights 12V Landscape"/>
    <x v="5"/>
    <n v="84739.12"/>
    <n v="90148"/>
    <x v="1"/>
  </r>
  <r>
    <x v="88"/>
    <n v="681"/>
    <x v="2"/>
    <s v="Vaunn Medical Under Desk Bike Pedal Exerciser with Electronic"/>
    <x v="9"/>
    <n v="76271.600000000006"/>
    <n v="81140"/>
    <x v="1"/>
  </r>
  <r>
    <x v="88"/>
    <n v="17529"/>
    <x v="2"/>
    <s v="20615 LITELEPH 2 in 1 Rollator Walker with Seat Reversible"/>
    <x v="9"/>
    <n v="51325.88"/>
    <n v="55789"/>
    <x v="0"/>
  </r>
  <r>
    <x v="88"/>
    <n v="16057"/>
    <x v="2"/>
    <s v="Spotlights for Trees Pathway Lawn Yard （12 Pack）"/>
    <x v="9"/>
    <n v="14166.69"/>
    <n v="15233"/>
    <x v="0"/>
  </r>
  <r>
    <x v="88"/>
    <n v="19584"/>
    <x v="3"/>
    <s v="Heavy Duty Metal Color Swing Hangers 5000 lb Capacity "/>
    <x v="16"/>
    <n v="47166.3"/>
    <n v="52407"/>
    <x v="0"/>
  </r>
  <r>
    <x v="88"/>
    <n v="17388"/>
    <x v="3"/>
    <s v="Display for Legs and Arms Workout (Fully Assembled Folding Exercise Pedaler, no Tools Required)"/>
    <x v="15"/>
    <n v="59012.1"/>
    <n v="65569"/>
    <x v="3"/>
  </r>
  <r>
    <x v="88"/>
    <n v="14236"/>
    <x v="3"/>
    <s v="Machine for Sleep Apnea with Humidifier and Backpacks for Home"/>
    <x v="10"/>
    <n v="96017"/>
    <n v="96017"/>
    <x v="3"/>
  </r>
  <r>
    <x v="89"/>
    <n v="18841"/>
    <x v="0"/>
    <s v="Heavy Duty Metal Color Swing Hangers 5000 lb Capacity "/>
    <x v="12"/>
    <n v="38298.269999999997"/>
    <n v="44021"/>
    <x v="0"/>
  </r>
  <r>
    <x v="89"/>
    <n v="14000"/>
    <x v="0"/>
    <s v="Programmable Coffee Maker Black &amp; Stainless Steel"/>
    <x v="2"/>
    <n v="18311.12"/>
    <n v="21292"/>
    <x v="0"/>
  </r>
  <r>
    <x v="89"/>
    <n v="9954"/>
    <x v="0"/>
    <s v="Vaunn Medical Under Desk Bike Pedal Exerciser with Electronic"/>
    <x v="0"/>
    <n v="42495.75"/>
    <n v="42075"/>
    <x v="1"/>
  </r>
  <r>
    <x v="89"/>
    <n v="328"/>
    <x v="0"/>
    <s v="Single Serve &amp; Carafe Coffee Maker"/>
    <x v="2"/>
    <n v="90110.49"/>
    <n v="96893"/>
    <x v="1"/>
  </r>
  <r>
    <x v="89"/>
    <n v="8471"/>
    <x v="0"/>
    <s v="20610 LITELEPH 2 in 1 Rollator Walker with Seat Reversible"/>
    <x v="1"/>
    <n v="31737.599999999999"/>
    <n v="33060"/>
    <x v="0"/>
  </r>
  <r>
    <x v="89"/>
    <n v="5137"/>
    <x v="0"/>
    <s v="Vaunn Medical Under Desk Bike Pedal Exerciser with Electronic"/>
    <x v="13"/>
    <n v="10465"/>
    <n v="11500"/>
    <x v="3"/>
  </r>
  <r>
    <x v="89"/>
    <n v="16921"/>
    <x v="0"/>
    <s v="Display for Legs and Arms Workout (Fully Assembled Folding Exercise Pedaler, no Tools Required)"/>
    <x v="1"/>
    <n v="73085.759999999995"/>
    <n v="76131"/>
    <x v="2"/>
  </r>
  <r>
    <x v="89"/>
    <n v="2"/>
    <x v="0"/>
    <s v="Machine for Sleep Apnea with Humidifier and Backpacks for Home"/>
    <x v="0"/>
    <n v="63572.52"/>
    <n v="96322"/>
    <x v="0"/>
  </r>
  <r>
    <x v="89"/>
    <n v="12044"/>
    <x v="0"/>
    <s v="Vaunn Medical Under Desk Bike Pedal Exerciser with Electronic"/>
    <x v="0"/>
    <n v="60096.75"/>
    <n v="57235"/>
    <x v="0"/>
  </r>
  <r>
    <x v="89"/>
    <n v="2714"/>
    <x v="0"/>
    <s v="GLW 10W Low Voltage Landscape Lights 12V Landscape"/>
    <x v="12"/>
    <n v="70990.880000000005"/>
    <n v="77164"/>
    <x v="3"/>
  </r>
  <r>
    <x v="89"/>
    <n v="15159"/>
    <x v="1"/>
    <s v="Backrest and Detachable Footrests Transport Chair Lightweight Foldable for Adults Red"/>
    <x v="3"/>
    <n v="78634.17"/>
    <n v="88353"/>
    <x v="0"/>
  </r>
  <r>
    <x v="89"/>
    <n v="6682"/>
    <x v="1"/>
    <s v="Single Serve &amp; Carafe Coffee Maker"/>
    <x v="4"/>
    <n v="78788.14"/>
    <n v="88526"/>
    <x v="3"/>
  </r>
  <r>
    <x v="89"/>
    <n v="8336"/>
    <x v="1"/>
    <s v="Programmable Coffee Maker Black &amp; Stainless Steel"/>
    <x v="5"/>
    <n v="11757.2"/>
    <n v="11305"/>
    <x v="3"/>
  </r>
  <r>
    <x v="89"/>
    <n v="11198"/>
    <x v="1"/>
    <s v="Vaunn Medical Under Desk Bike Pedal Exerciser with Electronic"/>
    <x v="4"/>
    <n v="62217.18"/>
    <n v="71514"/>
    <x v="1"/>
  </r>
  <r>
    <x v="89"/>
    <n v="11388"/>
    <x v="1"/>
    <s v="GLW 10W Low Voltage Landscape Lights 12V Landscape"/>
    <x v="4"/>
    <n v="63735.3"/>
    <n v="70817"/>
    <x v="3"/>
  </r>
  <r>
    <x v="89"/>
    <n v="4700"/>
    <x v="1"/>
    <s v="Spotlights for Trees Pathway Lawn Yard （12 Pack）"/>
    <x v="4"/>
    <n v="39177.9"/>
    <n v="43531"/>
    <x v="1"/>
  </r>
  <r>
    <x v="89"/>
    <n v="8455"/>
    <x v="1"/>
    <s v="Single Serve &amp; Carafe Coffee Maker"/>
    <x v="4"/>
    <n v="9874.36"/>
    <n v="10733"/>
    <x v="2"/>
  </r>
  <r>
    <x v="89"/>
    <n v="3761"/>
    <x v="2"/>
    <s v="Display for Legs and Arms Workout (Fully Assembled Folding Exercise Pedaler, no Tools Required)"/>
    <x v="7"/>
    <n v="80723.44"/>
    <n v="85876"/>
    <x v="3"/>
  </r>
  <r>
    <x v="89"/>
    <n v="5608"/>
    <x v="2"/>
    <s v="Programmable Coffee Maker Black &amp; Stainless Steel"/>
    <x v="9"/>
    <n v="38685"/>
    <n v="38685"/>
    <x v="2"/>
  </r>
  <r>
    <x v="89"/>
    <n v="4676"/>
    <x v="3"/>
    <s v="20608 LITELEPH 2 in 1 Rollator Walker with Seat Reversible"/>
    <x v="11"/>
    <n v="24077.32"/>
    <n v="26171"/>
    <x v="3"/>
  </r>
  <r>
    <x v="89"/>
    <n v="16748"/>
    <x v="3"/>
    <s v="Machine for Sleep Apnea with Humidifier and Backpacks for Home"/>
    <x v="15"/>
    <n v="20754.900000000001"/>
    <n v="23061"/>
    <x v="3"/>
  </r>
  <r>
    <x v="89"/>
    <n v="4285"/>
    <x v="3"/>
    <s v="Auto CPAP Machine Portable CPAP"/>
    <x v="11"/>
    <n v="34934.400000000001"/>
    <n v="38816"/>
    <x v="3"/>
  </r>
  <r>
    <x v="90"/>
    <n v="8014"/>
    <x v="0"/>
    <s v="White Noise Machine, 14 Soothing Sounds"/>
    <x v="0"/>
    <n v="45388.56"/>
    <n v="54034"/>
    <x v="3"/>
  </r>
  <r>
    <x v="90"/>
    <n v="10603"/>
    <x v="0"/>
    <s v="Backrest and Detachable Footrests Transport Chair Lightweight Foldable for Adults Red"/>
    <x v="1"/>
    <n v="80177.95"/>
    <n v="94327"/>
    <x v="2"/>
  </r>
  <r>
    <x v="90"/>
    <n v="7007"/>
    <x v="0"/>
    <s v="Display for Legs and Arms Workout (Fully Assembled Folding Exercise Pedaler, no Tools Required)"/>
    <x v="12"/>
    <n v="9945"/>
    <n v="14625"/>
    <x v="0"/>
  </r>
  <r>
    <x v="90"/>
    <n v="18652"/>
    <x v="0"/>
    <s v="White Noise Machine, 14 Soothing Sounds"/>
    <x v="1"/>
    <n v="45021.760000000002"/>
    <n v="44576"/>
    <x v="0"/>
  </r>
  <r>
    <x v="90"/>
    <n v="13698"/>
    <x v="0"/>
    <s v="Heavy Duty Metal Color Swing Hangers 5000 lb Capacity "/>
    <x v="12"/>
    <n v="55098.12"/>
    <n v="61908"/>
    <x v="2"/>
  </r>
  <r>
    <x v="90"/>
    <n v="10347"/>
    <x v="1"/>
    <s v="Programmable Coffee Maker Black &amp; Stainless Steel"/>
    <x v="3"/>
    <n v="91438.53"/>
    <n v="98321"/>
    <x v="1"/>
  </r>
  <r>
    <x v="90"/>
    <n v="11485"/>
    <x v="1"/>
    <s v="20612 LITELEPH 2 in 1 Rollator Walker with Seat Reversible"/>
    <x v="4"/>
    <n v="45846.36"/>
    <n v="49833"/>
    <x v="0"/>
  </r>
  <r>
    <x v="90"/>
    <n v="17513"/>
    <x v="1"/>
    <s v="Garden Hose 100 ft,Ultra Durable Water hose"/>
    <x v="3"/>
    <n v="77930.179999999993"/>
    <n v="87562"/>
    <x v="1"/>
  </r>
  <r>
    <x v="90"/>
    <n v="19942"/>
    <x v="1"/>
    <s v="White Noise Machine, 14 Soothing Sounds"/>
    <x v="3"/>
    <n v="26669.759999999998"/>
    <n v="27781"/>
    <x v="2"/>
  </r>
  <r>
    <x v="90"/>
    <n v="9624"/>
    <x v="1"/>
    <s v="Backrest and Detachable Footrests Transport Chair Lightweight Foldable for Adults Red"/>
    <x v="4"/>
    <n v="84386.34"/>
    <n v="90738"/>
    <x v="0"/>
  </r>
  <r>
    <x v="90"/>
    <n v="1661"/>
    <x v="1"/>
    <s v="Display for Legs and Arms Workout (Fully Assembled Folding Exercise Pedaler, no Tools Required)"/>
    <x v="5"/>
    <n v="47531.37"/>
    <n v="51109"/>
    <x v="0"/>
  </r>
  <r>
    <x v="90"/>
    <n v="1250"/>
    <x v="1"/>
    <s v="Lighting with Connectors Warm White Waterproof Outdoor"/>
    <x v="5"/>
    <n v="53648.17"/>
    <n v="53117"/>
    <x v="2"/>
  </r>
  <r>
    <x v="90"/>
    <n v="1319"/>
    <x v="1"/>
    <s v="Heavy Duty Metal Color Swing Hangers 5000 lb Capacity "/>
    <x v="6"/>
    <n v="49754.879999999997"/>
    <n v="51828"/>
    <x v="0"/>
  </r>
  <r>
    <x v="90"/>
    <n v="17734"/>
    <x v="1"/>
    <s v="20621 LITELEPH 2 in 1 Rollator Walker with Seat Reversible"/>
    <x v="3"/>
    <n v="71743.92"/>
    <n v="77144"/>
    <x v="3"/>
  </r>
  <r>
    <x v="90"/>
    <n v="12898"/>
    <x v="2"/>
    <s v="Garden Hose 100 ft,Ultra Durable Water hose"/>
    <x v="7"/>
    <n v="17136.84"/>
    <n v="20401"/>
    <x v="0"/>
  </r>
  <r>
    <x v="90"/>
    <n v="9542"/>
    <x v="2"/>
    <s v="20614 LITELEPH 2 in 1 Rollator Walker with Seat Reversible"/>
    <x v="7"/>
    <n v="58656.959999999999"/>
    <n v="63072"/>
    <x v="2"/>
  </r>
  <r>
    <x v="90"/>
    <n v="3676"/>
    <x v="2"/>
    <s v="Backrest and Detachable Footrests Transport Chair Lightweight Foldable for Adults Red"/>
    <x v="8"/>
    <n v="79245.119999999995"/>
    <n v="86136"/>
    <x v="0"/>
  </r>
  <r>
    <x v="90"/>
    <n v="11164"/>
    <x v="2"/>
    <s v="Display for Legs and Arms Workout (Fully Assembled Folding Exercise Pedaler, no Tools Required)"/>
    <x v="8"/>
    <n v="44980.74"/>
    <n v="51702"/>
    <x v="3"/>
  </r>
  <r>
    <x v="90"/>
    <n v="9324"/>
    <x v="2"/>
    <s v="Lighting with Connectors Warm White Waterproof Outdoor"/>
    <x v="9"/>
    <n v="31551.4"/>
    <n v="33212"/>
    <x v="2"/>
  </r>
  <r>
    <x v="90"/>
    <n v="14077"/>
    <x v="3"/>
    <s v="Heavy Duty Metal Color Swing Hangers 5000 lb Capacity "/>
    <x v="10"/>
    <n v="21291.48"/>
    <n v="31311"/>
    <x v="2"/>
  </r>
  <r>
    <x v="90"/>
    <n v="6609"/>
    <x v="3"/>
    <s v="Backrest and Detachable Footrests Transport Chair Lightweight Foldable for Adults Red"/>
    <x v="16"/>
    <n v="26381.279999999999"/>
    <n v="38796"/>
    <x v="2"/>
  </r>
  <r>
    <x v="90"/>
    <n v="4645"/>
    <x v="3"/>
    <s v="Garden Hose 100 ft,Ultra Durable Water hose"/>
    <x v="10"/>
    <n v="37771.949999999997"/>
    <n v="40615"/>
    <x v="0"/>
  </r>
  <r>
    <x v="91"/>
    <n v="11007"/>
    <x v="0"/>
    <s v="Heavy Duty Metal Color Swing Hangers 5000 lb Capacity "/>
    <x v="13"/>
    <n v="28453.75"/>
    <n v="33475"/>
    <x v="2"/>
  </r>
  <r>
    <x v="91"/>
    <n v="19374"/>
    <x v="0"/>
    <s v="Programmable Coffee Maker Black &amp; Stainless Steel"/>
    <x v="2"/>
    <n v="18798.72"/>
    <n v="19582"/>
    <x v="3"/>
  </r>
  <r>
    <x v="91"/>
    <n v="1418"/>
    <x v="0"/>
    <s v="Garden Sprinkler for Yard - 360 Degree Rotating"/>
    <x v="12"/>
    <n v="58483.75"/>
    <n v="95875"/>
    <x v="0"/>
  </r>
  <r>
    <x v="91"/>
    <n v="909"/>
    <x v="0"/>
    <s v="20614 LITELEPH 2 in 1 Rollator Walker with Seat Reversible"/>
    <x v="2"/>
    <n v="40949.599999999999"/>
    <n v="48176"/>
    <x v="1"/>
  </r>
  <r>
    <x v="91"/>
    <n v="16146"/>
    <x v="0"/>
    <s v="Backrest and Detachable Footrests Transport Chair Lightweight Foldable for Adults Red"/>
    <x v="12"/>
    <n v="22050"/>
    <n v="24500"/>
    <x v="2"/>
  </r>
  <r>
    <x v="91"/>
    <n v="16783"/>
    <x v="0"/>
    <s v="Garden Hose 100 ft,Ultra Durable Water hose"/>
    <x v="0"/>
    <n v="24663.599999999999"/>
    <n v="29016"/>
    <x v="0"/>
  </r>
  <r>
    <x v="91"/>
    <n v="13728"/>
    <x v="0"/>
    <s v="Spotlights for Trees Pathway Lawn Yard （12 Pack）"/>
    <x v="0"/>
    <n v="88955.95"/>
    <n v="86365"/>
    <x v="2"/>
  </r>
  <r>
    <x v="91"/>
    <n v="4329"/>
    <x v="0"/>
    <s v="Single Serve &amp; Carafe Coffee Maker"/>
    <x v="1"/>
    <n v="12023.04"/>
    <n v="19392"/>
    <x v="1"/>
  </r>
  <r>
    <x v="91"/>
    <n v="6847"/>
    <x v="0"/>
    <s v="Programmable Coffee Maker Black &amp; Stainless Steel"/>
    <x v="2"/>
    <n v="42463.1"/>
    <n v="44698"/>
    <x v="0"/>
  </r>
  <r>
    <x v="91"/>
    <n v="18356"/>
    <x v="0"/>
    <s v="Garden Sprinkler for Yard - 360 Degree Rotating"/>
    <x v="0"/>
    <n v="12985.2"/>
    <n v="14428"/>
    <x v="0"/>
  </r>
  <r>
    <x v="91"/>
    <n v="13087"/>
    <x v="1"/>
    <s v="20612 LITELEPH 2 in 1 Rollator Walker with Seat Reversible"/>
    <x v="4"/>
    <n v="93275.26"/>
    <n v="99229"/>
    <x v="0"/>
  </r>
  <r>
    <x v="91"/>
    <n v="18555"/>
    <x v="1"/>
    <s v="Single Serve &amp; Carafe Coffee Maker"/>
    <x v="4"/>
    <n v="48913.919999999998"/>
    <n v="50952"/>
    <x v="0"/>
  </r>
  <r>
    <x v="91"/>
    <n v="8545"/>
    <x v="1"/>
    <s v="Garden Sprinkler for Yard - 360 Degree Rotating"/>
    <x v="6"/>
    <n v="26566.75"/>
    <n v="27965"/>
    <x v="0"/>
  </r>
  <r>
    <x v="91"/>
    <n v="14310"/>
    <x v="1"/>
    <s v="Heavy Duty Metal Color Swing Hangers 5000 lb Capacity "/>
    <x v="3"/>
    <n v="76824"/>
    <n v="77600"/>
    <x v="2"/>
  </r>
  <r>
    <x v="91"/>
    <n v="4742"/>
    <x v="1"/>
    <s v="Garden Hose 100 ft,Ultra Durable Water hose"/>
    <x v="6"/>
    <n v="17252.400000000001"/>
    <n v="19605"/>
    <x v="3"/>
  </r>
  <r>
    <x v="91"/>
    <n v="8383"/>
    <x v="2"/>
    <s v="Single Serve &amp; Carafe Coffee Maker"/>
    <x v="8"/>
    <n v="54774.16"/>
    <n v="61544"/>
    <x v="3"/>
  </r>
  <r>
    <x v="91"/>
    <n v="10615"/>
    <x v="2"/>
    <s v="White Noise Machine, 14 Soothing Sounds"/>
    <x v="14"/>
    <n v="78614.8"/>
    <n v="92488"/>
    <x v="0"/>
  </r>
  <r>
    <x v="91"/>
    <n v="19157"/>
    <x v="2"/>
    <s v="Single Serve &amp; Carafe Coffee Maker"/>
    <x v="9"/>
    <n v="72320.639999999999"/>
    <n v="75334"/>
    <x v="2"/>
  </r>
  <r>
    <x v="91"/>
    <n v="5358"/>
    <x v="2"/>
    <s v="Spotlights for Trees Pathway Lawn Yard （12 Pack）"/>
    <x v="7"/>
    <n v="51648.3"/>
    <n v="57387"/>
    <x v="2"/>
  </r>
  <r>
    <x v="91"/>
    <n v="9233"/>
    <x v="3"/>
    <s v="White Noise Machine, 14 Soothing Sounds"/>
    <x v="11"/>
    <n v="80926.86"/>
    <n v="94101"/>
    <x v="3"/>
  </r>
  <r>
    <x v="91"/>
    <n v="9998"/>
    <x v="3"/>
    <s v="Backrest and Detachable Footrests Transport Chair Lightweight Foldable for Adults Red"/>
    <x v="10"/>
    <n v="42265.5"/>
    <n v="44490"/>
    <x v="0"/>
  </r>
  <r>
    <x v="91"/>
    <n v="8033"/>
    <x v="3"/>
    <s v="Single Serve &amp; Carafe Coffee Maker"/>
    <x v="16"/>
    <n v="24933.759999999998"/>
    <n v="38959"/>
    <x v="0"/>
  </r>
  <r>
    <x v="91"/>
    <n v="8622"/>
    <x v="3"/>
    <s v="Display for Legs and Arms Workout (Fully Assembled Folding Exercise Pedaler, no Tools Required)"/>
    <x v="11"/>
    <n v="28477.18"/>
    <n v="33113"/>
    <x v="3"/>
  </r>
  <r>
    <x v="91"/>
    <n v="7678"/>
    <x v="3"/>
    <s v="Auto CPAP Machine Portable CPAP"/>
    <x v="11"/>
    <n v="77707.88"/>
    <n v="90358"/>
    <x v="2"/>
  </r>
  <r>
    <x v="91"/>
    <n v="9613"/>
    <x v="3"/>
    <s v="Programmable Coffee Maker Black &amp; Stainless Steel"/>
    <x v="11"/>
    <n v="68902.880000000005"/>
    <n v="66896"/>
    <x v="2"/>
  </r>
  <r>
    <x v="91"/>
    <n v="10268"/>
    <x v="3"/>
    <s v="White Noise Machine, 14 Soothing Sounds"/>
    <x v="16"/>
    <n v="20688.96"/>
    <n v="22488"/>
    <x v="3"/>
  </r>
  <r>
    <x v="92"/>
    <n v="5933"/>
    <x v="0"/>
    <s v="Single Serve &amp; Carafe Coffee Maker"/>
    <x v="2"/>
    <n v="41227.46"/>
    <n v="43859"/>
    <x v="0"/>
  </r>
  <r>
    <x v="92"/>
    <n v="19288"/>
    <x v="0"/>
    <s v="White Noise Machine, 14 Soothing Sounds"/>
    <x v="2"/>
    <n v="71307.69"/>
    <n v="80121"/>
    <x v="1"/>
  </r>
  <r>
    <x v="92"/>
    <n v="19594"/>
    <x v="0"/>
    <s v="Garden Hose 100 ft,Ultra Durable Water hose"/>
    <x v="1"/>
    <n v="19642.53"/>
    <n v="21121"/>
    <x v="0"/>
  </r>
  <r>
    <x v="92"/>
    <n v="8519"/>
    <x v="0"/>
    <s v="Programmable Coffee Maker Black &amp; Stainless Steel"/>
    <x v="0"/>
    <n v="43657.8"/>
    <n v="72763"/>
    <x v="3"/>
  </r>
  <r>
    <x v="92"/>
    <n v="482"/>
    <x v="0"/>
    <s v="Garden Hose 100 ft,Ultra Durable Water hose"/>
    <x v="0"/>
    <n v="47827.89"/>
    <n v="48311"/>
    <x v="0"/>
  </r>
  <r>
    <x v="92"/>
    <n v="13337"/>
    <x v="0"/>
    <s v="Lighting with Connectors Warm White Waterproof Outdoor"/>
    <x v="12"/>
    <n v="32105.25"/>
    <n v="33795"/>
    <x v="0"/>
  </r>
  <r>
    <x v="92"/>
    <n v="12538"/>
    <x v="0"/>
    <s v="Spotlights for Trees Pathway Lawn Yard （12 Pack）"/>
    <x v="2"/>
    <n v="29302.05"/>
    <n v="34473"/>
    <x v="1"/>
  </r>
  <r>
    <x v="92"/>
    <n v="17148"/>
    <x v="0"/>
    <s v="GLW 10W Low Voltage Landscape Lights 12V Landscape"/>
    <x v="1"/>
    <n v="18488.8"/>
    <n v="21010"/>
    <x v="2"/>
  </r>
  <r>
    <x v="92"/>
    <n v="12775"/>
    <x v="1"/>
    <s v="Garden Hose 100 ft,Ultra Durable Water hose"/>
    <x v="3"/>
    <n v="12776.4"/>
    <n v="14196"/>
    <x v="2"/>
  </r>
  <r>
    <x v="92"/>
    <n v="11469"/>
    <x v="1"/>
    <s v="Programmable Coffee Maker Black &amp; Stainless Steel"/>
    <x v="4"/>
    <n v="53670.89"/>
    <n v="58979"/>
    <x v="0"/>
  </r>
  <r>
    <x v="92"/>
    <n v="598"/>
    <x v="1"/>
    <s v="Backrest and Detachable Footrests Transport Chair Lightweight Foldable for Adults Red"/>
    <x v="5"/>
    <n v="65670.09"/>
    <n v="70613"/>
    <x v="1"/>
  </r>
  <r>
    <x v="92"/>
    <n v="8242"/>
    <x v="1"/>
    <s v="GLW 10W Low Voltage Landscape Lights 12V Landscape"/>
    <x v="3"/>
    <n v="20039.439999999999"/>
    <n v="21782"/>
    <x v="0"/>
  </r>
  <r>
    <x v="92"/>
    <n v="3117"/>
    <x v="1"/>
    <s v="Backrest and Detachable Footrests Transport Chair Lightweight Foldable for Adults Red"/>
    <x v="4"/>
    <n v="57367.62"/>
    <n v="64458"/>
    <x v="3"/>
  </r>
  <r>
    <x v="92"/>
    <n v="12247"/>
    <x v="1"/>
    <s v="Auto CPAP Machine Portable CPAP"/>
    <x v="4"/>
    <n v="46067.199999999997"/>
    <n v="71980"/>
    <x v="0"/>
  </r>
  <r>
    <x v="92"/>
    <n v="12203"/>
    <x v="1"/>
    <s v="Garden Sprinkler for Yard - 360 Degree Rotating"/>
    <x v="4"/>
    <n v="54629.760000000002"/>
    <n v="56906"/>
    <x v="0"/>
  </r>
  <r>
    <x v="92"/>
    <n v="5465"/>
    <x v="1"/>
    <s v="GLW 10W Low Voltage Landscape Lights 12V Landscape"/>
    <x v="3"/>
    <n v="67610.880000000005"/>
    <n v="70428"/>
    <x v="1"/>
  </r>
  <r>
    <x v="92"/>
    <n v="18060"/>
    <x v="1"/>
    <s v="Auto CPAP Machine Portable CPAP"/>
    <x v="4"/>
    <n v="75772.800000000003"/>
    <n v="78930"/>
    <x v="0"/>
  </r>
  <r>
    <x v="92"/>
    <n v="14667"/>
    <x v="3"/>
    <s v="Heavy Duty Metal Color Swing Hangers 5000 lb Capacity "/>
    <x v="15"/>
    <n v="77430"/>
    <n v="87000"/>
    <x v="3"/>
  </r>
  <r>
    <x v="92"/>
    <n v="14698"/>
    <x v="3"/>
    <s v="Garden Hose 100 ft,Ultra Durable Water hose"/>
    <x v="10"/>
    <n v="57138.89"/>
    <n v="64201"/>
    <x v="3"/>
  </r>
  <r>
    <x v="92"/>
    <n v="5821"/>
    <x v="3"/>
    <s v="GLW 10W Low Voltage Landscape Lights 12V Landscape"/>
    <x v="16"/>
    <n v="44618.400000000001"/>
    <n v="49576"/>
    <x v="1"/>
  </r>
  <r>
    <x v="92"/>
    <n v="14070"/>
    <x v="3"/>
    <s v="Garden Sprinkler for Yard - 360 Degree Rotating"/>
    <x v="10"/>
    <n v="86700.24"/>
    <n v="98523"/>
    <x v="1"/>
  </r>
  <r>
    <x v="92"/>
    <n v="14262"/>
    <x v="3"/>
    <s v="GLW 10W Low Voltage Landscape Lights 12V Landscape"/>
    <x v="10"/>
    <n v="23481"/>
    <n v="26090"/>
    <x v="0"/>
  </r>
  <r>
    <x v="93"/>
    <n v="2108"/>
    <x v="0"/>
    <s v="Garden Hose 100 ft,Ultra Durable Water hose"/>
    <x v="2"/>
    <n v="74874.8"/>
    <n v="85085"/>
    <x v="0"/>
  </r>
  <r>
    <x v="93"/>
    <n v="13643"/>
    <x v="0"/>
    <s v="Programmable Coffee Maker Black &amp; Stainless Steel"/>
    <x v="12"/>
    <n v="87521.52"/>
    <n v="93108"/>
    <x v="3"/>
  </r>
  <r>
    <x v="93"/>
    <n v="17005"/>
    <x v="0"/>
    <s v="Heavy Duty Metal Color Swing Hangers 5000 lb Capacity "/>
    <x v="2"/>
    <n v="85211.38"/>
    <n v="99083"/>
    <x v="0"/>
  </r>
  <r>
    <x v="93"/>
    <n v="18530"/>
    <x v="0"/>
    <s v="Garden Sprinkler for Yard - 360 Degree Rotating"/>
    <x v="0"/>
    <n v="49099.05"/>
    <n v="53955"/>
    <x v="3"/>
  </r>
  <r>
    <x v="93"/>
    <n v="18318"/>
    <x v="0"/>
    <s v="Lighting with Connectors Warm White Waterproof Outdoor"/>
    <x v="12"/>
    <n v="49499.75"/>
    <n v="52105"/>
    <x v="0"/>
  </r>
  <r>
    <x v="93"/>
    <n v="19274"/>
    <x v="0"/>
    <s v="Garden Sprinkler for Yard - 360 Degree Rotating"/>
    <x v="1"/>
    <n v="9802.2000000000007"/>
    <n v="11532"/>
    <x v="2"/>
  </r>
  <r>
    <x v="93"/>
    <n v="18488"/>
    <x v="0"/>
    <s v="Lighting with Connectors Warm White Waterproof Outdoor"/>
    <x v="0"/>
    <n v="8716.4"/>
    <n v="12452"/>
    <x v="0"/>
  </r>
  <r>
    <x v="93"/>
    <n v="2798"/>
    <x v="0"/>
    <s v="Vaunn Medical Under Desk Bike Pedal Exerciser with Electronic"/>
    <x v="2"/>
    <n v="49002.03"/>
    <n v="49497"/>
    <x v="3"/>
  </r>
  <r>
    <x v="93"/>
    <n v="12123"/>
    <x v="1"/>
    <s v="White Noise Machine, 14 Soothing Sounds"/>
    <x v="3"/>
    <n v="77559.72"/>
    <n v="92333"/>
    <x v="0"/>
  </r>
  <r>
    <x v="93"/>
    <n v="3885"/>
    <x v="1"/>
    <s v="White Noise Machine, 14 Soothing Sounds"/>
    <x v="3"/>
    <n v="84969.279999999999"/>
    <n v="84128"/>
    <x v="1"/>
  </r>
  <r>
    <x v="93"/>
    <n v="17812"/>
    <x v="1"/>
    <s v="Spotlights for Trees Pathway Lawn Yard （12 Pack）"/>
    <x v="3"/>
    <n v="85149.45"/>
    <n v="89631"/>
    <x v="1"/>
  </r>
  <r>
    <x v="93"/>
    <n v="6198"/>
    <x v="1"/>
    <s v="Auto CPAP Machine Portable CPAP"/>
    <x v="4"/>
    <n v="35655.4"/>
    <n v="37532"/>
    <x v="0"/>
  </r>
  <r>
    <x v="93"/>
    <n v="10190"/>
    <x v="1"/>
    <s v="Machine for Sleep Apnea with Humidifier and Backpacks for Home"/>
    <x v="3"/>
    <n v="79434.64"/>
    <n v="86342"/>
    <x v="1"/>
  </r>
  <r>
    <x v="93"/>
    <n v="1931"/>
    <x v="1"/>
    <s v="Display for Legs and Arms Workout (Fully Assembled Folding Exercise Pedaler, no Tools Required)"/>
    <x v="3"/>
    <n v="32258.32"/>
    <n v="33256"/>
    <x v="0"/>
  </r>
  <r>
    <x v="93"/>
    <n v="3412"/>
    <x v="2"/>
    <s v="Single Serve &amp; Carafe Coffee Maker"/>
    <x v="7"/>
    <n v="15846.52"/>
    <n v="16858"/>
    <x v="0"/>
  </r>
  <r>
    <x v="93"/>
    <n v="10317"/>
    <x v="2"/>
    <s v="Lighting with Connectors Warm White Waterproof Outdoor"/>
    <x v="8"/>
    <n v="20425.59"/>
    <n v="21963"/>
    <x v="3"/>
  </r>
  <r>
    <x v="93"/>
    <n v="9058"/>
    <x v="3"/>
    <s v="Garden Sprinkler for Yard - 360 Degree Rotating"/>
    <x v="10"/>
    <n v="16896.88"/>
    <n v="18568"/>
    <x v="2"/>
  </r>
  <r>
    <x v="93"/>
    <n v="14001"/>
    <x v="3"/>
    <s v="Lighting with Connectors Warm White Waterproof Outdoor"/>
    <x v="16"/>
    <n v="25687.85"/>
    <n v="30221"/>
    <x v="1"/>
  </r>
  <r>
    <x v="93"/>
    <n v="8595"/>
    <x v="3"/>
    <s v="Heavy Duty Metal Color Swing Hangers 5000 lb Capacity "/>
    <x v="10"/>
    <n v="60365.760000000002"/>
    <n v="62881"/>
    <x v="0"/>
  </r>
  <r>
    <x v="93"/>
    <n v="17926"/>
    <x v="3"/>
    <s v="Machine for Sleep Apnea with Humidifier and Backpacks for Home"/>
    <x v="11"/>
    <n v="87981.91"/>
    <n v="90703"/>
    <x v="0"/>
  </r>
  <r>
    <x v="93"/>
    <n v="14567"/>
    <x v="3"/>
    <s v="Auto CPAP Machine Portable CPAP"/>
    <x v="10"/>
    <n v="88093.440000000002"/>
    <n v="91764"/>
    <x v="3"/>
  </r>
  <r>
    <x v="93"/>
    <n v="13226"/>
    <x v="3"/>
    <s v="Machine for Sleep Apnea with Humidifier and Backpacks for Home"/>
    <x v="11"/>
    <n v="66147"/>
    <n v="77820"/>
    <x v="0"/>
  </r>
  <r>
    <x v="94"/>
    <n v="12874"/>
    <x v="0"/>
    <s v="White Noise Machine, 14 Soothing Sounds"/>
    <x v="2"/>
    <n v="86032.31"/>
    <n v="94541"/>
    <x v="2"/>
  </r>
  <r>
    <x v="94"/>
    <n v="8637"/>
    <x v="0"/>
    <s v="GLW 10W Low Voltage Landscape Lights 12V Landscape"/>
    <x v="1"/>
    <n v="31751.040000000001"/>
    <n v="33074"/>
    <x v="0"/>
  </r>
  <r>
    <x v="94"/>
    <n v="2501"/>
    <x v="0"/>
    <s v="Single Serve &amp; Carafe Coffee Maker"/>
    <x v="1"/>
    <n v="17688.96"/>
    <n v="18426"/>
    <x v="2"/>
  </r>
  <r>
    <x v="94"/>
    <n v="2868"/>
    <x v="0"/>
    <s v="Spotlights for Trees Pathway Lawn Yard （12 Pack）"/>
    <x v="2"/>
    <n v="39166.04"/>
    <n v="41666"/>
    <x v="0"/>
  </r>
  <r>
    <x v="94"/>
    <n v="16847"/>
    <x v="0"/>
    <s v="GLW 10W Low Voltage Landscape Lights 12V Landscape"/>
    <x v="0"/>
    <n v="60932.05"/>
    <n v="64139"/>
    <x v="2"/>
  </r>
  <r>
    <x v="94"/>
    <n v="705"/>
    <x v="0"/>
    <s v="Spotlights for Trees Pathway Lawn Yard （12 Pack）"/>
    <x v="2"/>
    <n v="71610.960000000006"/>
    <n v="77838"/>
    <x v="1"/>
  </r>
  <r>
    <x v="94"/>
    <n v="18127"/>
    <x v="0"/>
    <s v="Programmable Coffee Maker Black &amp; Stainless Steel"/>
    <x v="2"/>
    <n v="17848.599999999999"/>
    <n v="18788"/>
    <x v="0"/>
  </r>
  <r>
    <x v="94"/>
    <n v="5449"/>
    <x v="0"/>
    <s v="Vaunn Medical Under Desk Bike Pedal Exerciser with Electronic"/>
    <x v="0"/>
    <n v="53685"/>
    <n v="59650"/>
    <x v="2"/>
  </r>
  <r>
    <x v="94"/>
    <n v="13518"/>
    <x v="0"/>
    <s v="Machine for Sleep Apnea with Humidifier and Backpacks for Home"/>
    <x v="0"/>
    <n v="42810.8"/>
    <n v="45064"/>
    <x v="0"/>
  </r>
  <r>
    <x v="94"/>
    <n v="19691"/>
    <x v="0"/>
    <s v="Vaunn Medical Under Desk Bike Pedal Exerciser with Electronic"/>
    <x v="12"/>
    <n v="82978.350000000006"/>
    <n v="91185"/>
    <x v="0"/>
  </r>
  <r>
    <x v="94"/>
    <n v="17680"/>
    <x v="0"/>
    <s v="Backrest and Detachable Footrests Transport Chair Lightweight Foldable for Adults Red"/>
    <x v="12"/>
    <n v="81363.27"/>
    <n v="93521"/>
    <x v="3"/>
  </r>
  <r>
    <x v="94"/>
    <n v="16414"/>
    <x v="0"/>
    <s v="Heavy Duty Metal Color Swing Hangers 5000 lb Capacity "/>
    <x v="2"/>
    <n v="54712.800000000003"/>
    <n v="53640"/>
    <x v="3"/>
  </r>
  <r>
    <x v="94"/>
    <n v="3787"/>
    <x v="1"/>
    <s v="Programmable Coffee Maker Black &amp; Stainless Steel"/>
    <x v="4"/>
    <n v="58421.16"/>
    <n v="92732"/>
    <x v="1"/>
  </r>
  <r>
    <x v="94"/>
    <n v="7756"/>
    <x v="1"/>
    <s v="Spotlights for Trees Pathway Lawn Yard （12 Pack）"/>
    <x v="3"/>
    <n v="49901.01"/>
    <n v="53657"/>
    <x v="1"/>
  </r>
  <r>
    <x v="94"/>
    <n v="11402"/>
    <x v="2"/>
    <s v="Garden Sprinkler for Yard - 360 Degree Rotating"/>
    <x v="14"/>
    <n v="43156.1"/>
    <n v="48490"/>
    <x v="3"/>
  </r>
  <r>
    <x v="94"/>
    <n v="6433"/>
    <x v="2"/>
    <s v="Garden Hose 100 ft,Ultra Durable Water hose"/>
    <x v="8"/>
    <n v="51200.81"/>
    <n v="57529"/>
    <x v="0"/>
  </r>
  <r>
    <x v="94"/>
    <n v="18935"/>
    <x v="2"/>
    <s v="GLW 10W Low Voltage Landscape Lights 12V Landscape"/>
    <x v="7"/>
    <n v="33502.32"/>
    <n v="36024"/>
    <x v="3"/>
  </r>
  <r>
    <x v="94"/>
    <n v="4934"/>
    <x v="2"/>
    <s v="Display for Legs and Arms Workout (Fully Assembled Folding Exercise Pedaler, no Tools Required)"/>
    <x v="14"/>
    <n v="42729.18"/>
    <n v="49114"/>
    <x v="3"/>
  </r>
  <r>
    <x v="94"/>
    <n v="2044"/>
    <x v="2"/>
    <s v="Programmable Coffee Maker Black &amp; Stainless Steel"/>
    <x v="7"/>
    <n v="20921.810000000001"/>
    <n v="22991"/>
    <x v="2"/>
  </r>
  <r>
    <x v="94"/>
    <n v="10536"/>
    <x v="3"/>
    <s v="Single Serve &amp; Carafe Coffee Maker"/>
    <x v="11"/>
    <n v="34836.400000000001"/>
    <n v="40984"/>
    <x v="0"/>
  </r>
  <r>
    <x v="94"/>
    <n v="9932"/>
    <x v="3"/>
    <s v="20622 LITELEPH 2 in 1 Rollator Walker with Seat Reversible"/>
    <x v="15"/>
    <n v="85406.9"/>
    <n v="89902"/>
    <x v="0"/>
  </r>
  <r>
    <x v="94"/>
    <n v="5484"/>
    <x v="3"/>
    <s v="Vaunn Medical Under Desk Bike Pedal Exerciser with Electronic"/>
    <x v="16"/>
    <n v="44369.78"/>
    <n v="48758"/>
    <x v="2"/>
  </r>
  <r>
    <x v="95"/>
    <n v="17325"/>
    <x v="0"/>
    <s v="Lighting with Connectors Warm White Waterproof Outdoor"/>
    <x v="13"/>
    <n v="51396.99"/>
    <n v="59077"/>
    <x v="0"/>
  </r>
  <r>
    <x v="95"/>
    <n v="13250"/>
    <x v="0"/>
    <s v="Auto CPAP Machine Portable CPAP"/>
    <x v="0"/>
    <n v="85989.64"/>
    <n v="93467"/>
    <x v="1"/>
  </r>
  <r>
    <x v="95"/>
    <n v="13450"/>
    <x v="0"/>
    <s v="Garden Hose 100 ft,Ultra Durable Water hose"/>
    <x v="0"/>
    <n v="52053.96"/>
    <n v="55972"/>
    <x v="0"/>
  </r>
  <r>
    <x v="95"/>
    <n v="16265"/>
    <x v="0"/>
    <s v="White Noise Machine, 14 Soothing Sounds"/>
    <x v="12"/>
    <n v="62004.32"/>
    <n v="67396"/>
    <x v="3"/>
  </r>
  <r>
    <x v="95"/>
    <n v="16919"/>
    <x v="0"/>
    <s v="Display for Legs and Arms Workout (Fully Assembled Folding Exercise Pedaler, no Tools Required)"/>
    <x v="0"/>
    <n v="37744.01"/>
    <n v="42409"/>
    <x v="3"/>
  </r>
  <r>
    <x v="95"/>
    <n v="14019"/>
    <x v="0"/>
    <s v="Heavy Duty Metal Color Swing Hangers 5000 lb Capacity "/>
    <x v="2"/>
    <n v="10668.81"/>
    <n v="12263"/>
    <x v="2"/>
  </r>
  <r>
    <x v="95"/>
    <n v="12168"/>
    <x v="0"/>
    <s v="Garden Hose 100 ft,Ultra Durable Water hose"/>
    <x v="0"/>
    <n v="57503.9"/>
    <n v="66865"/>
    <x v="0"/>
  </r>
  <r>
    <x v="95"/>
    <n v="5614"/>
    <x v="0"/>
    <s v="Garden Sprinkler for Yard - 360 Degree Rotating"/>
    <x v="1"/>
    <n v="62690.81"/>
    <n v="68891"/>
    <x v="2"/>
  </r>
  <r>
    <x v="95"/>
    <n v="17451"/>
    <x v="0"/>
    <s v="Display for Legs and Arms Workout (Fully Assembled Folding Exercise Pedaler, no Tools Required)"/>
    <x v="2"/>
    <n v="81673.2"/>
    <n v="90748"/>
    <x v="3"/>
  </r>
  <r>
    <x v="95"/>
    <n v="14186"/>
    <x v="1"/>
    <s v="GLW 10W Low Voltage Landscape Lights 12V Landscape"/>
    <x v="6"/>
    <n v="50376.24"/>
    <n v="54168"/>
    <x v="3"/>
  </r>
  <r>
    <x v="95"/>
    <n v="15760"/>
    <x v="1"/>
    <s v="Single Serve &amp; Carafe Coffee Maker"/>
    <x v="4"/>
    <n v="37469.89"/>
    <n v="42101"/>
    <x v="2"/>
  </r>
  <r>
    <x v="95"/>
    <n v="10346"/>
    <x v="1"/>
    <s v="Garden Hose 100 ft,Ultra Durable Water hose"/>
    <x v="3"/>
    <n v="35530.32"/>
    <n v="42298"/>
    <x v="3"/>
  </r>
  <r>
    <x v="95"/>
    <n v="1519"/>
    <x v="1"/>
    <s v="Garden Sprinkler for Yard - 360 Degree Rotating"/>
    <x v="6"/>
    <n v="19207.8"/>
    <n v="21342"/>
    <x v="1"/>
  </r>
  <r>
    <x v="95"/>
    <n v="3640"/>
    <x v="1"/>
    <s v="20615 LITELEPH 2 in 1 Rollator Walker with Seat Reversible"/>
    <x v="6"/>
    <n v="61120.15"/>
    <n v="67165"/>
    <x v="3"/>
  </r>
  <r>
    <x v="95"/>
    <n v="14868"/>
    <x v="1"/>
    <s v="White Noise Machine, 14 Soothing Sounds"/>
    <x v="6"/>
    <n v="20927.400000000001"/>
    <n v="34879"/>
    <x v="2"/>
  </r>
  <r>
    <x v="95"/>
    <n v="3619"/>
    <x v="2"/>
    <s v="Lighting with Connectors Warm White Waterproof Outdoor"/>
    <x v="9"/>
    <n v="25752.94"/>
    <n v="41537"/>
    <x v="2"/>
  </r>
  <r>
    <x v="95"/>
    <n v="16915"/>
    <x v="2"/>
    <s v="Auto CPAP Machine Portable CPAP"/>
    <x v="8"/>
    <n v="71267.100000000006"/>
    <n v="75018"/>
    <x v="3"/>
  </r>
  <r>
    <x v="95"/>
    <n v="3261"/>
    <x v="2"/>
    <s v="Lighting with Connectors Warm White Waterproof Outdoor"/>
    <x v="8"/>
    <n v="9955.81"/>
    <n v="16321"/>
    <x v="1"/>
  </r>
  <r>
    <x v="95"/>
    <n v="18730"/>
    <x v="3"/>
    <s v="White Noise Machine, 14 Soothing Sounds"/>
    <x v="10"/>
    <n v="88100.21"/>
    <n v="98989"/>
    <x v="3"/>
  </r>
  <r>
    <x v="95"/>
    <n v="1922"/>
    <x v="3"/>
    <s v="Backrest and Detachable Footrests Transport Chair Lightweight Foldable for Adults Red"/>
    <x v="10"/>
    <n v="61735.68"/>
    <n v="64308"/>
    <x v="2"/>
  </r>
  <r>
    <x v="95"/>
    <n v="9452"/>
    <x v="3"/>
    <s v="Single Serve &amp; Carafe Coffee Maker"/>
    <x v="11"/>
    <n v="65692.899999999994"/>
    <n v="72190"/>
    <x v="0"/>
  </r>
  <r>
    <x v="95"/>
    <n v="7739"/>
    <x v="3"/>
    <s v="Auto CPAP Machine Portable CPAP"/>
    <x v="15"/>
    <n v="82449.899999999994"/>
    <n v="91611"/>
    <x v="0"/>
  </r>
  <r>
    <x v="96"/>
    <n v="18939"/>
    <x v="0"/>
    <s v="Machine for Sleep Apnea with Humidifier and Backpacks for Home"/>
    <x v="0"/>
    <n v="58769.279999999999"/>
    <n v="61218"/>
    <x v="0"/>
  </r>
  <r>
    <x v="96"/>
    <n v="9659"/>
    <x v="0"/>
    <s v="Heavy Duty Metal Color Swing Hangers 5000 lb Capacity "/>
    <x v="2"/>
    <n v="35738.25"/>
    <n v="42045"/>
    <x v="3"/>
  </r>
  <r>
    <x v="96"/>
    <n v="19340"/>
    <x v="1"/>
    <s v="Garden Sprinkler for Yard - 360 Degree Rotating"/>
    <x v="4"/>
    <n v="14273.28"/>
    <n v="16992"/>
    <x v="0"/>
  </r>
  <r>
    <x v="96"/>
    <n v="3286"/>
    <x v="3"/>
    <s v="20620 LITELEPH 2 in 1 Rollator Walker with Seat Reversible"/>
    <x v="16"/>
    <n v="75449.009999999995"/>
    <n v="86723"/>
    <x v="3"/>
  </r>
  <r>
    <x v="97"/>
    <n v="18880"/>
    <x v="0"/>
    <s v="Single Serve &amp; Carafe Coffee Maker"/>
    <x v="12"/>
    <n v="25426.62"/>
    <n v="29226"/>
    <x v="0"/>
  </r>
  <r>
    <x v="97"/>
    <n v="14780"/>
    <x v="0"/>
    <s v="Garden Sprinkler for Yard - 360 Degree Rotating"/>
    <x v="0"/>
    <n v="53795.7"/>
    <n v="76851"/>
    <x v="1"/>
  </r>
  <r>
    <x v="97"/>
    <n v="12478"/>
    <x v="0"/>
    <s v="Programmable Coffee Maker Black &amp; Stainless Steel"/>
    <x v="12"/>
    <n v="9818.94"/>
    <n v="10558"/>
    <x v="0"/>
  </r>
  <r>
    <x v="97"/>
    <n v="1244"/>
    <x v="0"/>
    <s v="20615 LITELEPH 2 in 1 Rollator Walker with Seat Reversible"/>
    <x v="0"/>
    <n v="57758.3"/>
    <n v="61445"/>
    <x v="1"/>
  </r>
  <r>
    <x v="97"/>
    <n v="12640"/>
    <x v="0"/>
    <s v="Machine for Sleep Apnea with Humidifier and Backpacks for Home"/>
    <x v="13"/>
    <n v="24303.360000000001"/>
    <n v="25316"/>
    <x v="0"/>
  </r>
  <r>
    <x v="97"/>
    <n v="4753"/>
    <x v="1"/>
    <s v="Garden Hose 100 ft,Ultra Durable Water hose"/>
    <x v="5"/>
    <n v="34814.269999999997"/>
    <n v="35891"/>
    <x v="0"/>
  </r>
  <r>
    <x v="97"/>
    <n v="4021"/>
    <x v="1"/>
    <s v="Spotlights for Trees Pathway Lawn Yard （12 Pack）"/>
    <x v="3"/>
    <n v="74838.960000000006"/>
    <n v="80472"/>
    <x v="0"/>
  </r>
  <r>
    <x v="97"/>
    <n v="1219"/>
    <x v="1"/>
    <s v="Spotlights for Trees Pathway Lawn Yard （12 Pack）"/>
    <x v="6"/>
    <n v="44493.54"/>
    <n v="48894"/>
    <x v="0"/>
  </r>
  <r>
    <x v="97"/>
    <n v="9126"/>
    <x v="1"/>
    <s v="Spotlights for Trees Pathway Lawn Yard （12 Pack）"/>
    <x v="4"/>
    <n v="12738.95"/>
    <n v="14987"/>
    <x v="0"/>
  </r>
  <r>
    <x v="97"/>
    <n v="2159"/>
    <x v="2"/>
    <s v="Spotlights for Trees Pathway Lawn Yard （12 Pack）"/>
    <x v="14"/>
    <n v="41661.050000000003"/>
    <n v="49013"/>
    <x v="2"/>
  </r>
  <r>
    <x v="97"/>
    <n v="1489"/>
    <x v="2"/>
    <s v="Machine for Sleep Apnea with Humidifier and Backpacks for Home"/>
    <x v="14"/>
    <n v="59069.1"/>
    <n v="68685"/>
    <x v="3"/>
  </r>
  <r>
    <x v="97"/>
    <n v="15350"/>
    <x v="2"/>
    <s v="Machine for Sleep Apnea with Humidifier and Backpacks for Home"/>
    <x v="14"/>
    <n v="86938.26"/>
    <n v="93482"/>
    <x v="0"/>
  </r>
  <r>
    <x v="97"/>
    <n v="849"/>
    <x v="2"/>
    <s v="Single Serve &amp; Carafe Coffee Maker"/>
    <x v="9"/>
    <n v="54194.77"/>
    <n v="60893"/>
    <x v="3"/>
  </r>
  <r>
    <x v="97"/>
    <n v="5153"/>
    <x v="2"/>
    <s v="20614 LITELEPH 2 in 1 Rollator Walker with Seat Reversible"/>
    <x v="9"/>
    <n v="46085.22"/>
    <n v="74331"/>
    <x v="1"/>
  </r>
  <r>
    <x v="97"/>
    <n v="7159"/>
    <x v="2"/>
    <s v="White Noise Machine, 14 Soothing Sounds"/>
    <x v="9"/>
    <n v="61466.37"/>
    <n v="70651"/>
    <x v="0"/>
  </r>
  <r>
    <x v="97"/>
    <n v="15126"/>
    <x v="2"/>
    <s v="Single Serve &amp; Carafe Coffee Maker"/>
    <x v="7"/>
    <n v="62906.84"/>
    <n v="68377"/>
    <x v="2"/>
  </r>
  <r>
    <x v="97"/>
    <n v="11850"/>
    <x v="2"/>
    <s v="GLW 10W Low Voltage Landscape Lights 12V Landscape"/>
    <x v="8"/>
    <n v="64697.75"/>
    <n v="99535"/>
    <x v="3"/>
  </r>
  <r>
    <x v="97"/>
    <n v="9108"/>
    <x v="2"/>
    <s v="Lighting with Connectors Warm White Waterproof Outdoor"/>
    <x v="14"/>
    <n v="34672.32"/>
    <n v="36117"/>
    <x v="1"/>
  </r>
  <r>
    <x v="97"/>
    <n v="552"/>
    <x v="3"/>
    <s v="Lighting with Connectors Warm White Waterproof Outdoor"/>
    <x v="16"/>
    <n v="83220.479999999996"/>
    <n v="86688"/>
    <x v="2"/>
  </r>
  <r>
    <x v="97"/>
    <n v="18269"/>
    <x v="3"/>
    <s v="Garden Sprinkler for Yard - 360 Degree Rotating"/>
    <x v="16"/>
    <n v="81675.44"/>
    <n v="92813"/>
    <x v="1"/>
  </r>
  <r>
    <x v="97"/>
    <n v="15002"/>
    <x v="3"/>
    <s v="GLW 10W Low Voltage Landscape Lights 12V Landscape"/>
    <x v="10"/>
    <n v="38553.519999999997"/>
    <n v="41906"/>
    <x v="0"/>
  </r>
  <r>
    <x v="97"/>
    <n v="10282"/>
    <x v="3"/>
    <s v="Auto CPAP Machine Portable CPAP"/>
    <x v="16"/>
    <n v="26840.35"/>
    <n v="28253"/>
    <x v="0"/>
  </r>
  <r>
    <x v="98"/>
    <n v="17322"/>
    <x v="0"/>
    <s v="Garden Hose 100 ft,Ultra Durable Water hose"/>
    <x v="2"/>
    <n v="10391.49"/>
    <n v="12829"/>
    <x v="0"/>
  </r>
  <r>
    <x v="98"/>
    <n v="18030"/>
    <x v="1"/>
    <s v="Vaunn Medical Under Desk Bike Pedal Exerciser with Electronic"/>
    <x v="4"/>
    <n v="21391.15"/>
    <n v="24035"/>
    <x v="0"/>
  </r>
  <r>
    <x v="98"/>
    <n v="5980"/>
    <x v="1"/>
    <s v="Garden Hose 100 ft,Ultra Durable Water hose"/>
    <x v="3"/>
    <n v="33538.269999999997"/>
    <n v="47237"/>
    <x v="2"/>
  </r>
  <r>
    <x v="98"/>
    <n v="5583"/>
    <x v="3"/>
    <s v="Auto CPAP Machine Portable CPAP"/>
    <x v="15"/>
    <n v="33656.480000000003"/>
    <n v="38246"/>
    <x v="0"/>
  </r>
  <r>
    <x v="99"/>
    <n v="1240"/>
    <x v="0"/>
    <s v="Spotlights for Trees Pathway Lawn Yard （12 Pack）"/>
    <x v="12"/>
    <n v="37583.46"/>
    <n v="47574"/>
    <x v="2"/>
  </r>
  <r>
    <x v="99"/>
    <n v="262"/>
    <x v="0"/>
    <s v="Garden Sprinkler for Yard - 360 Degree Rotating"/>
    <x v="0"/>
    <n v="32745.93"/>
    <n v="37639"/>
    <x v="0"/>
  </r>
  <r>
    <x v="99"/>
    <n v="13485"/>
    <x v="0"/>
    <s v="GLW 10W Low Voltage Landscape Lights 12V Landscape"/>
    <x v="1"/>
    <n v="20330"/>
    <n v="26750"/>
    <x v="0"/>
  </r>
  <r>
    <x v="99"/>
    <n v="7452"/>
    <x v="0"/>
    <s v="Machine for Sleep Apnea with Humidifier and Backpacks for Home"/>
    <x v="0"/>
    <n v="31602.240000000002"/>
    <n v="43892"/>
    <x v="2"/>
  </r>
  <r>
    <x v="99"/>
    <n v="16029"/>
    <x v="0"/>
    <s v="Vaunn Medical Under Desk Bike Pedal Exerciser with Electronic"/>
    <x v="13"/>
    <n v="39908.35"/>
    <n v="46951"/>
    <x v="0"/>
  </r>
  <r>
    <x v="99"/>
    <n v="9294"/>
    <x v="0"/>
    <s v="Display for Legs and Arms Workout (Fully Assembled Folding Exercise Pedaler, no Tools Required)"/>
    <x v="1"/>
    <n v="41663.160000000003"/>
    <n v="49599"/>
    <x v="1"/>
  </r>
  <r>
    <x v="99"/>
    <n v="10845"/>
    <x v="0"/>
    <s v="Vaunn Medical Under Desk Bike Pedal Exerciser with Electronic"/>
    <x v="1"/>
    <n v="20683.599999999999"/>
    <n v="24920"/>
    <x v="1"/>
  </r>
  <r>
    <x v="99"/>
    <n v="10000"/>
    <x v="1"/>
    <s v="Vaunn Medical Under Desk Bike Pedal Exerciser with Electronic"/>
    <x v="6"/>
    <n v="31494.42"/>
    <n v="38882"/>
    <x v="0"/>
  </r>
  <r>
    <x v="99"/>
    <n v="15829"/>
    <x v="1"/>
    <s v="Backrest and Detachable Footrests Transport Chair Lightweight Foldable for Adults Red"/>
    <x v="3"/>
    <n v="30430.92"/>
    <n v="39014"/>
    <x v="0"/>
  </r>
  <r>
    <x v="99"/>
    <n v="6002"/>
    <x v="1"/>
    <s v="Garden Hose 100 ft,Ultra Durable Water hose"/>
    <x v="4"/>
    <n v="20048.32"/>
    <n v="23312"/>
    <x v="3"/>
  </r>
  <r>
    <x v="99"/>
    <n v="6156"/>
    <x v="1"/>
    <s v="20623 LITELEPH 2 in 1 Rollator Walker with Seat Reversible"/>
    <x v="4"/>
    <n v="36231.360000000001"/>
    <n v="41172"/>
    <x v="3"/>
  </r>
  <r>
    <x v="99"/>
    <n v="8745"/>
    <x v="1"/>
    <s v="Backrest and Detachable Footrests Transport Chair Lightweight Foldable for Adults Red"/>
    <x v="4"/>
    <n v="38952.9"/>
    <n v="48090"/>
    <x v="0"/>
  </r>
  <r>
    <x v="99"/>
    <n v="13511"/>
    <x v="2"/>
    <s v="Auto CPAP Machine Portable CPAP"/>
    <x v="9"/>
    <n v="40746.870000000003"/>
    <n v="45783"/>
    <x v="3"/>
  </r>
  <r>
    <x v="99"/>
    <n v="5293"/>
    <x v="2"/>
    <s v="Garden Sprinkler for Yard - 360 Degree Rotating"/>
    <x v="8"/>
    <n v="18575.48"/>
    <n v="24124"/>
    <x v="3"/>
  </r>
  <r>
    <x v="99"/>
    <n v="16785"/>
    <x v="2"/>
    <s v="GLW 10W Low Voltage Landscape Lights 12V Landscape"/>
    <x v="14"/>
    <n v="27892.75"/>
    <n v="32815"/>
    <x v="0"/>
  </r>
  <r>
    <x v="99"/>
    <n v="15964"/>
    <x v="3"/>
    <s v="Lighting with Connectors Warm White Waterproof Outdoor"/>
    <x v="15"/>
    <n v="37592.1"/>
    <n v="48195"/>
    <x v="1"/>
  </r>
  <r>
    <x v="99"/>
    <n v="15687"/>
    <x v="3"/>
    <s v="Display for Legs and Arms Workout (Fully Assembled Folding Exercise Pedaler, no Tools Required)"/>
    <x v="10"/>
    <n v="30593.9"/>
    <n v="43090"/>
    <x v="3"/>
  </r>
  <r>
    <x v="99"/>
    <n v="15478"/>
    <x v="3"/>
    <s v="Auto CPAP Machine Portable CPAP"/>
    <x v="10"/>
    <n v="39042.9"/>
    <n v="43381"/>
    <x v="0"/>
  </r>
  <r>
    <x v="99"/>
    <n v="9765"/>
    <x v="3"/>
    <s v="Garden Sprinkler for Yard - 360 Degree Rotating"/>
    <x v="10"/>
    <n v="20749.5"/>
    <n v="27666"/>
    <x v="2"/>
  </r>
  <r>
    <x v="99"/>
    <n v="4056"/>
    <x v="3"/>
    <s v="Garden Sprinkler for Yard - 360 Degree Rotating"/>
    <x v="15"/>
    <n v="28010.58"/>
    <n v="35911"/>
    <x v="1"/>
  </r>
  <r>
    <x v="99"/>
    <n v="17982"/>
    <x v="3"/>
    <s v="GLW 10W Low Voltage Landscape Lights 12V Landscape"/>
    <x v="11"/>
    <n v="33561.57"/>
    <n v="42483"/>
    <x v="0"/>
  </r>
  <r>
    <x v="99"/>
    <n v="8062"/>
    <x v="3"/>
    <s v="Machine for Sleep Apnea with Humidifier and Backpacks for Home"/>
    <x v="10"/>
    <n v="37557.9"/>
    <n v="43170"/>
    <x v="1"/>
  </r>
  <r>
    <x v="100"/>
    <n v="11010"/>
    <x v="0"/>
    <s v="Vaunn Medical Under Desk Bike Pedal Exerciser with Electronic"/>
    <x v="12"/>
    <n v="25038.86"/>
    <n v="35266"/>
    <x v="3"/>
  </r>
  <r>
    <x v="100"/>
    <n v="6553"/>
    <x v="0"/>
    <s v="GLW 10W Low Voltage Landscape Lights 12V Landscape"/>
    <x v="2"/>
    <n v="37128"/>
    <n v="49504"/>
    <x v="0"/>
  </r>
  <r>
    <x v="100"/>
    <n v="15143"/>
    <x v="1"/>
    <s v="GLW 10W Low Voltage Landscape Lights 12V Landscape"/>
    <x v="3"/>
    <n v="36616.050000000003"/>
    <n v="45205"/>
    <x v="3"/>
  </r>
  <r>
    <x v="100"/>
    <n v="7631"/>
    <x v="3"/>
    <s v="20614 LITELEPH 2 in 1 Rollator Walker with Seat Reversible"/>
    <x v="10"/>
    <n v="33585.72"/>
    <n v="39983"/>
    <x v="3"/>
  </r>
  <r>
    <x v="101"/>
    <n v="5800"/>
    <x v="0"/>
    <s v="Auto CPAP Machine Portable CPAP"/>
    <x v="2"/>
    <n v="30908.32"/>
    <n v="41768"/>
    <x v="0"/>
  </r>
  <r>
    <x v="101"/>
    <n v="11305"/>
    <x v="0"/>
    <s v="Lighting with Connectors Warm White Waterproof Outdoor"/>
    <x v="0"/>
    <n v="21527.37"/>
    <n v="26577"/>
    <x v="0"/>
  </r>
  <r>
    <x v="101"/>
    <n v="17270"/>
    <x v="0"/>
    <s v="Spotlights for Trees Pathway Lawn Yard （12 Pack）"/>
    <x v="12"/>
    <n v="19975.02"/>
    <n v="25609"/>
    <x v="3"/>
  </r>
  <r>
    <x v="101"/>
    <n v="6878"/>
    <x v="0"/>
    <s v="Backrest and Detachable Footrests Transport Chair Lightweight Foldable for Adults Red"/>
    <x v="0"/>
    <n v="85830"/>
    <n v="42112"/>
    <x v="2"/>
  </r>
  <r>
    <x v="101"/>
    <n v="16005"/>
    <x v="0"/>
    <s v="Lighting with Connectors Warm White Waterproof Outdoor"/>
    <x v="0"/>
    <n v="77476"/>
    <n v="27118"/>
    <x v="0"/>
  </r>
  <r>
    <x v="101"/>
    <n v="13230"/>
    <x v="0"/>
    <s v="Lighting with Connectors Warm White Waterproof Outdoor"/>
    <x v="2"/>
    <n v="83298"/>
    <n v="47246"/>
    <x v="0"/>
  </r>
  <r>
    <x v="101"/>
    <n v="18872"/>
    <x v="0"/>
    <s v="Spotlights for Trees Pathway Lawn Yard （12 Pack）"/>
    <x v="2"/>
    <n v="79409"/>
    <n v="33583"/>
    <x v="1"/>
  </r>
  <r>
    <x v="101"/>
    <n v="6717"/>
    <x v="0"/>
    <s v="Heavy Duty Metal Color Swing Hangers 5000 lb Capacity "/>
    <x v="1"/>
    <n v="73671"/>
    <n v="27710"/>
    <x v="0"/>
  </r>
  <r>
    <x v="101"/>
    <n v="6689"/>
    <x v="1"/>
    <s v="GLW 10W Low Voltage Landscape Lights 12V Landscape"/>
    <x v="4"/>
    <n v="72024"/>
    <n v="45766"/>
    <x v="2"/>
  </r>
  <r>
    <x v="101"/>
    <n v="4032"/>
    <x v="1"/>
    <s v="Machine for Sleep Apnea with Humidifier and Backpacks for Home"/>
    <x v="6"/>
    <n v="83926"/>
    <n v="36694"/>
    <x v="1"/>
  </r>
  <r>
    <x v="101"/>
    <n v="16158"/>
    <x v="1"/>
    <s v="Lighting with Connectors Warm White Waterproof Outdoor"/>
    <x v="6"/>
    <n v="85127"/>
    <n v="31302"/>
    <x v="1"/>
  </r>
  <r>
    <x v="101"/>
    <n v="19653"/>
    <x v="1"/>
    <s v="Auto CPAP Machine Portable CPAP"/>
    <x v="4"/>
    <n v="86499"/>
    <n v="40832"/>
    <x v="0"/>
  </r>
  <r>
    <x v="101"/>
    <n v="18761"/>
    <x v="1"/>
    <s v="Backrest and Detachable Footrests Transport Chair Lightweight Foldable for Adults Red"/>
    <x v="5"/>
    <n v="85175"/>
    <n v="49523"/>
    <x v="0"/>
  </r>
  <r>
    <x v="101"/>
    <n v="18545"/>
    <x v="1"/>
    <s v="Programmable Coffee Maker Black &amp; Stainless Steel"/>
    <x v="4"/>
    <n v="89109"/>
    <n v="33261"/>
    <x v="3"/>
  </r>
  <r>
    <x v="101"/>
    <n v="7650"/>
    <x v="1"/>
    <s v="Heavy Duty Metal Color Swing Hangers 5000 lb Capacity "/>
    <x v="5"/>
    <n v="72930"/>
    <n v="49899"/>
    <x v="0"/>
  </r>
  <r>
    <x v="101"/>
    <n v="17566"/>
    <x v="2"/>
    <s v="Display for Legs and Arms Workout (Fully Assembled Folding Exercise Pedaler, no Tools Required)"/>
    <x v="7"/>
    <n v="89482"/>
    <n v="43077"/>
    <x v="1"/>
  </r>
  <r>
    <x v="101"/>
    <n v="9129"/>
    <x v="2"/>
    <s v="Display for Legs and Arms Workout (Fully Assembled Folding Exercise Pedaler, no Tools Required)"/>
    <x v="14"/>
    <n v="74462"/>
    <n v="24846"/>
    <x v="0"/>
  </r>
  <r>
    <x v="101"/>
    <n v="2735"/>
    <x v="3"/>
    <s v="Lighting with Connectors Warm White Waterproof Outdoor"/>
    <x v="15"/>
    <n v="79252"/>
    <n v="41118"/>
    <x v="2"/>
  </r>
  <r>
    <x v="101"/>
    <n v="10885"/>
    <x v="3"/>
    <s v="Display for Legs and Arms Workout (Fully Assembled Folding Exercise Pedaler, no Tools Required)"/>
    <x v="10"/>
    <n v="72302"/>
    <n v="33518"/>
    <x v="0"/>
  </r>
  <r>
    <x v="101"/>
    <n v="754"/>
    <x v="3"/>
    <s v="Machine for Sleep Apnea with Humidifier and Backpacks for Home"/>
    <x v="10"/>
    <n v="86153"/>
    <n v="38753"/>
    <x v="1"/>
  </r>
  <r>
    <x v="101"/>
    <n v="9231"/>
    <x v="3"/>
    <s v="Heavy Duty Metal Color Swing Hangers 5000 lb Capacity "/>
    <x v="16"/>
    <n v="80220"/>
    <n v="27396"/>
    <x v="0"/>
  </r>
  <r>
    <x v="101"/>
    <n v="19148"/>
    <x v="3"/>
    <s v="White Noise Machine, 14 Soothing Sounds"/>
    <x v="10"/>
    <n v="89049"/>
    <n v="39679"/>
    <x v="3"/>
  </r>
  <r>
    <x v="102"/>
    <n v="10819"/>
    <x v="0"/>
    <s v="Spotlights for Trees Pathway Lawn Yard （12 Pack）"/>
    <x v="2"/>
    <n v="87117"/>
    <n v="38340"/>
    <x v="2"/>
  </r>
  <r>
    <x v="102"/>
    <n v="16244"/>
    <x v="0"/>
    <s v="Heavy Duty Metal Color Swing Hangers 5000 lb Capacity "/>
    <x v="1"/>
    <n v="87191"/>
    <n v="39486"/>
    <x v="2"/>
  </r>
  <r>
    <x v="102"/>
    <n v="13587"/>
    <x v="2"/>
    <s v="20610 LITELEPH 2 in 1 Rollator Walker with Seat Reversible"/>
    <x v="8"/>
    <n v="75104"/>
    <n v="41324"/>
    <x v="0"/>
  </r>
  <r>
    <x v="102"/>
    <n v="6719"/>
    <x v="2"/>
    <s v="Spotlights for Trees Pathway Lawn Yard （12 Pack）"/>
    <x v="7"/>
    <n v="87479"/>
    <n v="44820"/>
    <x v="2"/>
  </r>
  <r>
    <x v="103"/>
    <n v="15512"/>
    <x v="0"/>
    <s v="Auto CPAP Machine Portable CPAP"/>
    <x v="12"/>
    <n v="77655"/>
    <n v="44129"/>
    <x v="0"/>
  </r>
  <r>
    <x v="103"/>
    <n v="9340"/>
    <x v="0"/>
    <s v="Auto CPAP Machine Portable CPAP"/>
    <x v="2"/>
    <n v="71454"/>
    <n v="45679"/>
    <x v="0"/>
  </r>
  <r>
    <x v="103"/>
    <n v="15301"/>
    <x v="0"/>
    <s v="20606 LITELEPH 2 in 1 Rollator Walker with Seat Reversible"/>
    <x v="1"/>
    <n v="86778"/>
    <n v="34011"/>
    <x v="3"/>
  </r>
  <r>
    <x v="103"/>
    <n v="19370"/>
    <x v="0"/>
    <s v="Vaunn Medical Under Desk Bike Pedal Exerciser with Electronic"/>
    <x v="0"/>
    <n v="86828"/>
    <n v="41859"/>
    <x v="0"/>
  </r>
  <r>
    <x v="103"/>
    <n v="15694"/>
    <x v="0"/>
    <s v="Programmable Coffee Maker Black &amp; Stainless Steel"/>
    <x v="12"/>
    <n v="79316"/>
    <n v="37791"/>
    <x v="1"/>
  </r>
  <r>
    <x v="103"/>
    <n v="11562"/>
    <x v="0"/>
    <s v="Vaunn Medical Under Desk Bike Pedal Exerciser with Electronic"/>
    <x v="12"/>
    <n v="72384"/>
    <n v="32759"/>
    <x v="3"/>
  </r>
  <r>
    <x v="103"/>
    <n v="15385"/>
    <x v="0"/>
    <s v="Single Serve &amp; Carafe Coffee Maker"/>
    <x v="0"/>
    <n v="85556"/>
    <n v="31763"/>
    <x v="2"/>
  </r>
  <r>
    <x v="103"/>
    <n v="7436"/>
    <x v="0"/>
    <s v="Garden Hose 100 ft,Ultra Durable Water hose"/>
    <x v="0"/>
    <n v="75173"/>
    <n v="37695"/>
    <x v="2"/>
  </r>
  <r>
    <x v="103"/>
    <n v="12922"/>
    <x v="0"/>
    <s v="Programmable Coffee Maker Black &amp; Stainless Steel"/>
    <x v="1"/>
    <n v="80700"/>
    <n v="28327"/>
    <x v="1"/>
  </r>
  <r>
    <x v="103"/>
    <n v="3037"/>
    <x v="1"/>
    <s v="Backrest and Detachable Footrests Transport Chair Lightweight Foldable for Adults Red"/>
    <x v="6"/>
    <n v="77059"/>
    <n v="40313"/>
    <x v="0"/>
  </r>
  <r>
    <x v="103"/>
    <n v="10984"/>
    <x v="1"/>
    <s v="Programmable Coffee Maker Black &amp; Stainless Steel"/>
    <x v="4"/>
    <n v="83120"/>
    <n v="49977"/>
    <x v="0"/>
  </r>
  <r>
    <x v="103"/>
    <n v="18377"/>
    <x v="1"/>
    <s v="Machine for Sleep Apnea with Humidifier and Backpacks for Home"/>
    <x v="5"/>
    <n v="74424"/>
    <n v="46986"/>
    <x v="1"/>
  </r>
  <r>
    <x v="103"/>
    <n v="8099"/>
    <x v="1"/>
    <s v="Display for Legs and Arms Workout (Fully Assembled Folding Exercise Pedaler, no Tools Required)"/>
    <x v="4"/>
    <n v="79976"/>
    <n v="33287"/>
    <x v="0"/>
  </r>
  <r>
    <x v="103"/>
    <n v="4583"/>
    <x v="1"/>
    <s v="GLW 10W Low Voltage Landscape Lights 12V Landscape"/>
    <x v="3"/>
    <n v="77050"/>
    <n v="31812"/>
    <x v="0"/>
  </r>
  <r>
    <x v="103"/>
    <n v="18853"/>
    <x v="2"/>
    <s v="Machine for Sleep Apnea with Humidifier and Backpacks for Home"/>
    <x v="9"/>
    <n v="80957"/>
    <n v="38636"/>
    <x v="0"/>
  </r>
  <r>
    <x v="103"/>
    <n v="1441"/>
    <x v="2"/>
    <s v="Spotlights for Trees Pathway Lawn Yard （12 Pack）"/>
    <x v="7"/>
    <n v="85950"/>
    <n v="49477"/>
    <x v="1"/>
  </r>
  <r>
    <x v="103"/>
    <n v="11804"/>
    <x v="2"/>
    <s v="Auto CPAP Machine Portable CPAP"/>
    <x v="8"/>
    <n v="86855"/>
    <n v="38752"/>
    <x v="3"/>
  </r>
  <r>
    <x v="103"/>
    <n v="18619"/>
    <x v="2"/>
    <s v="Garden Sprinkler for Yard - 360 Degree Rotating"/>
    <x v="9"/>
    <n v="89511"/>
    <n v="28582"/>
    <x v="0"/>
  </r>
  <r>
    <x v="103"/>
    <n v="8038"/>
    <x v="2"/>
    <s v="20621 LITELEPH 2 in 1 Rollator Walker with Seat Reversible"/>
    <x v="9"/>
    <n v="75306"/>
    <n v="27055"/>
    <x v="1"/>
  </r>
  <r>
    <x v="103"/>
    <n v="2943"/>
    <x v="3"/>
    <s v="Lighting with Connectors Warm White Waterproof Outdoor"/>
    <x v="11"/>
    <n v="83299"/>
    <n v="40377"/>
    <x v="3"/>
  </r>
  <r>
    <x v="103"/>
    <n v="6399"/>
    <x v="3"/>
    <s v="Vaunn Medical Under Desk Bike Pedal Exerciser with Electronic"/>
    <x v="10"/>
    <n v="78643"/>
    <n v="47196"/>
    <x v="0"/>
  </r>
  <r>
    <x v="103"/>
    <n v="6705"/>
    <x v="3"/>
    <s v="Spotlights for Trees Pathway Lawn Yard （12 Pack）"/>
    <x v="16"/>
    <n v="82106"/>
    <n v="23707"/>
    <x v="3"/>
  </r>
  <r>
    <x v="104"/>
    <n v="4442"/>
    <x v="1"/>
    <s v="White Noise Machine, 14 Soothing Sounds"/>
    <x v="5"/>
    <n v="89090"/>
    <n v="30666"/>
    <x v="0"/>
  </r>
  <r>
    <x v="104"/>
    <n v="13183"/>
    <x v="1"/>
    <s v="Machine for Sleep Apnea with Humidifier and Backpacks for Home"/>
    <x v="6"/>
    <n v="83728"/>
    <n v="37146"/>
    <x v="1"/>
  </r>
  <r>
    <x v="104"/>
    <n v="4214"/>
    <x v="2"/>
    <s v="Machine for Sleep Apnea with Humidifier and Backpacks for Home"/>
    <x v="14"/>
    <n v="87259"/>
    <n v="26015"/>
    <x v="0"/>
  </r>
  <r>
    <x v="104"/>
    <n v="4016"/>
    <x v="3"/>
    <s v="Heavy Duty Metal Color Swing Hangers 5000 lb Capacity "/>
    <x v="11"/>
    <n v="82792"/>
    <n v="37557"/>
    <x v="1"/>
  </r>
  <r>
    <x v="105"/>
    <n v="1521"/>
    <x v="0"/>
    <s v="Spotlights for Trees Pathway Lawn Yard （12 Pack）"/>
    <x v="1"/>
    <n v="81906"/>
    <n v="25480"/>
    <x v="1"/>
  </r>
  <r>
    <x v="105"/>
    <n v="14834"/>
    <x v="0"/>
    <s v="Heavy Duty Metal Color Swing Hangers 5000 lb Capacity "/>
    <x v="2"/>
    <n v="85859"/>
    <n v="31924"/>
    <x v="0"/>
  </r>
  <r>
    <x v="105"/>
    <n v="11417"/>
    <x v="0"/>
    <s v="Programmable Coffee Maker Black &amp; Stainless Steel"/>
    <x v="0"/>
    <n v="77434"/>
    <n v="33521"/>
    <x v="1"/>
  </r>
  <r>
    <x v="105"/>
    <n v="15075"/>
    <x v="0"/>
    <s v="Backrest and Detachable Footrests Transport Chair Lightweight Foldable for Adults Red"/>
    <x v="13"/>
    <n v="75152"/>
    <n v="34386"/>
    <x v="3"/>
  </r>
  <r>
    <x v="105"/>
    <n v="9607"/>
    <x v="0"/>
    <s v="Single Serve &amp; Carafe Coffee Maker"/>
    <x v="13"/>
    <n v="80529"/>
    <n v="48362"/>
    <x v="2"/>
  </r>
  <r>
    <x v="105"/>
    <n v="299"/>
    <x v="0"/>
    <s v="GLW 10W Low Voltage Landscape Lights 12V Landscape"/>
    <x v="1"/>
    <n v="74701"/>
    <n v="47610"/>
    <x v="0"/>
  </r>
  <r>
    <x v="105"/>
    <n v="19042"/>
    <x v="0"/>
    <s v="Lighting with Connectors Warm White Waterproof Outdoor"/>
    <x v="1"/>
    <n v="89046"/>
    <n v="40667"/>
    <x v="0"/>
  </r>
  <r>
    <x v="105"/>
    <n v="1229"/>
    <x v="0"/>
    <s v="Display for Legs and Arms Workout (Fully Assembled Folding Exercise Pedaler, no Tools Required)"/>
    <x v="0"/>
    <n v="89110"/>
    <n v="24538"/>
    <x v="1"/>
  </r>
  <r>
    <x v="105"/>
    <n v="14793"/>
    <x v="0"/>
    <s v="Auto CPAP Machine Portable CPAP"/>
    <x v="12"/>
    <n v="84168"/>
    <n v="38548"/>
    <x v="0"/>
  </r>
  <r>
    <x v="105"/>
    <n v="9782"/>
    <x v="0"/>
    <s v="20615 LITELEPH 2 in 1 Rollator Walker with Seat Reversible"/>
    <x v="1"/>
    <n v="88125"/>
    <n v="35230"/>
    <x v="1"/>
  </r>
  <r>
    <x v="105"/>
    <n v="10641"/>
    <x v="0"/>
    <s v="Backrest and Detachable Footrests Transport Chair Lightweight Foldable for Adults Red"/>
    <x v="13"/>
    <n v="83300"/>
    <n v="27236"/>
    <x v="0"/>
  </r>
  <r>
    <x v="105"/>
    <n v="12765"/>
    <x v="0"/>
    <s v="White Noise Machine, 14 Soothing Sounds"/>
    <x v="2"/>
    <n v="73887"/>
    <n v="23891"/>
    <x v="0"/>
  </r>
  <r>
    <x v="105"/>
    <n v="15240"/>
    <x v="0"/>
    <s v="Backrest and Detachable Footrests Transport Chair Lightweight Foldable for Adults Red"/>
    <x v="2"/>
    <n v="73612"/>
    <n v="47017"/>
    <x v="3"/>
  </r>
  <r>
    <x v="105"/>
    <n v="12117"/>
    <x v="0"/>
    <s v="Heavy Duty Metal Color Swing Hangers 5000 lb Capacity "/>
    <x v="0"/>
    <n v="84063"/>
    <n v="49700"/>
    <x v="3"/>
  </r>
  <r>
    <x v="105"/>
    <n v="6787"/>
    <x v="0"/>
    <s v="Heavy Duty Metal Color Swing Hangers 5000 lb Capacity "/>
    <x v="0"/>
    <n v="78821"/>
    <n v="25831"/>
    <x v="3"/>
  </r>
  <r>
    <x v="105"/>
    <n v="19241"/>
    <x v="0"/>
    <s v="Programmable Coffee Maker Black &amp; Stainless Steel"/>
    <x v="12"/>
    <n v="75303"/>
    <n v="28002"/>
    <x v="1"/>
  </r>
  <r>
    <x v="105"/>
    <n v="16886"/>
    <x v="1"/>
    <s v="Auto CPAP Machine Portable CPAP"/>
    <x v="6"/>
    <n v="70863"/>
    <n v="46491"/>
    <x v="0"/>
  </r>
  <r>
    <x v="105"/>
    <n v="7141"/>
    <x v="1"/>
    <s v="Display for Legs and Arms Workout (Fully Assembled Folding Exercise Pedaler, no Tools Required)"/>
    <x v="6"/>
    <n v="88779"/>
    <n v="35752"/>
    <x v="3"/>
  </r>
  <r>
    <x v="105"/>
    <n v="9547"/>
    <x v="1"/>
    <s v="Machine for Sleep Apnea with Humidifier and Backpacks for Home"/>
    <x v="4"/>
    <n v="87384"/>
    <n v="46247"/>
    <x v="0"/>
  </r>
  <r>
    <x v="105"/>
    <n v="4291"/>
    <x v="1"/>
    <s v="Garden Hose 100 ft,Ultra Durable Water hose"/>
    <x v="4"/>
    <n v="74103"/>
    <n v="41054"/>
    <x v="3"/>
  </r>
  <r>
    <x v="105"/>
    <n v="5985"/>
    <x v="1"/>
    <s v="Heavy Duty Metal Color Swing Hangers 5000 lb Capacity "/>
    <x v="4"/>
    <n v="83265"/>
    <n v="42906"/>
    <x v="1"/>
  </r>
  <r>
    <x v="105"/>
    <n v="18910"/>
    <x v="1"/>
    <s v="Programmable Coffee Maker Black &amp; Stainless Steel"/>
    <x v="3"/>
    <n v="83688"/>
    <n v="24474"/>
    <x v="3"/>
  </r>
  <r>
    <x v="105"/>
    <n v="19713"/>
    <x v="1"/>
    <s v="White Noise Machine, 14 Soothing Sounds"/>
    <x v="4"/>
    <n v="87831"/>
    <n v="44927"/>
    <x v="0"/>
  </r>
  <r>
    <x v="105"/>
    <n v="15269"/>
    <x v="1"/>
    <s v="Backrest and Detachable Footrests Transport Chair Lightweight Foldable for Adults Red"/>
    <x v="6"/>
    <n v="86548"/>
    <n v="36668"/>
    <x v="3"/>
  </r>
  <r>
    <x v="105"/>
    <n v="8453"/>
    <x v="2"/>
    <s v="Vaunn Medical Under Desk Bike Pedal Exerciser with Electronic"/>
    <x v="7"/>
    <n v="84696"/>
    <n v="44005"/>
    <x v="2"/>
  </r>
  <r>
    <x v="105"/>
    <n v="12499"/>
    <x v="2"/>
    <s v="Vaunn Medical Under Desk Bike Pedal Exerciser with Electronic"/>
    <x v="9"/>
    <n v="75064"/>
    <n v="47913"/>
    <x v="2"/>
  </r>
  <r>
    <x v="105"/>
    <n v="2157"/>
    <x v="2"/>
    <s v="Spotlights for Trees Pathway Lawn Yard （12 Pack）"/>
    <x v="9"/>
    <n v="81469"/>
    <n v="25029"/>
    <x v="1"/>
  </r>
  <r>
    <x v="105"/>
    <n v="9394"/>
    <x v="2"/>
    <s v="White Noise Machine, 14 Soothing Sounds"/>
    <x v="7"/>
    <n v="75273"/>
    <n v="39915"/>
    <x v="0"/>
  </r>
  <r>
    <x v="105"/>
    <n v="5083"/>
    <x v="3"/>
    <s v="Display for Legs and Arms Workout (Fully Assembled Folding Exercise Pedaler, no Tools Required)"/>
    <x v="15"/>
    <n v="88681"/>
    <n v="41719"/>
    <x v="0"/>
  </r>
  <r>
    <x v="105"/>
    <n v="18778"/>
    <x v="3"/>
    <s v="20613 LITELEPH 2 in 1 Rollator Walker with Seat Reversible"/>
    <x v="11"/>
    <n v="81061"/>
    <n v="49972"/>
    <x v="1"/>
  </r>
  <r>
    <x v="105"/>
    <n v="19851"/>
    <x v="3"/>
    <s v="Backrest and Detachable Footrests Transport Chair Lightweight Foldable for Adults Red"/>
    <x v="16"/>
    <n v="73925"/>
    <n v="29863"/>
    <x v="0"/>
  </r>
  <r>
    <x v="105"/>
    <n v="8561"/>
    <x v="3"/>
    <s v="Programmable Coffee Maker Black &amp; Stainless Steel"/>
    <x v="16"/>
    <n v="72826"/>
    <n v="25856"/>
    <x v="0"/>
  </r>
  <r>
    <x v="105"/>
    <n v="11967"/>
    <x v="3"/>
    <s v="Garden Sprinkler for Yard - 360 Degree Rotating"/>
    <x v="15"/>
    <n v="86937"/>
    <n v="26770"/>
    <x v="1"/>
  </r>
  <r>
    <x v="105"/>
    <n v="9046"/>
    <x v="3"/>
    <s v="Vaunn Medical Under Desk Bike Pedal Exerciser with Electronic"/>
    <x v="15"/>
    <n v="78773"/>
    <n v="36222"/>
    <x v="0"/>
  </r>
  <r>
    <x v="105"/>
    <n v="14726"/>
    <x v="3"/>
    <s v="Display for Legs and Arms Workout (Fully Assembled Folding Exercise Pedaler, no Tools Required)"/>
    <x v="11"/>
    <n v="75300"/>
    <n v="48435"/>
    <x v="0"/>
  </r>
  <r>
    <x v="105"/>
    <n v="14813"/>
    <x v="3"/>
    <s v="20616 LITELEPH 2 in 1 Rollator Walker with Seat Reversible"/>
    <x v="16"/>
    <n v="84730"/>
    <n v="42575"/>
    <x v="0"/>
  </r>
  <r>
    <x v="105"/>
    <n v="13273"/>
    <x v="3"/>
    <s v="Lighting with Connectors Warm White Waterproof Outdoor"/>
    <x v="15"/>
    <n v="80280"/>
    <n v="28465"/>
    <x v="2"/>
  </r>
  <r>
    <x v="105"/>
    <n v="13275"/>
    <x v="3"/>
    <s v="Lighting with Connectors Warm White Waterproof Outdoor"/>
    <x v="15"/>
    <n v="343"/>
    <n v="600000"/>
    <x v="2"/>
  </r>
  <r>
    <x v="105"/>
    <n v="312332"/>
    <x v="0"/>
    <s v="Vaunn Medical Under Desk Bike Pedal Exerciser with Electronic"/>
    <x v="2"/>
    <n v="14312"/>
    <n v="167223"/>
    <x v="0"/>
  </r>
  <r>
    <x v="105"/>
    <n v="312332"/>
    <x v="0"/>
    <s v="Vaunn Medical Under Desk Bike Pedal Exerciser with Electronic"/>
    <x v="2"/>
    <n v="10000"/>
    <n v="1000000"/>
    <x v="0"/>
  </r>
  <r>
    <x v="105"/>
    <n v="3234829"/>
    <x v="2"/>
    <s v="Lighting with Connectors Warm White Waterproof Outdoor"/>
    <x v="7"/>
    <n v="10000"/>
    <n v="1000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2F713-1F19-4FC1-B0AE-A8679EF52BD3}" name="Tabela dinâmica4" cacheId="105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K27:L33" firstHeaderRow="1" firstDataRow="1" firstDataCol="1"/>
  <pivotFields count="10">
    <pivotField numFmtId="14" showAll="0"/>
    <pivotField numFmtId="164"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axis="axisRow" showAll="0">
      <items count="18">
        <item x="9"/>
        <item x="6"/>
        <item x="3"/>
        <item x="7"/>
        <item x="4"/>
        <item x="8"/>
        <item x="10"/>
        <item x="5"/>
        <item x="2"/>
        <item x="15"/>
        <item x="1"/>
        <item x="0"/>
        <item x="13"/>
        <item x="16"/>
        <item x="12"/>
        <item x="14"/>
        <item x="11"/>
        <item t="default"/>
      </items>
    </pivotField>
    <pivotField numFmtId="165" showAll="0"/>
    <pivotField dataField="1" numFmtId="165" showAll="0"/>
    <pivotField showAll="0"/>
    <pivotField showAll="0" defaultSubtotal="0"/>
    <pivotField showAll="0" defaultSubtotal="0"/>
  </pivotFields>
  <rowFields count="1">
    <field x="4"/>
  </rowFields>
  <rowItems count="6">
    <i>
      <x v="8"/>
    </i>
    <i>
      <x v="10"/>
    </i>
    <i>
      <x v="11"/>
    </i>
    <i>
      <x v="12"/>
    </i>
    <i>
      <x v="14"/>
    </i>
    <i t="grand">
      <x/>
    </i>
  </rowItems>
  <colItems count="1">
    <i/>
  </colItems>
  <dataFields count="1">
    <dataField name="Soma de Receita" fld="6" baseField="0" baseItem="0" numFmtId="165"/>
  </dataFields>
  <formats count="1">
    <format dxfId="1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B11AC-A43D-4DE0-9AF8-E026A72E6FB2}" name="Tabela dinâmica3" cacheId="105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K3:P10" firstHeaderRow="1" firstDataRow="2" firstDataCol="1"/>
  <pivotFields count="10">
    <pivotField numFmtId="14" showAll="0"/>
    <pivotField numFmtId="164"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axis="axisRow" showAll="0">
      <items count="18">
        <item x="9"/>
        <item x="6"/>
        <item x="3"/>
        <item x="7"/>
        <item x="4"/>
        <item x="8"/>
        <item x="10"/>
        <item x="5"/>
        <item x="2"/>
        <item x="15"/>
        <item x="1"/>
        <item x="0"/>
        <item x="13"/>
        <item x="16"/>
        <item x="12"/>
        <item x="14"/>
        <item x="11"/>
        <item t="default"/>
      </items>
    </pivotField>
    <pivotField numFmtId="165" showAll="0"/>
    <pivotField dataField="1" numFmtId="165" showAll="0"/>
    <pivotField axis="axisCol" showAll="0">
      <items count="5">
        <item x="1"/>
        <item x="0"/>
        <item x="3"/>
        <item x="2"/>
        <item t="default"/>
      </items>
    </pivotField>
    <pivotField showAll="0" defaultSubtotal="0"/>
    <pivotField showAll="0" defaultSubtotal="0"/>
  </pivotFields>
  <rowFields count="1">
    <field x="4"/>
  </rowFields>
  <rowItems count="6">
    <i>
      <x v="8"/>
    </i>
    <i>
      <x v="10"/>
    </i>
    <i>
      <x v="11"/>
    </i>
    <i>
      <x v="12"/>
    </i>
    <i>
      <x v="1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Receita" fld="6" subtotal="count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9EFBA-C852-4E4E-A4DC-2ABB382D5D3A}" name="Tabela dinâmica2" cacheId="105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4">
  <location ref="F3:I26" firstHeaderRow="0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dataField="1" numFmtId="165" showAll="0"/>
    <pivotField dataField="1" numFmtId="165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9"/>
    <field x="0"/>
  </rowFields>
  <rowItems count="2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Receita" fld="6" baseField="0" baseItem="0"/>
    <dataField name="Soma de Receita2" fld="6" baseField="0" baseItem="0"/>
    <dataField name="Soma de Custo" fld="5" baseField="0" baseItem="0"/>
  </dataFields>
  <formats count="1">
    <format dxfId="12">
      <pivotArea outline="0" collapsedLevelsAreSubtotals="1" fieldPosition="0"/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E3D0F-E659-4560-94B9-3DB6FBE0135E}" name="Tabela dinâmica1" cacheId="1053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B5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Row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numFmtId="165" showAll="0"/>
    <pivotField dataField="1" numFmtId="165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Soma de Receita" fld="6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7F0AA2ED-13A2-49B7-8222-4A1C622F88CE}" sourceName="Departamento">
  <pivotTables>
    <pivotTable tabId="5" name="Tabela dinâmica2"/>
    <pivotTable tabId="5" name="Tabela dinâmica1"/>
    <pivotTable tabId="5" name="Tabela dinâmica3"/>
    <pivotTable tabId="5" name="Tabela dinâmica4"/>
  </pivotTables>
  <data>
    <tabular pivotCacheId="343777173">
      <items count="4">
        <i x="0" s="1"/>
        <i x="1"/>
        <i x="2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 1" xr10:uid="{F616ED95-FAF3-40A8-995A-2029321CA5BE}" cache="SegmentaçãodeDados_Departamento" caption="Departamento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4C9218C7-D10F-4388-A8CA-57665105B8ED}" cache="SegmentaçãodeDados_Departamento" caption="Departamento" showCaption="0" style="formatacao dashboard" rowHeight="11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93016-FFCD-4A35-A0CF-46FAC509EB17}" name="basededados" displayName="basededados" ref="A1:H2007" totalsRowShown="0" headerRowDxfId="10" dataDxfId="9" tableBorderDxfId="8">
  <autoFilter ref="A1:H2007" xr:uid="{13893016-FFCD-4A35-A0CF-46FAC509EB17}"/>
  <tableColumns count="8">
    <tableColumn id="1" xr3:uid="{7D0A2124-5649-42AF-A15C-678C6C1FB79E}" name="Data" dataDxfId="7"/>
    <tableColumn id="2" xr3:uid="{9DCCF697-5649-4B89-97BF-E6995C060864}" name="Numero" dataDxfId="6"/>
    <tableColumn id="3" xr3:uid="{6CF939E2-A3D6-4771-8DE0-B2DFAC13894D}" name="Departamento" dataDxfId="5"/>
    <tableColumn id="4" xr3:uid="{FAE7906C-DEAC-40A8-9CED-8A39FB2B5C8E}" name="Descrição Produto ou Serviço" dataDxfId="4"/>
    <tableColumn id="5" xr3:uid="{FF28611E-CFDE-4063-9129-EEDEDF0DB7F7}" name="Projeto" dataDxfId="3"/>
    <tableColumn id="6" xr3:uid="{D56F1BC4-7FEC-4402-AFD4-7A59B11A483F}" name="Custo" dataDxfId="2"/>
    <tableColumn id="7" xr3:uid="{768E1489-2B2C-4F9A-B27B-A0484A10D24C}" name="Receita" dataDxfId="1"/>
    <tableColumn id="8" xr3:uid="{2701BB85-A0AC-4280-A3E4-510B481FA554}" name="Entre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ReceitaProj">
      <a:dk1>
        <a:srgbClr val="0B0F29"/>
      </a:dk1>
      <a:lt1>
        <a:sysClr val="window" lastClr="FFFFFF"/>
      </a:lt1>
      <a:dk2>
        <a:srgbClr val="181C3A"/>
      </a:dk2>
      <a:lt2>
        <a:srgbClr val="2B3267"/>
      </a:lt2>
      <a:accent1>
        <a:srgbClr val="00A878"/>
      </a:accent1>
      <a:accent2>
        <a:srgbClr val="DB3A34"/>
      </a:accent2>
      <a:accent3>
        <a:srgbClr val="6CCFF6"/>
      </a:accent3>
      <a:accent4>
        <a:srgbClr val="F79256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ersonalizada 1">
      <a:majorFont>
        <a:latin typeface="Montserrat ExtraBold"/>
        <a:ea typeface=""/>
        <a:cs typeface=""/>
      </a:majorFont>
      <a:minorFont>
        <a:latin typeface="Montserra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1C95-27FE-44C5-A9A2-05ED1B37CBE1}">
  <dimension ref="A1:H2105"/>
  <sheetViews>
    <sheetView topLeftCell="D32" zoomScale="70" zoomScaleNormal="70" workbookViewId="0">
      <selection activeCell="D32" sqref="D32"/>
    </sheetView>
  </sheetViews>
  <sheetFormatPr defaultRowHeight="16.899999999999999"/>
  <cols>
    <col min="1" max="1" width="10.3984375" customWidth="1"/>
    <col min="2" max="2" width="9.69921875" customWidth="1"/>
    <col min="3" max="3" width="14.09765625" customWidth="1"/>
    <col min="4" max="4" width="34.69921875" customWidth="1"/>
    <col min="5" max="5" width="14.19921875" customWidth="1"/>
    <col min="6" max="6" width="10.69921875" customWidth="1"/>
    <col min="7" max="7" width="11" customWidth="1"/>
    <col min="8" max="8" width="10.69921875" customWidth="1"/>
    <col min="9" max="9" width="13" customWidth="1"/>
    <col min="10" max="10" width="8.5" customWidth="1"/>
  </cols>
  <sheetData>
    <row r="1" spans="1:8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</row>
    <row r="2" spans="1:8">
      <c r="A2" s="30">
        <v>44562</v>
      </c>
      <c r="B2" s="31">
        <v>10065</v>
      </c>
      <c r="C2" s="32" t="s">
        <v>8</v>
      </c>
      <c r="D2" s="32" t="s">
        <v>9</v>
      </c>
      <c r="E2" s="27" t="s">
        <v>10</v>
      </c>
      <c r="F2" s="33">
        <v>78812.100000000006</v>
      </c>
      <c r="G2" s="33">
        <v>87569</v>
      </c>
      <c r="H2" s="32" t="s">
        <v>11</v>
      </c>
    </row>
    <row r="3" spans="1:8">
      <c r="A3" s="26">
        <v>44562</v>
      </c>
      <c r="B3" s="28">
        <v>11907</v>
      </c>
      <c r="C3" s="27" t="s">
        <v>8</v>
      </c>
      <c r="D3" s="27" t="s">
        <v>12</v>
      </c>
      <c r="E3" s="27" t="s">
        <v>13</v>
      </c>
      <c r="F3" s="29">
        <v>43334</v>
      </c>
      <c r="G3" s="29">
        <v>43334</v>
      </c>
      <c r="H3" s="27" t="s">
        <v>14</v>
      </c>
    </row>
    <row r="4" spans="1:8">
      <c r="A4" s="26">
        <v>44562</v>
      </c>
      <c r="B4" s="28">
        <v>6188</v>
      </c>
      <c r="C4" s="27" t="s">
        <v>8</v>
      </c>
      <c r="D4" s="27" t="s">
        <v>15</v>
      </c>
      <c r="E4" s="27" t="s">
        <v>13</v>
      </c>
      <c r="F4" s="29">
        <v>82393.16</v>
      </c>
      <c r="G4" s="29">
        <v>95806</v>
      </c>
      <c r="H4" s="27" t="s">
        <v>11</v>
      </c>
    </row>
    <row r="5" spans="1:8">
      <c r="A5" s="26">
        <v>44562</v>
      </c>
      <c r="B5" s="28">
        <v>10753</v>
      </c>
      <c r="C5" s="27" t="s">
        <v>8</v>
      </c>
      <c r="D5" s="27" t="s">
        <v>16</v>
      </c>
      <c r="E5" s="27" t="s">
        <v>10</v>
      </c>
      <c r="F5" s="29">
        <v>67757.759999999995</v>
      </c>
      <c r="G5" s="29">
        <v>80664</v>
      </c>
      <c r="H5" s="27" t="s">
        <v>17</v>
      </c>
    </row>
    <row r="6" spans="1:8">
      <c r="A6" s="26">
        <v>44562</v>
      </c>
      <c r="B6" s="28">
        <v>14675</v>
      </c>
      <c r="C6" s="27" t="s">
        <v>8</v>
      </c>
      <c r="D6" s="27" t="s">
        <v>18</v>
      </c>
      <c r="E6" s="27" t="s">
        <v>19</v>
      </c>
      <c r="F6" s="29">
        <v>47533.23</v>
      </c>
      <c r="G6" s="29">
        <v>51111</v>
      </c>
      <c r="H6" s="27" t="s">
        <v>17</v>
      </c>
    </row>
    <row r="7" spans="1:8">
      <c r="A7" s="26">
        <v>44562</v>
      </c>
      <c r="B7" s="28">
        <v>237</v>
      </c>
      <c r="C7" s="27" t="s">
        <v>8</v>
      </c>
      <c r="D7" s="27" t="s">
        <v>20</v>
      </c>
      <c r="E7" s="27" t="s">
        <v>10</v>
      </c>
      <c r="F7" s="29">
        <v>31637.68</v>
      </c>
      <c r="G7" s="29">
        <v>36788</v>
      </c>
      <c r="H7" s="27" t="s">
        <v>11</v>
      </c>
    </row>
    <row r="8" spans="1:8">
      <c r="A8" s="26">
        <v>44562</v>
      </c>
      <c r="B8" s="28">
        <v>19455</v>
      </c>
      <c r="C8" s="27" t="s">
        <v>8</v>
      </c>
      <c r="D8" s="27" t="s">
        <v>21</v>
      </c>
      <c r="E8" s="27" t="s">
        <v>13</v>
      </c>
      <c r="F8" s="29">
        <v>68813.36</v>
      </c>
      <c r="G8" s="29">
        <v>78197</v>
      </c>
      <c r="H8" s="27" t="s">
        <v>11</v>
      </c>
    </row>
    <row r="9" spans="1:8">
      <c r="A9" s="26">
        <v>44562</v>
      </c>
      <c r="B9" s="28">
        <v>16558</v>
      </c>
      <c r="C9" s="27" t="s">
        <v>22</v>
      </c>
      <c r="D9" s="27" t="s">
        <v>23</v>
      </c>
      <c r="E9" s="27" t="s">
        <v>24</v>
      </c>
      <c r="F9" s="29">
        <v>13693.54</v>
      </c>
      <c r="G9" s="29">
        <v>13973</v>
      </c>
      <c r="H9" s="27" t="s">
        <v>11</v>
      </c>
    </row>
    <row r="10" spans="1:8">
      <c r="A10" s="26">
        <v>44562</v>
      </c>
      <c r="B10" s="28">
        <v>12301</v>
      </c>
      <c r="C10" s="27" t="s">
        <v>22</v>
      </c>
      <c r="D10" s="27" t="s">
        <v>25</v>
      </c>
      <c r="E10" s="27" t="s">
        <v>26</v>
      </c>
      <c r="F10" s="29">
        <v>54727.4</v>
      </c>
      <c r="G10" s="29">
        <v>84196</v>
      </c>
      <c r="H10" s="27" t="s">
        <v>27</v>
      </c>
    </row>
    <row r="11" spans="1:8">
      <c r="A11" s="26">
        <v>44562</v>
      </c>
      <c r="B11" s="28">
        <v>10359</v>
      </c>
      <c r="C11" s="27" t="s">
        <v>22</v>
      </c>
      <c r="D11" s="27" t="s">
        <v>20</v>
      </c>
      <c r="E11" s="27" t="s">
        <v>24</v>
      </c>
      <c r="F11" s="29">
        <v>67427.95</v>
      </c>
      <c r="G11" s="29">
        <v>79327</v>
      </c>
      <c r="H11" s="27" t="s">
        <v>27</v>
      </c>
    </row>
    <row r="12" spans="1:8">
      <c r="A12" s="26">
        <v>44562</v>
      </c>
      <c r="B12" s="28">
        <v>15038</v>
      </c>
      <c r="C12" s="27" t="s">
        <v>22</v>
      </c>
      <c r="D12" s="27" t="s">
        <v>9</v>
      </c>
      <c r="E12" s="27" t="s">
        <v>24</v>
      </c>
      <c r="F12" s="29">
        <v>68085.52</v>
      </c>
      <c r="G12" s="29">
        <v>74006</v>
      </c>
      <c r="H12" s="27" t="s">
        <v>11</v>
      </c>
    </row>
    <row r="13" spans="1:8">
      <c r="A13" s="26">
        <v>44562</v>
      </c>
      <c r="B13" s="28">
        <v>523</v>
      </c>
      <c r="C13" s="27" t="s">
        <v>22</v>
      </c>
      <c r="D13" s="27" t="s">
        <v>28</v>
      </c>
      <c r="E13" s="27" t="s">
        <v>26</v>
      </c>
      <c r="F13" s="29">
        <v>46388.58</v>
      </c>
      <c r="G13" s="29">
        <v>52122</v>
      </c>
      <c r="H13" s="27" t="s">
        <v>27</v>
      </c>
    </row>
    <row r="14" spans="1:8">
      <c r="A14" s="26">
        <v>44562</v>
      </c>
      <c r="B14" s="28">
        <v>18256</v>
      </c>
      <c r="C14" s="27" t="s">
        <v>22</v>
      </c>
      <c r="D14" s="27" t="s">
        <v>18</v>
      </c>
      <c r="E14" s="27" t="s">
        <v>26</v>
      </c>
      <c r="F14" s="29">
        <v>7254.66</v>
      </c>
      <c r="G14" s="29">
        <v>10514</v>
      </c>
      <c r="H14" s="27" t="s">
        <v>11</v>
      </c>
    </row>
    <row r="15" spans="1:8">
      <c r="A15" s="26">
        <v>44562</v>
      </c>
      <c r="B15" s="28">
        <v>6012</v>
      </c>
      <c r="C15" s="27" t="s">
        <v>22</v>
      </c>
      <c r="D15" s="27" t="s">
        <v>29</v>
      </c>
      <c r="E15" s="27" t="s">
        <v>26</v>
      </c>
      <c r="F15" s="29">
        <v>67956.3</v>
      </c>
      <c r="G15" s="29">
        <v>75507</v>
      </c>
      <c r="H15" s="27" t="s">
        <v>14</v>
      </c>
    </row>
    <row r="16" spans="1:8">
      <c r="A16" s="26">
        <v>44562</v>
      </c>
      <c r="B16" s="28">
        <v>10022</v>
      </c>
      <c r="C16" s="27" t="s">
        <v>22</v>
      </c>
      <c r="D16" s="27" t="s">
        <v>16</v>
      </c>
      <c r="E16" s="27" t="s">
        <v>30</v>
      </c>
      <c r="F16" s="29">
        <v>18290.310000000001</v>
      </c>
      <c r="G16" s="29">
        <v>19667</v>
      </c>
      <c r="H16" s="27" t="s">
        <v>14</v>
      </c>
    </row>
    <row r="17" spans="1:8">
      <c r="A17" s="26">
        <v>44562</v>
      </c>
      <c r="B17" s="28">
        <v>16945</v>
      </c>
      <c r="C17" s="27" t="s">
        <v>22</v>
      </c>
      <c r="D17" s="27" t="s">
        <v>31</v>
      </c>
      <c r="E17" s="27" t="s">
        <v>32</v>
      </c>
      <c r="F17" s="29">
        <v>15035.38</v>
      </c>
      <c r="G17" s="29">
        <v>17483</v>
      </c>
      <c r="H17" s="27" t="s">
        <v>11</v>
      </c>
    </row>
    <row r="18" spans="1:8">
      <c r="A18" s="26">
        <v>44562</v>
      </c>
      <c r="B18" s="28">
        <v>18929</v>
      </c>
      <c r="C18" s="27" t="s">
        <v>22</v>
      </c>
      <c r="D18" s="27" t="s">
        <v>15</v>
      </c>
      <c r="E18" s="27" t="s">
        <v>24</v>
      </c>
      <c r="F18" s="29">
        <v>35000.239999999998</v>
      </c>
      <c r="G18" s="29">
        <v>39773</v>
      </c>
      <c r="H18" s="27" t="s">
        <v>17</v>
      </c>
    </row>
    <row r="19" spans="1:8">
      <c r="A19" s="26">
        <v>44562</v>
      </c>
      <c r="B19" s="28">
        <v>7197</v>
      </c>
      <c r="C19" s="27" t="s">
        <v>33</v>
      </c>
      <c r="D19" s="27" t="s">
        <v>34</v>
      </c>
      <c r="E19" s="27" t="s">
        <v>35</v>
      </c>
      <c r="F19" s="29">
        <v>56798.28</v>
      </c>
      <c r="G19" s="29">
        <v>67617</v>
      </c>
      <c r="H19" s="27" t="s">
        <v>14</v>
      </c>
    </row>
    <row r="20" spans="1:8">
      <c r="A20" s="26">
        <v>44562</v>
      </c>
      <c r="B20" s="28">
        <v>48</v>
      </c>
      <c r="C20" s="27" t="s">
        <v>33</v>
      </c>
      <c r="D20" s="27" t="s">
        <v>21</v>
      </c>
      <c r="E20" s="27" t="s">
        <v>36</v>
      </c>
      <c r="F20" s="29">
        <v>28735.56</v>
      </c>
      <c r="G20" s="29">
        <v>34209</v>
      </c>
      <c r="H20" s="27" t="s">
        <v>27</v>
      </c>
    </row>
    <row r="21" spans="1:8">
      <c r="A21" s="26">
        <v>44562</v>
      </c>
      <c r="B21" s="28">
        <v>15853</v>
      </c>
      <c r="C21" s="27" t="s">
        <v>33</v>
      </c>
      <c r="D21" s="27" t="s">
        <v>29</v>
      </c>
      <c r="E21" s="27" t="s">
        <v>36</v>
      </c>
      <c r="F21" s="29">
        <v>29174.880000000001</v>
      </c>
      <c r="G21" s="29">
        <v>34732</v>
      </c>
      <c r="H21" s="27" t="s">
        <v>17</v>
      </c>
    </row>
    <row r="22" spans="1:8">
      <c r="A22" s="26">
        <v>44562</v>
      </c>
      <c r="B22" s="28">
        <v>3280</v>
      </c>
      <c r="C22" s="27" t="s">
        <v>33</v>
      </c>
      <c r="D22" s="27" t="s">
        <v>34</v>
      </c>
      <c r="E22" s="27" t="s">
        <v>36</v>
      </c>
      <c r="F22" s="29">
        <v>53624.65</v>
      </c>
      <c r="G22" s="29">
        <v>56447</v>
      </c>
      <c r="H22" s="27" t="s">
        <v>11</v>
      </c>
    </row>
    <row r="23" spans="1:8">
      <c r="A23" s="26">
        <v>44562</v>
      </c>
      <c r="B23" s="28">
        <v>11989</v>
      </c>
      <c r="C23" s="27" t="s">
        <v>33</v>
      </c>
      <c r="D23" s="27" t="s">
        <v>16</v>
      </c>
      <c r="E23" s="27" t="s">
        <v>37</v>
      </c>
      <c r="F23" s="29">
        <v>60892.65</v>
      </c>
      <c r="G23" s="29">
        <v>66915</v>
      </c>
      <c r="H23" s="27" t="s">
        <v>14</v>
      </c>
    </row>
    <row r="24" spans="1:8">
      <c r="A24" s="26">
        <v>44562</v>
      </c>
      <c r="B24" s="28">
        <v>3030</v>
      </c>
      <c r="C24" s="27" t="s">
        <v>38</v>
      </c>
      <c r="D24" s="27" t="s">
        <v>34</v>
      </c>
      <c r="E24" s="27" t="s">
        <v>39</v>
      </c>
      <c r="F24" s="29">
        <v>71261.25</v>
      </c>
      <c r="G24" s="29">
        <v>76625</v>
      </c>
      <c r="H24" s="27" t="s">
        <v>11</v>
      </c>
    </row>
    <row r="25" spans="1:8">
      <c r="A25" s="26">
        <v>44562</v>
      </c>
      <c r="B25" s="28">
        <v>19917</v>
      </c>
      <c r="C25" s="27" t="s">
        <v>38</v>
      </c>
      <c r="D25" s="27" t="s">
        <v>34</v>
      </c>
      <c r="E25" s="27" t="s">
        <v>39</v>
      </c>
      <c r="F25" s="29">
        <v>33350</v>
      </c>
      <c r="G25" s="29">
        <v>36250</v>
      </c>
      <c r="H25" s="27" t="s">
        <v>14</v>
      </c>
    </row>
    <row r="26" spans="1:8">
      <c r="A26" s="26">
        <v>44562</v>
      </c>
      <c r="B26" s="28">
        <v>4691</v>
      </c>
      <c r="C26" s="27" t="s">
        <v>38</v>
      </c>
      <c r="D26" s="27" t="s">
        <v>23</v>
      </c>
      <c r="E26" s="27" t="s">
        <v>40</v>
      </c>
      <c r="F26" s="29">
        <v>54202.720000000001</v>
      </c>
      <c r="G26" s="29">
        <v>61594</v>
      </c>
      <c r="H26" s="27" t="s">
        <v>11</v>
      </c>
    </row>
    <row r="27" spans="1:8">
      <c r="A27" s="26">
        <v>44577</v>
      </c>
      <c r="B27" s="28">
        <v>14921</v>
      </c>
      <c r="C27" s="27" t="s">
        <v>8</v>
      </c>
      <c r="D27" s="27" t="s">
        <v>18</v>
      </c>
      <c r="E27" s="27" t="s">
        <v>13</v>
      </c>
      <c r="F27" s="29">
        <v>21156</v>
      </c>
      <c r="G27" s="29">
        <v>21156</v>
      </c>
      <c r="H27" s="27" t="s">
        <v>11</v>
      </c>
    </row>
    <row r="28" spans="1:8">
      <c r="A28" s="26">
        <v>44577</v>
      </c>
      <c r="B28" s="28">
        <v>3832</v>
      </c>
      <c r="C28" s="27" t="s">
        <v>8</v>
      </c>
      <c r="D28" s="27" t="s">
        <v>25</v>
      </c>
      <c r="E28" s="27" t="s">
        <v>10</v>
      </c>
      <c r="F28" s="29">
        <v>23994.880000000001</v>
      </c>
      <c r="G28" s="29">
        <v>23072</v>
      </c>
      <c r="H28" s="27" t="s">
        <v>27</v>
      </c>
    </row>
    <row r="29" spans="1:8">
      <c r="A29" s="26">
        <v>44577</v>
      </c>
      <c r="B29" s="28">
        <v>5554</v>
      </c>
      <c r="C29" s="27" t="s">
        <v>8</v>
      </c>
      <c r="D29" s="27" t="s">
        <v>41</v>
      </c>
      <c r="E29" s="27" t="s">
        <v>10</v>
      </c>
      <c r="F29" s="29">
        <v>20183.52</v>
      </c>
      <c r="G29" s="29">
        <v>24028</v>
      </c>
      <c r="H29" s="27" t="s">
        <v>11</v>
      </c>
    </row>
    <row r="30" spans="1:8">
      <c r="A30" s="26">
        <v>44577</v>
      </c>
      <c r="B30" s="28">
        <v>8108</v>
      </c>
      <c r="C30" s="27" t="s">
        <v>8</v>
      </c>
      <c r="D30" s="27" t="s">
        <v>42</v>
      </c>
      <c r="E30" s="27" t="s">
        <v>43</v>
      </c>
      <c r="F30" s="29">
        <v>18795.14</v>
      </c>
      <c r="G30" s="29">
        <v>20654</v>
      </c>
      <c r="H30" s="27" t="s">
        <v>27</v>
      </c>
    </row>
    <row r="31" spans="1:8">
      <c r="A31" s="26">
        <v>44577</v>
      </c>
      <c r="B31" s="28">
        <v>6257</v>
      </c>
      <c r="C31" s="27" t="s">
        <v>8</v>
      </c>
      <c r="D31" s="27" t="s">
        <v>31</v>
      </c>
      <c r="E31" s="27" t="s">
        <v>44</v>
      </c>
      <c r="F31" s="29">
        <v>33747.26</v>
      </c>
      <c r="G31" s="29">
        <v>39241</v>
      </c>
      <c r="H31" s="27" t="s">
        <v>17</v>
      </c>
    </row>
    <row r="32" spans="1:8">
      <c r="A32" s="26">
        <v>44577</v>
      </c>
      <c r="B32" s="28">
        <v>7569</v>
      </c>
      <c r="C32" s="27" t="s">
        <v>8</v>
      </c>
      <c r="D32" s="27" t="s">
        <v>21</v>
      </c>
      <c r="E32" s="27" t="s">
        <v>44</v>
      </c>
      <c r="F32" s="29">
        <v>33825.68</v>
      </c>
      <c r="G32" s="29">
        <v>34516</v>
      </c>
      <c r="H32" s="27" t="s">
        <v>27</v>
      </c>
    </row>
    <row r="33" spans="1:8">
      <c r="A33" s="26">
        <v>44577</v>
      </c>
      <c r="B33" s="28">
        <v>1313</v>
      </c>
      <c r="C33" s="27" t="s">
        <v>22</v>
      </c>
      <c r="D33" s="27" t="s">
        <v>18</v>
      </c>
      <c r="E33" s="27" t="s">
        <v>24</v>
      </c>
      <c r="F33" s="29">
        <v>65868.479999999996</v>
      </c>
      <c r="G33" s="29">
        <v>68613</v>
      </c>
      <c r="H33" s="27" t="s">
        <v>11</v>
      </c>
    </row>
    <row r="34" spans="1:8">
      <c r="A34" s="26">
        <v>44577</v>
      </c>
      <c r="B34" s="28">
        <v>11669</v>
      </c>
      <c r="C34" s="27" t="s">
        <v>22</v>
      </c>
      <c r="D34" s="27" t="s">
        <v>34</v>
      </c>
      <c r="E34" s="27" t="s">
        <v>24</v>
      </c>
      <c r="F34" s="29">
        <v>11570.16</v>
      </c>
      <c r="G34" s="29">
        <v>13774</v>
      </c>
      <c r="H34" s="27" t="s">
        <v>11</v>
      </c>
    </row>
    <row r="35" spans="1:8">
      <c r="A35" s="26">
        <v>44577</v>
      </c>
      <c r="B35" s="28">
        <v>14774</v>
      </c>
      <c r="C35" s="27" t="s">
        <v>22</v>
      </c>
      <c r="D35" s="27" t="s">
        <v>42</v>
      </c>
      <c r="E35" s="27" t="s">
        <v>32</v>
      </c>
      <c r="F35" s="29">
        <v>23548.5</v>
      </c>
      <c r="G35" s="29">
        <v>26165</v>
      </c>
      <c r="H35" s="27" t="s">
        <v>11</v>
      </c>
    </row>
    <row r="36" spans="1:8">
      <c r="A36" s="26">
        <v>44577</v>
      </c>
      <c r="B36" s="28">
        <v>16984</v>
      </c>
      <c r="C36" s="27" t="s">
        <v>22</v>
      </c>
      <c r="D36" s="27" t="s">
        <v>21</v>
      </c>
      <c r="E36" s="27" t="s">
        <v>32</v>
      </c>
      <c r="F36" s="29">
        <v>20593.3</v>
      </c>
      <c r="G36" s="29">
        <v>22630</v>
      </c>
      <c r="H36" s="27" t="s">
        <v>14</v>
      </c>
    </row>
    <row r="37" spans="1:8">
      <c r="A37" s="26">
        <v>44577</v>
      </c>
      <c r="B37" s="28">
        <v>3178</v>
      </c>
      <c r="C37" s="27" t="s">
        <v>33</v>
      </c>
      <c r="D37" s="27" t="s">
        <v>45</v>
      </c>
      <c r="E37" s="27" t="s">
        <v>36</v>
      </c>
      <c r="F37" s="29">
        <v>61578.239999999998</v>
      </c>
      <c r="G37" s="29">
        <v>96216</v>
      </c>
      <c r="H37" s="27" t="s">
        <v>11</v>
      </c>
    </row>
    <row r="38" spans="1:8">
      <c r="A38" s="26">
        <v>44577</v>
      </c>
      <c r="B38" s="28">
        <v>17329</v>
      </c>
      <c r="C38" s="27" t="s">
        <v>33</v>
      </c>
      <c r="D38" s="27" t="s">
        <v>16</v>
      </c>
      <c r="E38" s="27" t="s">
        <v>46</v>
      </c>
      <c r="F38" s="29">
        <v>75313.039999999994</v>
      </c>
      <c r="G38" s="29">
        <v>81862</v>
      </c>
      <c r="H38" s="27" t="s">
        <v>27</v>
      </c>
    </row>
    <row r="39" spans="1:8">
      <c r="A39" s="26">
        <v>44577</v>
      </c>
      <c r="B39" s="28">
        <v>19140</v>
      </c>
      <c r="C39" s="27" t="s">
        <v>33</v>
      </c>
      <c r="D39" s="27" t="s">
        <v>41</v>
      </c>
      <c r="E39" s="27" t="s">
        <v>37</v>
      </c>
      <c r="F39" s="29">
        <v>15722.98</v>
      </c>
      <c r="G39" s="29">
        <v>17278</v>
      </c>
      <c r="H39" s="27" t="s">
        <v>14</v>
      </c>
    </row>
    <row r="40" spans="1:8">
      <c r="A40" s="26">
        <v>44577</v>
      </c>
      <c r="B40" s="28">
        <v>14741</v>
      </c>
      <c r="C40" s="27" t="s">
        <v>33</v>
      </c>
      <c r="D40" s="27" t="s">
        <v>41</v>
      </c>
      <c r="E40" s="27" t="s">
        <v>35</v>
      </c>
      <c r="F40" s="29">
        <v>87623.98</v>
      </c>
      <c r="G40" s="29">
        <v>93217</v>
      </c>
      <c r="H40" s="27" t="s">
        <v>11</v>
      </c>
    </row>
    <row r="41" spans="1:8">
      <c r="A41" s="26">
        <v>44577</v>
      </c>
      <c r="B41" s="28">
        <v>15089</v>
      </c>
      <c r="C41" s="27" t="s">
        <v>38</v>
      </c>
      <c r="D41" s="27" t="s">
        <v>29</v>
      </c>
      <c r="E41" s="27" t="s">
        <v>47</v>
      </c>
      <c r="F41" s="29">
        <v>12334.8</v>
      </c>
      <c r="G41" s="29">
        <v>12984</v>
      </c>
      <c r="H41" s="27" t="s">
        <v>17</v>
      </c>
    </row>
    <row r="42" spans="1:8">
      <c r="A42" s="26">
        <v>44577</v>
      </c>
      <c r="B42" s="28">
        <v>3341</v>
      </c>
      <c r="C42" s="27" t="s">
        <v>38</v>
      </c>
      <c r="D42" s="27" t="s">
        <v>48</v>
      </c>
      <c r="E42" s="27" t="s">
        <v>39</v>
      </c>
      <c r="F42" s="29">
        <v>47206.64</v>
      </c>
      <c r="G42" s="29">
        <v>45391</v>
      </c>
      <c r="H42" s="27" t="s">
        <v>14</v>
      </c>
    </row>
    <row r="43" spans="1:8">
      <c r="A43" s="26">
        <v>44577</v>
      </c>
      <c r="B43" s="28">
        <v>11200</v>
      </c>
      <c r="C43" s="27" t="s">
        <v>38</v>
      </c>
      <c r="D43" s="27" t="s">
        <v>45</v>
      </c>
      <c r="E43" s="27" t="s">
        <v>40</v>
      </c>
      <c r="F43" s="29">
        <v>14763.03</v>
      </c>
      <c r="G43" s="29">
        <v>16969</v>
      </c>
      <c r="H43" s="27" t="s">
        <v>14</v>
      </c>
    </row>
    <row r="44" spans="1:8">
      <c r="A44" s="26">
        <v>44577</v>
      </c>
      <c r="B44" s="28">
        <v>13232</v>
      </c>
      <c r="C44" s="27" t="s">
        <v>38</v>
      </c>
      <c r="D44" s="27" t="s">
        <v>23</v>
      </c>
      <c r="E44" s="27" t="s">
        <v>39</v>
      </c>
      <c r="F44" s="29">
        <v>27068.080000000002</v>
      </c>
      <c r="G44" s="29">
        <v>26027</v>
      </c>
      <c r="H44" s="27" t="s">
        <v>14</v>
      </c>
    </row>
    <row r="45" spans="1:8">
      <c r="A45" s="26">
        <v>44577</v>
      </c>
      <c r="B45" s="28">
        <v>16381</v>
      </c>
      <c r="C45" s="27" t="s">
        <v>38</v>
      </c>
      <c r="D45" s="27" t="s">
        <v>16</v>
      </c>
      <c r="E45" s="27" t="s">
        <v>39</v>
      </c>
      <c r="F45" s="29">
        <v>22888.32</v>
      </c>
      <c r="G45" s="29">
        <v>23842</v>
      </c>
      <c r="H45" s="27" t="s">
        <v>11</v>
      </c>
    </row>
    <row r="46" spans="1:8">
      <c r="A46" s="26">
        <v>44577</v>
      </c>
      <c r="B46" s="28">
        <v>15081</v>
      </c>
      <c r="C46" s="27" t="s">
        <v>38</v>
      </c>
      <c r="D46" s="27" t="s">
        <v>41</v>
      </c>
      <c r="E46" s="27" t="s">
        <v>39</v>
      </c>
      <c r="F46" s="29">
        <v>49539.49</v>
      </c>
      <c r="G46" s="29">
        <v>54439</v>
      </c>
      <c r="H46" s="27" t="s">
        <v>27</v>
      </c>
    </row>
    <row r="47" spans="1:8">
      <c r="A47" s="26">
        <v>44577</v>
      </c>
      <c r="B47" s="28">
        <v>6070</v>
      </c>
      <c r="C47" s="27" t="s">
        <v>38</v>
      </c>
      <c r="D47" s="27" t="s">
        <v>29</v>
      </c>
      <c r="E47" s="27" t="s">
        <v>49</v>
      </c>
      <c r="F47" s="29">
        <v>81151.839999999997</v>
      </c>
      <c r="G47" s="29">
        <v>92218</v>
      </c>
      <c r="H47" s="27" t="s">
        <v>11</v>
      </c>
    </row>
    <row r="48" spans="1:8">
      <c r="A48" s="26">
        <v>44584</v>
      </c>
      <c r="B48" s="28">
        <v>2983</v>
      </c>
      <c r="C48" s="27" t="s">
        <v>8</v>
      </c>
      <c r="D48" s="27" t="s">
        <v>15</v>
      </c>
      <c r="E48" s="27" t="s">
        <v>43</v>
      </c>
      <c r="F48" s="29">
        <v>52088.4</v>
      </c>
      <c r="G48" s="29">
        <v>57876</v>
      </c>
      <c r="H48" s="27" t="s">
        <v>27</v>
      </c>
    </row>
    <row r="49" spans="1:8">
      <c r="A49" s="26">
        <v>44584</v>
      </c>
      <c r="B49" s="28">
        <v>16066</v>
      </c>
      <c r="C49" s="27" t="s">
        <v>8</v>
      </c>
      <c r="D49" s="27" t="s">
        <v>20</v>
      </c>
      <c r="E49" s="27" t="s">
        <v>10</v>
      </c>
      <c r="F49" s="29">
        <v>49237.1</v>
      </c>
      <c r="G49" s="29">
        <v>57926</v>
      </c>
      <c r="H49" s="27" t="s">
        <v>27</v>
      </c>
    </row>
    <row r="50" spans="1:8">
      <c r="A50" s="26">
        <v>44584</v>
      </c>
      <c r="B50" s="28">
        <v>880</v>
      </c>
      <c r="C50" s="27" t="s">
        <v>8</v>
      </c>
      <c r="D50" s="27" t="s">
        <v>23</v>
      </c>
      <c r="E50" s="27" t="s">
        <v>10</v>
      </c>
      <c r="F50" s="29">
        <v>47302.71</v>
      </c>
      <c r="G50" s="29">
        <v>51981</v>
      </c>
      <c r="H50" s="27" t="s">
        <v>11</v>
      </c>
    </row>
    <row r="51" spans="1:8">
      <c r="A51" s="26">
        <v>44584</v>
      </c>
      <c r="B51" s="28">
        <v>12795</v>
      </c>
      <c r="C51" s="27" t="s">
        <v>8</v>
      </c>
      <c r="D51" s="27" t="s">
        <v>9</v>
      </c>
      <c r="E51" s="27" t="s">
        <v>19</v>
      </c>
      <c r="F51" s="29">
        <v>49964.3</v>
      </c>
      <c r="G51" s="29">
        <v>52594</v>
      </c>
      <c r="H51" s="27" t="s">
        <v>17</v>
      </c>
    </row>
    <row r="52" spans="1:8">
      <c r="A52" s="26">
        <v>44584</v>
      </c>
      <c r="B52" s="28">
        <v>16693</v>
      </c>
      <c r="C52" s="27" t="s">
        <v>8</v>
      </c>
      <c r="D52" s="27" t="s">
        <v>20</v>
      </c>
      <c r="E52" s="27" t="s">
        <v>13</v>
      </c>
      <c r="F52" s="29">
        <v>89925.4</v>
      </c>
      <c r="G52" s="29">
        <v>97745</v>
      </c>
      <c r="H52" s="27" t="s">
        <v>11</v>
      </c>
    </row>
    <row r="53" spans="1:8">
      <c r="A53" s="26">
        <v>44584</v>
      </c>
      <c r="B53" s="28">
        <v>8870</v>
      </c>
      <c r="C53" s="27" t="s">
        <v>8</v>
      </c>
      <c r="D53" s="27" t="s">
        <v>25</v>
      </c>
      <c r="E53" s="27" t="s">
        <v>13</v>
      </c>
      <c r="F53" s="29">
        <v>82613.78</v>
      </c>
      <c r="G53" s="29">
        <v>87887</v>
      </c>
      <c r="H53" s="27" t="s">
        <v>14</v>
      </c>
    </row>
    <row r="54" spans="1:8">
      <c r="A54" s="26">
        <v>44584</v>
      </c>
      <c r="B54" s="28">
        <v>3356</v>
      </c>
      <c r="C54" s="27" t="s">
        <v>8</v>
      </c>
      <c r="D54" s="27" t="s">
        <v>31</v>
      </c>
      <c r="E54" s="27" t="s">
        <v>13</v>
      </c>
      <c r="F54" s="29">
        <v>64312.92</v>
      </c>
      <c r="G54" s="29">
        <v>68418</v>
      </c>
      <c r="H54" s="27" t="s">
        <v>11</v>
      </c>
    </row>
    <row r="55" spans="1:8">
      <c r="A55" s="26">
        <v>44584</v>
      </c>
      <c r="B55" s="28">
        <v>12864</v>
      </c>
      <c r="C55" s="27" t="s">
        <v>8</v>
      </c>
      <c r="D55" s="27" t="s">
        <v>15</v>
      </c>
      <c r="E55" s="27" t="s">
        <v>13</v>
      </c>
      <c r="F55" s="29">
        <v>87109.28</v>
      </c>
      <c r="G55" s="29">
        <v>94684</v>
      </c>
      <c r="H55" s="27" t="s">
        <v>27</v>
      </c>
    </row>
    <row r="56" spans="1:8">
      <c r="A56" s="26">
        <v>44584</v>
      </c>
      <c r="B56" s="28">
        <v>16515</v>
      </c>
      <c r="C56" s="27" t="s">
        <v>22</v>
      </c>
      <c r="D56" s="27" t="s">
        <v>20</v>
      </c>
      <c r="E56" s="27" t="s">
        <v>24</v>
      </c>
      <c r="F56" s="29">
        <v>91244.86</v>
      </c>
      <c r="G56" s="29">
        <v>93107</v>
      </c>
      <c r="H56" s="27" t="s">
        <v>14</v>
      </c>
    </row>
    <row r="57" spans="1:8">
      <c r="A57" s="26">
        <v>44584</v>
      </c>
      <c r="B57" s="28">
        <v>127</v>
      </c>
      <c r="C57" s="27" t="s">
        <v>22</v>
      </c>
      <c r="D57" s="27" t="s">
        <v>23</v>
      </c>
      <c r="E57" s="27" t="s">
        <v>26</v>
      </c>
      <c r="F57" s="29">
        <v>44964.26</v>
      </c>
      <c r="G57" s="29">
        <v>72523</v>
      </c>
      <c r="H57" s="27" t="s">
        <v>14</v>
      </c>
    </row>
    <row r="58" spans="1:8">
      <c r="A58" s="26">
        <v>44584</v>
      </c>
      <c r="B58" s="28">
        <v>19399</v>
      </c>
      <c r="C58" s="27" t="s">
        <v>22</v>
      </c>
      <c r="D58" s="27" t="s">
        <v>50</v>
      </c>
      <c r="E58" s="27" t="s">
        <v>24</v>
      </c>
      <c r="F58" s="29">
        <v>62046.32</v>
      </c>
      <c r="G58" s="29">
        <v>61432</v>
      </c>
      <c r="H58" s="27" t="s">
        <v>17</v>
      </c>
    </row>
    <row r="59" spans="1:8">
      <c r="A59" s="26">
        <v>44584</v>
      </c>
      <c r="B59" s="28">
        <v>15315</v>
      </c>
      <c r="C59" s="27" t="s">
        <v>22</v>
      </c>
      <c r="D59" s="27" t="s">
        <v>42</v>
      </c>
      <c r="E59" s="27" t="s">
        <v>26</v>
      </c>
      <c r="F59" s="29">
        <v>60085.2</v>
      </c>
      <c r="G59" s="29">
        <v>65310</v>
      </c>
      <c r="H59" s="27" t="s">
        <v>14</v>
      </c>
    </row>
    <row r="60" spans="1:8">
      <c r="A60" s="26">
        <v>44584</v>
      </c>
      <c r="B60" s="28">
        <v>4895</v>
      </c>
      <c r="C60" s="27" t="s">
        <v>22</v>
      </c>
      <c r="D60" s="27" t="s">
        <v>45</v>
      </c>
      <c r="E60" s="27" t="s">
        <v>26</v>
      </c>
      <c r="F60" s="29">
        <v>82578.42</v>
      </c>
      <c r="G60" s="29">
        <v>88794</v>
      </c>
      <c r="H60" s="27" t="s">
        <v>17</v>
      </c>
    </row>
    <row r="61" spans="1:8">
      <c r="A61" s="26">
        <v>44584</v>
      </c>
      <c r="B61" s="28">
        <v>8968</v>
      </c>
      <c r="C61" s="27" t="s">
        <v>22</v>
      </c>
      <c r="D61" s="27" t="s">
        <v>20</v>
      </c>
      <c r="E61" s="27" t="s">
        <v>24</v>
      </c>
      <c r="F61" s="29">
        <v>90966.3</v>
      </c>
      <c r="G61" s="29">
        <v>95754</v>
      </c>
      <c r="H61" s="27" t="s">
        <v>11</v>
      </c>
    </row>
    <row r="62" spans="1:8">
      <c r="A62" s="26">
        <v>44584</v>
      </c>
      <c r="B62" s="28">
        <v>7267</v>
      </c>
      <c r="C62" s="27" t="s">
        <v>22</v>
      </c>
      <c r="D62" s="27" t="s">
        <v>42</v>
      </c>
      <c r="E62" s="27" t="s">
        <v>26</v>
      </c>
      <c r="F62" s="29">
        <v>53513.57</v>
      </c>
      <c r="G62" s="29">
        <v>79871</v>
      </c>
      <c r="H62" s="27" t="s">
        <v>14</v>
      </c>
    </row>
    <row r="63" spans="1:8">
      <c r="A63" s="26">
        <v>44584</v>
      </c>
      <c r="B63" s="28">
        <v>10078</v>
      </c>
      <c r="C63" s="27" t="s">
        <v>38</v>
      </c>
      <c r="D63" s="27" t="s">
        <v>18</v>
      </c>
      <c r="E63" s="27" t="s">
        <v>39</v>
      </c>
      <c r="F63" s="29">
        <v>48762.35</v>
      </c>
      <c r="G63" s="29">
        <v>53585</v>
      </c>
      <c r="H63" s="27" t="s">
        <v>11</v>
      </c>
    </row>
    <row r="64" spans="1:8">
      <c r="A64" s="26">
        <v>44584</v>
      </c>
      <c r="B64" s="28">
        <v>3109</v>
      </c>
      <c r="C64" s="27" t="s">
        <v>38</v>
      </c>
      <c r="D64" s="27" t="s">
        <v>21</v>
      </c>
      <c r="E64" s="27" t="s">
        <v>49</v>
      </c>
      <c r="F64" s="29">
        <v>26233.11</v>
      </c>
      <c r="G64" s="29">
        <v>30153</v>
      </c>
      <c r="H64" s="27" t="s">
        <v>27</v>
      </c>
    </row>
    <row r="65" spans="1:8">
      <c r="A65" s="26">
        <v>44584</v>
      </c>
      <c r="B65" s="28">
        <v>7015</v>
      </c>
      <c r="C65" s="27" t="s">
        <v>38</v>
      </c>
      <c r="D65" s="27" t="s">
        <v>29</v>
      </c>
      <c r="E65" s="27" t="s">
        <v>47</v>
      </c>
      <c r="F65" s="29">
        <v>22919.96</v>
      </c>
      <c r="G65" s="29">
        <v>24913</v>
      </c>
      <c r="H65" s="27" t="s">
        <v>11</v>
      </c>
    </row>
    <row r="66" spans="1:8">
      <c r="A66" s="26">
        <v>44584</v>
      </c>
      <c r="B66" s="28">
        <v>1213</v>
      </c>
      <c r="C66" s="27" t="s">
        <v>38</v>
      </c>
      <c r="D66" s="27" t="s">
        <v>9</v>
      </c>
      <c r="E66" s="27" t="s">
        <v>39</v>
      </c>
      <c r="F66" s="29">
        <v>46841.4</v>
      </c>
      <c r="G66" s="29">
        <v>52046</v>
      </c>
      <c r="H66" s="27" t="s">
        <v>11</v>
      </c>
    </row>
    <row r="67" spans="1:8">
      <c r="A67" s="26">
        <v>44584</v>
      </c>
      <c r="B67" s="28">
        <v>19829</v>
      </c>
      <c r="C67" s="27" t="s">
        <v>38</v>
      </c>
      <c r="D67" s="27" t="s">
        <v>45</v>
      </c>
      <c r="E67" s="27" t="s">
        <v>47</v>
      </c>
      <c r="F67" s="29">
        <v>59709.65</v>
      </c>
      <c r="G67" s="29">
        <v>65615</v>
      </c>
      <c r="H67" s="27" t="s">
        <v>14</v>
      </c>
    </row>
    <row r="68" spans="1:8">
      <c r="A68" s="26">
        <v>44584</v>
      </c>
      <c r="B68" s="28">
        <v>3110</v>
      </c>
      <c r="C68" s="27" t="s">
        <v>38</v>
      </c>
      <c r="D68" s="27" t="s">
        <v>31</v>
      </c>
      <c r="E68" s="27" t="s">
        <v>40</v>
      </c>
      <c r="F68" s="29">
        <v>36296</v>
      </c>
      <c r="G68" s="29">
        <v>55840</v>
      </c>
      <c r="H68" s="27" t="s">
        <v>11</v>
      </c>
    </row>
    <row r="69" spans="1:8">
      <c r="A69" s="26">
        <v>44591</v>
      </c>
      <c r="B69" s="28">
        <v>13343</v>
      </c>
      <c r="C69" s="27" t="s">
        <v>8</v>
      </c>
      <c r="D69" s="27" t="s">
        <v>34</v>
      </c>
      <c r="E69" s="27" t="s">
        <v>19</v>
      </c>
      <c r="F69" s="29">
        <v>25131.18</v>
      </c>
      <c r="G69" s="29">
        <v>36422</v>
      </c>
      <c r="H69" s="27" t="s">
        <v>14</v>
      </c>
    </row>
    <row r="70" spans="1:8">
      <c r="A70" s="26">
        <v>44591</v>
      </c>
      <c r="B70" s="28">
        <v>17727</v>
      </c>
      <c r="C70" s="27" t="s">
        <v>8</v>
      </c>
      <c r="D70" s="27" t="s">
        <v>23</v>
      </c>
      <c r="E70" s="27" t="s">
        <v>10</v>
      </c>
      <c r="F70" s="29">
        <v>80232.03</v>
      </c>
      <c r="G70" s="29">
        <v>86271</v>
      </c>
      <c r="H70" s="27" t="s">
        <v>11</v>
      </c>
    </row>
    <row r="71" spans="1:8">
      <c r="A71" s="26">
        <v>44591</v>
      </c>
      <c r="B71" s="28">
        <v>18189</v>
      </c>
      <c r="C71" s="27" t="s">
        <v>8</v>
      </c>
      <c r="D71" s="27" t="s">
        <v>25</v>
      </c>
      <c r="E71" s="27" t="s">
        <v>10</v>
      </c>
      <c r="F71" s="29">
        <v>65304</v>
      </c>
      <c r="G71" s="29">
        <v>72560</v>
      </c>
      <c r="H71" s="27" t="s">
        <v>11</v>
      </c>
    </row>
    <row r="72" spans="1:8">
      <c r="A72" s="26">
        <v>44591</v>
      </c>
      <c r="B72" s="28">
        <v>12604</v>
      </c>
      <c r="C72" s="27" t="s">
        <v>8</v>
      </c>
      <c r="D72" s="27" t="s">
        <v>31</v>
      </c>
      <c r="E72" s="27" t="s">
        <v>13</v>
      </c>
      <c r="F72" s="29">
        <v>19047.599999999999</v>
      </c>
      <c r="G72" s="29">
        <v>21164</v>
      </c>
      <c r="H72" s="27" t="s">
        <v>27</v>
      </c>
    </row>
    <row r="73" spans="1:8">
      <c r="A73" s="26">
        <v>44591</v>
      </c>
      <c r="B73" s="28">
        <v>12860</v>
      </c>
      <c r="C73" s="27" t="s">
        <v>8</v>
      </c>
      <c r="D73" s="27" t="s">
        <v>15</v>
      </c>
      <c r="E73" s="27" t="s">
        <v>43</v>
      </c>
      <c r="F73" s="29">
        <v>85533.45</v>
      </c>
      <c r="G73" s="29">
        <v>96105</v>
      </c>
      <c r="H73" s="27" t="s">
        <v>14</v>
      </c>
    </row>
    <row r="74" spans="1:8">
      <c r="A74" s="26">
        <v>44591</v>
      </c>
      <c r="B74" s="28">
        <v>10985</v>
      </c>
      <c r="C74" s="27" t="s">
        <v>8</v>
      </c>
      <c r="D74" s="27" t="s">
        <v>25</v>
      </c>
      <c r="E74" s="27" t="s">
        <v>19</v>
      </c>
      <c r="F74" s="29">
        <v>82417.5</v>
      </c>
      <c r="G74" s="29">
        <v>91575</v>
      </c>
      <c r="H74" s="27" t="s">
        <v>11</v>
      </c>
    </row>
    <row r="75" spans="1:8">
      <c r="A75" s="26">
        <v>44591</v>
      </c>
      <c r="B75" s="28">
        <v>9928</v>
      </c>
      <c r="C75" s="27" t="s">
        <v>8</v>
      </c>
      <c r="D75" s="27" t="s">
        <v>23</v>
      </c>
      <c r="E75" s="27" t="s">
        <v>10</v>
      </c>
      <c r="F75" s="29">
        <v>70466.69</v>
      </c>
      <c r="G75" s="29">
        <v>69769</v>
      </c>
      <c r="H75" s="27" t="s">
        <v>11</v>
      </c>
    </row>
    <row r="76" spans="1:8">
      <c r="A76" s="26">
        <v>44591</v>
      </c>
      <c r="B76" s="28">
        <v>7417</v>
      </c>
      <c r="C76" s="27" t="s">
        <v>8</v>
      </c>
      <c r="D76" s="27" t="s">
        <v>34</v>
      </c>
      <c r="E76" s="27" t="s">
        <v>10</v>
      </c>
      <c r="F76" s="29">
        <v>64092.08</v>
      </c>
      <c r="G76" s="29">
        <v>61627</v>
      </c>
      <c r="H76" s="27" t="s">
        <v>27</v>
      </c>
    </row>
    <row r="77" spans="1:8">
      <c r="A77" s="26">
        <v>44591</v>
      </c>
      <c r="B77" s="28">
        <v>13101</v>
      </c>
      <c r="C77" s="27" t="s">
        <v>22</v>
      </c>
      <c r="D77" s="27" t="s">
        <v>29</v>
      </c>
      <c r="E77" s="27" t="s">
        <v>24</v>
      </c>
      <c r="F77" s="29">
        <v>92780.22</v>
      </c>
      <c r="G77" s="29">
        <v>90961</v>
      </c>
      <c r="H77" s="27" t="s">
        <v>27</v>
      </c>
    </row>
    <row r="78" spans="1:8">
      <c r="A78" s="26">
        <v>44591</v>
      </c>
      <c r="B78" s="28">
        <v>10293</v>
      </c>
      <c r="C78" s="27" t="s">
        <v>22</v>
      </c>
      <c r="D78" s="27" t="s">
        <v>29</v>
      </c>
      <c r="E78" s="27" t="s">
        <v>24</v>
      </c>
      <c r="F78" s="29">
        <v>12442.5</v>
      </c>
      <c r="G78" s="29">
        <v>13825</v>
      </c>
      <c r="H78" s="27" t="s">
        <v>27</v>
      </c>
    </row>
    <row r="79" spans="1:8">
      <c r="A79" s="26">
        <v>44591</v>
      </c>
      <c r="B79" s="28">
        <v>11998</v>
      </c>
      <c r="C79" s="27" t="s">
        <v>22</v>
      </c>
      <c r="D79" s="27" t="s">
        <v>51</v>
      </c>
      <c r="E79" s="27" t="s">
        <v>24</v>
      </c>
      <c r="F79" s="29">
        <v>82476</v>
      </c>
      <c r="G79" s="29">
        <v>91640</v>
      </c>
      <c r="H79" s="27" t="s">
        <v>17</v>
      </c>
    </row>
    <row r="80" spans="1:8">
      <c r="A80" s="26">
        <v>44591</v>
      </c>
      <c r="B80" s="28">
        <v>15731</v>
      </c>
      <c r="C80" s="27" t="s">
        <v>22</v>
      </c>
      <c r="D80" s="27" t="s">
        <v>52</v>
      </c>
      <c r="E80" s="27" t="s">
        <v>26</v>
      </c>
      <c r="F80" s="29">
        <v>83793.600000000006</v>
      </c>
      <c r="G80" s="29">
        <v>91080</v>
      </c>
      <c r="H80" s="27" t="s">
        <v>27</v>
      </c>
    </row>
    <row r="81" spans="1:8">
      <c r="A81" s="26">
        <v>44591</v>
      </c>
      <c r="B81" s="28">
        <v>4008</v>
      </c>
      <c r="C81" s="27" t="s">
        <v>22</v>
      </c>
      <c r="D81" s="27" t="s">
        <v>18</v>
      </c>
      <c r="E81" s="27" t="s">
        <v>24</v>
      </c>
      <c r="F81" s="29">
        <v>70415.899999999994</v>
      </c>
      <c r="G81" s="29">
        <v>74122</v>
      </c>
      <c r="H81" s="27" t="s">
        <v>11</v>
      </c>
    </row>
    <row r="82" spans="1:8">
      <c r="A82" s="26">
        <v>44591</v>
      </c>
      <c r="B82" s="28">
        <v>2162</v>
      </c>
      <c r="C82" s="27" t="s">
        <v>22</v>
      </c>
      <c r="D82" s="27" t="s">
        <v>29</v>
      </c>
      <c r="E82" s="27" t="s">
        <v>24</v>
      </c>
      <c r="F82" s="29">
        <v>26347.3</v>
      </c>
      <c r="G82" s="29">
        <v>27734</v>
      </c>
      <c r="H82" s="27" t="s">
        <v>27</v>
      </c>
    </row>
    <row r="83" spans="1:8">
      <c r="A83" s="26">
        <v>44591</v>
      </c>
      <c r="B83" s="28">
        <v>17144</v>
      </c>
      <c r="C83" s="27" t="s">
        <v>33</v>
      </c>
      <c r="D83" s="27" t="s">
        <v>16</v>
      </c>
      <c r="E83" s="27" t="s">
        <v>36</v>
      </c>
      <c r="F83" s="29">
        <v>64092.2</v>
      </c>
      <c r="G83" s="29">
        <v>95660</v>
      </c>
      <c r="H83" s="27" t="s">
        <v>11</v>
      </c>
    </row>
    <row r="84" spans="1:8">
      <c r="A84" s="26">
        <v>44591</v>
      </c>
      <c r="B84" s="28">
        <v>9533</v>
      </c>
      <c r="C84" s="27" t="s">
        <v>38</v>
      </c>
      <c r="D84" s="27" t="s">
        <v>25</v>
      </c>
      <c r="E84" s="27" t="s">
        <v>49</v>
      </c>
      <c r="F84" s="29">
        <v>21194.7</v>
      </c>
      <c r="G84" s="29">
        <v>24645</v>
      </c>
      <c r="H84" s="27" t="s">
        <v>11</v>
      </c>
    </row>
    <row r="85" spans="1:8">
      <c r="A85" s="26">
        <v>44591</v>
      </c>
      <c r="B85" s="28">
        <v>11455</v>
      </c>
      <c r="C85" s="27" t="s">
        <v>38</v>
      </c>
      <c r="D85" s="27" t="s">
        <v>18</v>
      </c>
      <c r="E85" s="27" t="s">
        <v>40</v>
      </c>
      <c r="F85" s="29">
        <v>20273.400000000001</v>
      </c>
      <c r="G85" s="29">
        <v>24135</v>
      </c>
      <c r="H85" s="27" t="s">
        <v>17</v>
      </c>
    </row>
    <row r="86" spans="1:8">
      <c r="A86" s="26">
        <v>44591</v>
      </c>
      <c r="B86" s="28">
        <v>137</v>
      </c>
      <c r="C86" s="27" t="s">
        <v>38</v>
      </c>
      <c r="D86" s="27" t="s">
        <v>9</v>
      </c>
      <c r="E86" s="27" t="s">
        <v>47</v>
      </c>
      <c r="F86" s="29">
        <v>14106.18</v>
      </c>
      <c r="G86" s="29">
        <v>16214</v>
      </c>
      <c r="H86" s="27" t="s">
        <v>27</v>
      </c>
    </row>
    <row r="87" spans="1:8">
      <c r="A87" s="26">
        <v>44591</v>
      </c>
      <c r="B87" s="28">
        <v>13593</v>
      </c>
      <c r="C87" s="27" t="s">
        <v>38</v>
      </c>
      <c r="D87" s="27" t="s">
        <v>18</v>
      </c>
      <c r="E87" s="27" t="s">
        <v>47</v>
      </c>
      <c r="F87" s="29">
        <v>82184.639999999999</v>
      </c>
      <c r="G87" s="29">
        <v>85609</v>
      </c>
      <c r="H87" s="27" t="s">
        <v>27</v>
      </c>
    </row>
    <row r="88" spans="1:8">
      <c r="A88" s="26">
        <v>44591</v>
      </c>
      <c r="B88" s="28">
        <v>7703</v>
      </c>
      <c r="C88" s="27" t="s">
        <v>38</v>
      </c>
      <c r="D88" s="27" t="s">
        <v>16</v>
      </c>
      <c r="E88" s="27" t="s">
        <v>49</v>
      </c>
      <c r="F88" s="29">
        <v>75111.960000000006</v>
      </c>
      <c r="G88" s="29">
        <v>89419</v>
      </c>
      <c r="H88" s="27" t="s">
        <v>14</v>
      </c>
    </row>
    <row r="89" spans="1:8">
      <c r="A89" s="26">
        <v>44591</v>
      </c>
      <c r="B89" s="28">
        <v>7687</v>
      </c>
      <c r="C89" s="27" t="s">
        <v>38</v>
      </c>
      <c r="D89" s="27" t="s">
        <v>9</v>
      </c>
      <c r="E89" s="27" t="s">
        <v>47</v>
      </c>
      <c r="F89" s="29">
        <v>29008.82</v>
      </c>
      <c r="G89" s="29">
        <v>29906</v>
      </c>
      <c r="H89" s="27" t="s">
        <v>27</v>
      </c>
    </row>
    <row r="90" spans="1:8">
      <c r="A90" s="26">
        <v>44592</v>
      </c>
      <c r="B90" s="28">
        <v>7772</v>
      </c>
      <c r="C90" s="27" t="s">
        <v>8</v>
      </c>
      <c r="D90" s="27" t="s">
        <v>23</v>
      </c>
      <c r="E90" s="27" t="s">
        <v>10</v>
      </c>
      <c r="F90" s="29">
        <v>18484.64</v>
      </c>
      <c r="G90" s="29">
        <v>20092</v>
      </c>
      <c r="H90" s="27" t="s">
        <v>17</v>
      </c>
    </row>
    <row r="91" spans="1:8">
      <c r="A91" s="26">
        <v>44592</v>
      </c>
      <c r="B91" s="28">
        <v>7520</v>
      </c>
      <c r="C91" s="27" t="s">
        <v>22</v>
      </c>
      <c r="D91" s="27" t="s">
        <v>25</v>
      </c>
      <c r="E91" s="27" t="s">
        <v>26</v>
      </c>
      <c r="F91" s="29">
        <v>31358.18</v>
      </c>
      <c r="G91" s="29">
        <v>36463</v>
      </c>
      <c r="H91" s="27" t="s">
        <v>17</v>
      </c>
    </row>
    <row r="92" spans="1:8">
      <c r="A92" s="26">
        <v>44592</v>
      </c>
      <c r="B92" s="28">
        <v>8990</v>
      </c>
      <c r="C92" s="27" t="s">
        <v>22</v>
      </c>
      <c r="D92" s="27" t="s">
        <v>15</v>
      </c>
      <c r="E92" s="27" t="s">
        <v>24</v>
      </c>
      <c r="F92" s="29">
        <v>9856.7999999999993</v>
      </c>
      <c r="G92" s="29">
        <v>10952</v>
      </c>
      <c r="H92" s="27" t="s">
        <v>11</v>
      </c>
    </row>
    <row r="93" spans="1:8">
      <c r="A93" s="26">
        <v>44592</v>
      </c>
      <c r="B93" s="28">
        <v>8666</v>
      </c>
      <c r="C93" s="27" t="s">
        <v>33</v>
      </c>
      <c r="D93" s="27" t="s">
        <v>41</v>
      </c>
      <c r="E93" s="27" t="s">
        <v>46</v>
      </c>
      <c r="F93" s="29">
        <v>16746.099999999999</v>
      </c>
      <c r="G93" s="29">
        <v>17815</v>
      </c>
      <c r="H93" s="27" t="s">
        <v>17</v>
      </c>
    </row>
    <row r="94" spans="1:8">
      <c r="A94" s="26">
        <v>44598</v>
      </c>
      <c r="B94" s="28">
        <v>8725</v>
      </c>
      <c r="C94" s="27" t="s">
        <v>8</v>
      </c>
      <c r="D94" s="27" t="s">
        <v>29</v>
      </c>
      <c r="E94" s="27" t="s">
        <v>13</v>
      </c>
      <c r="F94" s="29">
        <v>15184.2</v>
      </c>
      <c r="G94" s="29">
        <v>25307</v>
      </c>
      <c r="H94" s="27" t="s">
        <v>14</v>
      </c>
    </row>
    <row r="95" spans="1:8">
      <c r="A95" s="26">
        <v>44598</v>
      </c>
      <c r="B95" s="28">
        <v>664</v>
      </c>
      <c r="C95" s="27" t="s">
        <v>8</v>
      </c>
      <c r="D95" s="27" t="s">
        <v>53</v>
      </c>
      <c r="E95" s="27" t="s">
        <v>13</v>
      </c>
      <c r="F95" s="29">
        <v>56737.5</v>
      </c>
      <c r="G95" s="29">
        <v>66750</v>
      </c>
      <c r="H95" s="27" t="s">
        <v>14</v>
      </c>
    </row>
    <row r="96" spans="1:8">
      <c r="A96" s="26">
        <v>44598</v>
      </c>
      <c r="B96" s="28">
        <v>7444</v>
      </c>
      <c r="C96" s="27" t="s">
        <v>8</v>
      </c>
      <c r="D96" s="27" t="s">
        <v>15</v>
      </c>
      <c r="E96" s="27" t="s">
        <v>10</v>
      </c>
      <c r="F96" s="29">
        <v>84439.59</v>
      </c>
      <c r="G96" s="29">
        <v>97057</v>
      </c>
      <c r="H96" s="27" t="s">
        <v>11</v>
      </c>
    </row>
    <row r="97" spans="1:8">
      <c r="A97" s="26">
        <v>44598</v>
      </c>
      <c r="B97" s="28">
        <v>1764</v>
      </c>
      <c r="C97" s="27" t="s">
        <v>8</v>
      </c>
      <c r="D97" s="27" t="s">
        <v>23</v>
      </c>
      <c r="E97" s="27" t="s">
        <v>13</v>
      </c>
      <c r="F97" s="29">
        <v>37120.5</v>
      </c>
      <c r="G97" s="29">
        <v>41245</v>
      </c>
      <c r="H97" s="27" t="s">
        <v>11</v>
      </c>
    </row>
    <row r="98" spans="1:8">
      <c r="A98" s="26">
        <v>44598</v>
      </c>
      <c r="B98" s="28">
        <v>10231</v>
      </c>
      <c r="C98" s="27" t="s">
        <v>8</v>
      </c>
      <c r="D98" s="27" t="s">
        <v>34</v>
      </c>
      <c r="E98" s="27" t="s">
        <v>19</v>
      </c>
      <c r="F98" s="29">
        <v>34835.839999999997</v>
      </c>
      <c r="G98" s="29">
        <v>54431</v>
      </c>
      <c r="H98" s="27" t="s">
        <v>27</v>
      </c>
    </row>
    <row r="99" spans="1:8">
      <c r="A99" s="26">
        <v>44598</v>
      </c>
      <c r="B99" s="28">
        <v>10932</v>
      </c>
      <c r="C99" s="27" t="s">
        <v>8</v>
      </c>
      <c r="D99" s="27" t="s">
        <v>45</v>
      </c>
      <c r="E99" s="27" t="s">
        <v>43</v>
      </c>
      <c r="F99" s="29">
        <v>22088.91</v>
      </c>
      <c r="G99" s="29">
        <v>24819</v>
      </c>
      <c r="H99" s="27" t="s">
        <v>11</v>
      </c>
    </row>
    <row r="100" spans="1:8">
      <c r="A100" s="26">
        <v>44598</v>
      </c>
      <c r="B100" s="28">
        <v>13873</v>
      </c>
      <c r="C100" s="27" t="s">
        <v>8</v>
      </c>
      <c r="D100" s="27" t="s">
        <v>23</v>
      </c>
      <c r="E100" s="27" t="s">
        <v>43</v>
      </c>
      <c r="F100" s="29">
        <v>57980.34</v>
      </c>
      <c r="G100" s="29">
        <v>58566</v>
      </c>
      <c r="H100" s="27" t="s">
        <v>14</v>
      </c>
    </row>
    <row r="101" spans="1:8">
      <c r="A101" s="26">
        <v>44598</v>
      </c>
      <c r="B101" s="28">
        <v>18552</v>
      </c>
      <c r="C101" s="27" t="s">
        <v>8</v>
      </c>
      <c r="D101" s="27" t="s">
        <v>29</v>
      </c>
      <c r="E101" s="27" t="s">
        <v>19</v>
      </c>
      <c r="F101" s="29">
        <v>15726.69</v>
      </c>
      <c r="G101" s="29">
        <v>24963</v>
      </c>
      <c r="H101" s="27" t="s">
        <v>11</v>
      </c>
    </row>
    <row r="102" spans="1:8">
      <c r="A102" s="26">
        <v>44598</v>
      </c>
      <c r="B102" s="28">
        <v>5410</v>
      </c>
      <c r="C102" s="27" t="s">
        <v>8</v>
      </c>
      <c r="D102" s="27" t="s">
        <v>34</v>
      </c>
      <c r="E102" s="27" t="s">
        <v>10</v>
      </c>
      <c r="F102" s="29">
        <v>24964.2</v>
      </c>
      <c r="G102" s="29">
        <v>27738</v>
      </c>
      <c r="H102" s="27" t="s">
        <v>17</v>
      </c>
    </row>
    <row r="103" spans="1:8">
      <c r="A103" s="26">
        <v>44598</v>
      </c>
      <c r="B103" s="28">
        <v>7</v>
      </c>
      <c r="C103" s="27" t="s">
        <v>8</v>
      </c>
      <c r="D103" s="27" t="s">
        <v>21</v>
      </c>
      <c r="E103" s="27" t="s">
        <v>10</v>
      </c>
      <c r="F103" s="29">
        <v>24973.13</v>
      </c>
      <c r="G103" s="29">
        <v>27443</v>
      </c>
      <c r="H103" s="27" t="s">
        <v>17</v>
      </c>
    </row>
    <row r="104" spans="1:8">
      <c r="A104" s="26">
        <v>44598</v>
      </c>
      <c r="B104" s="28">
        <v>13280</v>
      </c>
      <c r="C104" s="27" t="s">
        <v>8</v>
      </c>
      <c r="D104" s="27" t="s">
        <v>41</v>
      </c>
      <c r="E104" s="27" t="s">
        <v>19</v>
      </c>
      <c r="F104" s="29">
        <v>54358.2</v>
      </c>
      <c r="G104" s="29">
        <v>59085</v>
      </c>
      <c r="H104" s="27" t="s">
        <v>27</v>
      </c>
    </row>
    <row r="105" spans="1:8">
      <c r="A105" s="26">
        <v>44598</v>
      </c>
      <c r="B105" s="28">
        <v>18757</v>
      </c>
      <c r="C105" s="27" t="s">
        <v>22</v>
      </c>
      <c r="D105" s="27" t="s">
        <v>41</v>
      </c>
      <c r="E105" s="27" t="s">
        <v>24</v>
      </c>
      <c r="F105" s="29">
        <v>85631.52</v>
      </c>
      <c r="G105" s="29">
        <v>82338</v>
      </c>
      <c r="H105" s="27" t="s">
        <v>27</v>
      </c>
    </row>
    <row r="106" spans="1:8">
      <c r="A106" s="26">
        <v>44598</v>
      </c>
      <c r="B106" s="28">
        <v>6753</v>
      </c>
      <c r="C106" s="27" t="s">
        <v>22</v>
      </c>
      <c r="D106" s="27" t="s">
        <v>21</v>
      </c>
      <c r="E106" s="27" t="s">
        <v>26</v>
      </c>
      <c r="F106" s="29">
        <v>9441.98</v>
      </c>
      <c r="G106" s="29">
        <v>15229</v>
      </c>
      <c r="H106" s="27" t="s">
        <v>17</v>
      </c>
    </row>
    <row r="107" spans="1:8">
      <c r="A107" s="26">
        <v>44598</v>
      </c>
      <c r="B107" s="28">
        <v>6600</v>
      </c>
      <c r="C107" s="27" t="s">
        <v>33</v>
      </c>
      <c r="D107" s="27" t="s">
        <v>21</v>
      </c>
      <c r="E107" s="27" t="s">
        <v>46</v>
      </c>
      <c r="F107" s="29">
        <v>31223.82</v>
      </c>
      <c r="G107" s="29">
        <v>33574</v>
      </c>
      <c r="H107" s="27" t="s">
        <v>11</v>
      </c>
    </row>
    <row r="108" spans="1:8">
      <c r="A108" s="26">
        <v>44598</v>
      </c>
      <c r="B108" s="28">
        <v>1928</v>
      </c>
      <c r="C108" s="27" t="s">
        <v>33</v>
      </c>
      <c r="D108" s="27" t="s">
        <v>51</v>
      </c>
      <c r="E108" s="27" t="s">
        <v>35</v>
      </c>
      <c r="F108" s="29">
        <v>46752.06</v>
      </c>
      <c r="G108" s="29">
        <v>53738</v>
      </c>
      <c r="H108" s="27" t="s">
        <v>11</v>
      </c>
    </row>
    <row r="109" spans="1:8">
      <c r="A109" s="26">
        <v>44598</v>
      </c>
      <c r="B109" s="28">
        <v>15034</v>
      </c>
      <c r="C109" s="27" t="s">
        <v>33</v>
      </c>
      <c r="D109" s="27" t="s">
        <v>15</v>
      </c>
      <c r="E109" s="27" t="s">
        <v>46</v>
      </c>
      <c r="F109" s="29">
        <v>47614.32</v>
      </c>
      <c r="G109" s="29">
        <v>45783</v>
      </c>
      <c r="H109" s="27" t="s">
        <v>11</v>
      </c>
    </row>
    <row r="110" spans="1:8">
      <c r="A110" s="26">
        <v>44598</v>
      </c>
      <c r="B110" s="28">
        <v>17540</v>
      </c>
      <c r="C110" s="27" t="s">
        <v>33</v>
      </c>
      <c r="D110" s="27" t="s">
        <v>31</v>
      </c>
      <c r="E110" s="27" t="s">
        <v>35</v>
      </c>
      <c r="F110" s="29">
        <v>46580.4</v>
      </c>
      <c r="G110" s="29">
        <v>51756</v>
      </c>
      <c r="H110" s="27" t="s">
        <v>11</v>
      </c>
    </row>
    <row r="111" spans="1:8">
      <c r="A111" s="26">
        <v>44598</v>
      </c>
      <c r="B111" s="28">
        <v>6668</v>
      </c>
      <c r="C111" s="27" t="s">
        <v>38</v>
      </c>
      <c r="D111" s="27" t="s">
        <v>15</v>
      </c>
      <c r="E111" s="27" t="s">
        <v>47</v>
      </c>
      <c r="F111" s="29">
        <v>29442</v>
      </c>
      <c r="G111" s="29">
        <v>35050</v>
      </c>
      <c r="H111" s="27" t="s">
        <v>27</v>
      </c>
    </row>
    <row r="112" spans="1:8">
      <c r="A112" s="26">
        <v>44598</v>
      </c>
      <c r="B112" s="28">
        <v>5405</v>
      </c>
      <c r="C112" s="27" t="s">
        <v>38</v>
      </c>
      <c r="D112" s="27" t="s">
        <v>15</v>
      </c>
      <c r="E112" s="27" t="s">
        <v>40</v>
      </c>
      <c r="F112" s="29">
        <v>16139.99</v>
      </c>
      <c r="G112" s="29">
        <v>26459</v>
      </c>
      <c r="H112" s="27" t="s">
        <v>27</v>
      </c>
    </row>
    <row r="113" spans="1:8">
      <c r="A113" s="26">
        <v>44598</v>
      </c>
      <c r="B113" s="28">
        <v>12256</v>
      </c>
      <c r="C113" s="27" t="s">
        <v>38</v>
      </c>
      <c r="D113" s="27" t="s">
        <v>45</v>
      </c>
      <c r="E113" s="27" t="s">
        <v>40</v>
      </c>
      <c r="F113" s="29">
        <v>77940.59</v>
      </c>
      <c r="G113" s="29">
        <v>85649</v>
      </c>
      <c r="H113" s="27" t="s">
        <v>11</v>
      </c>
    </row>
    <row r="114" spans="1:8">
      <c r="A114" s="26">
        <v>44605</v>
      </c>
      <c r="B114" s="28">
        <v>19142</v>
      </c>
      <c r="C114" s="27" t="s">
        <v>8</v>
      </c>
      <c r="D114" s="27" t="s">
        <v>18</v>
      </c>
      <c r="E114" s="27" t="s">
        <v>13</v>
      </c>
      <c r="F114" s="29">
        <v>45231.78</v>
      </c>
      <c r="G114" s="29">
        <v>68533</v>
      </c>
      <c r="H114" s="27" t="s">
        <v>27</v>
      </c>
    </row>
    <row r="115" spans="1:8">
      <c r="A115" s="26">
        <v>44605</v>
      </c>
      <c r="B115" s="28">
        <v>7311</v>
      </c>
      <c r="C115" s="27" t="s">
        <v>8</v>
      </c>
      <c r="D115" s="27" t="s">
        <v>29</v>
      </c>
      <c r="E115" s="27" t="s">
        <v>44</v>
      </c>
      <c r="F115" s="29">
        <v>14617.92</v>
      </c>
      <c r="G115" s="29">
        <v>15227</v>
      </c>
      <c r="H115" s="27" t="s">
        <v>11</v>
      </c>
    </row>
    <row r="116" spans="1:8">
      <c r="A116" s="26">
        <v>44605</v>
      </c>
      <c r="B116" s="28">
        <v>830</v>
      </c>
      <c r="C116" s="27" t="s">
        <v>8</v>
      </c>
      <c r="D116" s="27" t="s">
        <v>34</v>
      </c>
      <c r="E116" s="27" t="s">
        <v>43</v>
      </c>
      <c r="F116" s="29">
        <v>31342.080000000002</v>
      </c>
      <c r="G116" s="29">
        <v>32648</v>
      </c>
      <c r="H116" s="27" t="s">
        <v>17</v>
      </c>
    </row>
    <row r="117" spans="1:8">
      <c r="A117" s="26">
        <v>44605</v>
      </c>
      <c r="B117" s="28">
        <v>7199</v>
      </c>
      <c r="C117" s="27" t="s">
        <v>8</v>
      </c>
      <c r="D117" s="27" t="s">
        <v>20</v>
      </c>
      <c r="E117" s="27" t="s">
        <v>19</v>
      </c>
      <c r="F117" s="29">
        <v>89597.88</v>
      </c>
      <c r="G117" s="29">
        <v>97389</v>
      </c>
      <c r="H117" s="27" t="s">
        <v>11</v>
      </c>
    </row>
    <row r="118" spans="1:8">
      <c r="A118" s="26">
        <v>44605</v>
      </c>
      <c r="B118" s="28">
        <v>13917</v>
      </c>
      <c r="C118" s="27" t="s">
        <v>8</v>
      </c>
      <c r="D118" s="27" t="s">
        <v>31</v>
      </c>
      <c r="E118" s="27" t="s">
        <v>10</v>
      </c>
      <c r="F118" s="29">
        <v>11891.95</v>
      </c>
      <c r="G118" s="29">
        <v>19495</v>
      </c>
      <c r="H118" s="27" t="s">
        <v>14</v>
      </c>
    </row>
    <row r="119" spans="1:8">
      <c r="A119" s="26">
        <v>44605</v>
      </c>
      <c r="B119" s="28">
        <v>7913</v>
      </c>
      <c r="C119" s="27" t="s">
        <v>8</v>
      </c>
      <c r="D119" s="27" t="s">
        <v>42</v>
      </c>
      <c r="E119" s="27" t="s">
        <v>43</v>
      </c>
      <c r="F119" s="29">
        <v>56412.72</v>
      </c>
      <c r="G119" s="29">
        <v>67158</v>
      </c>
      <c r="H119" s="27" t="s">
        <v>27</v>
      </c>
    </row>
    <row r="120" spans="1:8">
      <c r="A120" s="26">
        <v>44605</v>
      </c>
      <c r="B120" s="28">
        <v>11020</v>
      </c>
      <c r="C120" s="27" t="s">
        <v>8</v>
      </c>
      <c r="D120" s="27" t="s">
        <v>9</v>
      </c>
      <c r="E120" s="27" t="s">
        <v>19</v>
      </c>
      <c r="F120" s="29">
        <v>38796.81</v>
      </c>
      <c r="G120" s="29">
        <v>41717</v>
      </c>
      <c r="H120" s="27" t="s">
        <v>14</v>
      </c>
    </row>
    <row r="121" spans="1:8">
      <c r="A121" s="26">
        <v>44605</v>
      </c>
      <c r="B121" s="28">
        <v>10895</v>
      </c>
      <c r="C121" s="27" t="s">
        <v>8</v>
      </c>
      <c r="D121" s="27" t="s">
        <v>42</v>
      </c>
      <c r="E121" s="27" t="s">
        <v>43</v>
      </c>
      <c r="F121" s="29">
        <v>85791.16</v>
      </c>
      <c r="G121" s="29">
        <v>94276</v>
      </c>
      <c r="H121" s="27" t="s">
        <v>11</v>
      </c>
    </row>
    <row r="122" spans="1:8">
      <c r="A122" s="26">
        <v>44605</v>
      </c>
      <c r="B122" s="28">
        <v>12848</v>
      </c>
      <c r="C122" s="27" t="s">
        <v>8</v>
      </c>
      <c r="D122" s="27" t="s">
        <v>20</v>
      </c>
      <c r="E122" s="27" t="s">
        <v>13</v>
      </c>
      <c r="F122" s="29">
        <v>22356.35</v>
      </c>
      <c r="G122" s="29">
        <v>23533</v>
      </c>
      <c r="H122" s="27" t="s">
        <v>11</v>
      </c>
    </row>
    <row r="123" spans="1:8">
      <c r="A123" s="26">
        <v>44605</v>
      </c>
      <c r="B123" s="28">
        <v>13269</v>
      </c>
      <c r="C123" s="27" t="s">
        <v>22</v>
      </c>
      <c r="D123" s="27" t="s">
        <v>31</v>
      </c>
      <c r="E123" s="27" t="s">
        <v>32</v>
      </c>
      <c r="F123" s="29">
        <v>49802.48</v>
      </c>
      <c r="G123" s="29">
        <v>54728</v>
      </c>
      <c r="H123" s="27" t="s">
        <v>11</v>
      </c>
    </row>
    <row r="124" spans="1:8">
      <c r="A124" s="26">
        <v>44605</v>
      </c>
      <c r="B124" s="28">
        <v>4419</v>
      </c>
      <c r="C124" s="27" t="s">
        <v>22</v>
      </c>
      <c r="D124" s="27" t="s">
        <v>15</v>
      </c>
      <c r="E124" s="27" t="s">
        <v>26</v>
      </c>
      <c r="F124" s="29">
        <v>80029.56</v>
      </c>
      <c r="G124" s="29">
        <v>91988</v>
      </c>
      <c r="H124" s="27" t="s">
        <v>11</v>
      </c>
    </row>
    <row r="125" spans="1:8">
      <c r="A125" s="26">
        <v>44605</v>
      </c>
      <c r="B125" s="28">
        <v>11919</v>
      </c>
      <c r="C125" s="27" t="s">
        <v>22</v>
      </c>
      <c r="D125" s="27" t="s">
        <v>34</v>
      </c>
      <c r="E125" s="27" t="s">
        <v>24</v>
      </c>
      <c r="F125" s="29">
        <v>59691.88</v>
      </c>
      <c r="G125" s="29">
        <v>63502</v>
      </c>
      <c r="H125" s="27" t="s">
        <v>11</v>
      </c>
    </row>
    <row r="126" spans="1:8">
      <c r="A126" s="26">
        <v>44605</v>
      </c>
      <c r="B126" s="28">
        <v>4413</v>
      </c>
      <c r="C126" s="27" t="s">
        <v>22</v>
      </c>
      <c r="D126" s="27" t="s">
        <v>21</v>
      </c>
      <c r="E126" s="27" t="s">
        <v>26</v>
      </c>
      <c r="F126" s="29">
        <v>65749.38</v>
      </c>
      <c r="G126" s="29">
        <v>75574</v>
      </c>
      <c r="H126" s="27" t="s">
        <v>11</v>
      </c>
    </row>
    <row r="127" spans="1:8">
      <c r="A127" s="26">
        <v>44605</v>
      </c>
      <c r="B127" s="28">
        <v>6421</v>
      </c>
      <c r="C127" s="27" t="s">
        <v>22</v>
      </c>
      <c r="D127" s="27" t="s">
        <v>34</v>
      </c>
      <c r="E127" s="27" t="s">
        <v>32</v>
      </c>
      <c r="F127" s="29">
        <v>41793.51</v>
      </c>
      <c r="G127" s="29">
        <v>46959</v>
      </c>
      <c r="H127" s="27" t="s">
        <v>14</v>
      </c>
    </row>
    <row r="128" spans="1:8">
      <c r="A128" s="26">
        <v>44605</v>
      </c>
      <c r="B128" s="28">
        <v>15077</v>
      </c>
      <c r="C128" s="27" t="s">
        <v>22</v>
      </c>
      <c r="D128" s="27" t="s">
        <v>16</v>
      </c>
      <c r="E128" s="27" t="s">
        <v>32</v>
      </c>
      <c r="F128" s="29">
        <v>22004.5</v>
      </c>
      <c r="G128" s="29">
        <v>31435</v>
      </c>
      <c r="H128" s="27" t="s">
        <v>11</v>
      </c>
    </row>
    <row r="129" spans="1:8">
      <c r="A129" s="26">
        <v>44605</v>
      </c>
      <c r="B129" s="28">
        <v>14127</v>
      </c>
      <c r="C129" s="27" t="s">
        <v>22</v>
      </c>
      <c r="D129" s="27" t="s">
        <v>31</v>
      </c>
      <c r="E129" s="27" t="s">
        <v>24</v>
      </c>
      <c r="F129" s="29">
        <v>86560.320000000007</v>
      </c>
      <c r="G129" s="29">
        <v>90167</v>
      </c>
      <c r="H129" s="27" t="s">
        <v>17</v>
      </c>
    </row>
    <row r="130" spans="1:8">
      <c r="A130" s="26">
        <v>44605</v>
      </c>
      <c r="B130" s="28">
        <v>16892</v>
      </c>
      <c r="C130" s="27" t="s">
        <v>33</v>
      </c>
      <c r="D130" s="27" t="s">
        <v>18</v>
      </c>
      <c r="E130" s="27" t="s">
        <v>36</v>
      </c>
      <c r="F130" s="29">
        <v>70740.800000000003</v>
      </c>
      <c r="G130" s="29">
        <v>74464</v>
      </c>
      <c r="H130" s="27" t="s">
        <v>27</v>
      </c>
    </row>
    <row r="131" spans="1:8">
      <c r="A131" s="26">
        <v>44605</v>
      </c>
      <c r="B131" s="28">
        <v>19375</v>
      </c>
      <c r="C131" s="27" t="s">
        <v>38</v>
      </c>
      <c r="D131" s="27" t="s">
        <v>21</v>
      </c>
      <c r="E131" s="27" t="s">
        <v>40</v>
      </c>
      <c r="F131" s="29">
        <v>15802.08</v>
      </c>
      <c r="G131" s="29">
        <v>18812</v>
      </c>
      <c r="H131" s="27" t="s">
        <v>11</v>
      </c>
    </row>
    <row r="132" spans="1:8">
      <c r="A132" s="26">
        <v>44605</v>
      </c>
      <c r="B132" s="28">
        <v>18240</v>
      </c>
      <c r="C132" s="27" t="s">
        <v>38</v>
      </c>
      <c r="D132" s="27" t="s">
        <v>41</v>
      </c>
      <c r="E132" s="27" t="s">
        <v>49</v>
      </c>
      <c r="F132" s="29">
        <v>84217.77</v>
      </c>
      <c r="G132" s="29">
        <v>92547</v>
      </c>
      <c r="H132" s="27" t="s">
        <v>17</v>
      </c>
    </row>
    <row r="133" spans="1:8">
      <c r="A133" s="26">
        <v>44605</v>
      </c>
      <c r="B133" s="28">
        <v>14480</v>
      </c>
      <c r="C133" s="27" t="s">
        <v>38</v>
      </c>
      <c r="D133" s="27" t="s">
        <v>42</v>
      </c>
      <c r="E133" s="27" t="s">
        <v>39</v>
      </c>
      <c r="F133" s="29">
        <v>70323.89</v>
      </c>
      <c r="G133" s="29">
        <v>77279</v>
      </c>
      <c r="H133" s="27" t="s">
        <v>27</v>
      </c>
    </row>
    <row r="134" spans="1:8">
      <c r="A134" s="26">
        <v>44612</v>
      </c>
      <c r="B134" s="28">
        <v>16351</v>
      </c>
      <c r="C134" s="27" t="s">
        <v>8</v>
      </c>
      <c r="D134" s="27" t="s">
        <v>21</v>
      </c>
      <c r="E134" s="27" t="s">
        <v>19</v>
      </c>
      <c r="F134" s="29">
        <v>92645</v>
      </c>
      <c r="G134" s="29">
        <v>92645</v>
      </c>
      <c r="H134" s="27" t="s">
        <v>17</v>
      </c>
    </row>
    <row r="135" spans="1:8">
      <c r="A135" s="26">
        <v>44612</v>
      </c>
      <c r="B135" s="28">
        <v>2881</v>
      </c>
      <c r="C135" s="27" t="s">
        <v>8</v>
      </c>
      <c r="D135" s="27" t="s">
        <v>16</v>
      </c>
      <c r="E135" s="27" t="s">
        <v>13</v>
      </c>
      <c r="F135" s="29">
        <v>10973.76</v>
      </c>
      <c r="G135" s="29">
        <v>11928</v>
      </c>
      <c r="H135" s="27" t="s">
        <v>27</v>
      </c>
    </row>
    <row r="136" spans="1:8">
      <c r="A136" s="26">
        <v>44612</v>
      </c>
      <c r="B136" s="28">
        <v>17174</v>
      </c>
      <c r="C136" s="27" t="s">
        <v>8</v>
      </c>
      <c r="D136" s="27" t="s">
        <v>25</v>
      </c>
      <c r="E136" s="27" t="s">
        <v>44</v>
      </c>
      <c r="F136" s="29">
        <v>50616.3</v>
      </c>
      <c r="G136" s="29">
        <v>72309</v>
      </c>
      <c r="H136" s="27" t="s">
        <v>27</v>
      </c>
    </row>
    <row r="137" spans="1:8">
      <c r="A137" s="26">
        <v>44612</v>
      </c>
      <c r="B137" s="28">
        <v>1819</v>
      </c>
      <c r="C137" s="27" t="s">
        <v>8</v>
      </c>
      <c r="D137" s="27" t="s">
        <v>9</v>
      </c>
      <c r="E137" s="27" t="s">
        <v>13</v>
      </c>
      <c r="F137" s="29">
        <v>79770.55</v>
      </c>
      <c r="G137" s="29">
        <v>83969</v>
      </c>
      <c r="H137" s="27" t="s">
        <v>17</v>
      </c>
    </row>
    <row r="138" spans="1:8">
      <c r="A138" s="26">
        <v>44612</v>
      </c>
      <c r="B138" s="28">
        <v>3912</v>
      </c>
      <c r="C138" s="27" t="s">
        <v>8</v>
      </c>
      <c r="D138" s="27" t="s">
        <v>16</v>
      </c>
      <c r="E138" s="27" t="s">
        <v>10</v>
      </c>
      <c r="F138" s="29">
        <v>68308.5</v>
      </c>
      <c r="G138" s="29">
        <v>73450</v>
      </c>
      <c r="H138" s="27" t="s">
        <v>11</v>
      </c>
    </row>
    <row r="139" spans="1:8">
      <c r="A139" s="26">
        <v>44612</v>
      </c>
      <c r="B139" s="28">
        <v>9174</v>
      </c>
      <c r="C139" s="27" t="s">
        <v>22</v>
      </c>
      <c r="D139" s="27" t="s">
        <v>34</v>
      </c>
      <c r="E139" s="27" t="s">
        <v>30</v>
      </c>
      <c r="F139" s="29">
        <v>28331.85</v>
      </c>
      <c r="G139" s="29">
        <v>29823</v>
      </c>
      <c r="H139" s="27" t="s">
        <v>14</v>
      </c>
    </row>
    <row r="140" spans="1:8">
      <c r="A140" s="26">
        <v>44612</v>
      </c>
      <c r="B140" s="28">
        <v>9532</v>
      </c>
      <c r="C140" s="27" t="s">
        <v>22</v>
      </c>
      <c r="D140" s="27" t="s">
        <v>23</v>
      </c>
      <c r="E140" s="27" t="s">
        <v>32</v>
      </c>
      <c r="F140" s="29">
        <v>58038.75</v>
      </c>
      <c r="G140" s="29">
        <v>58625</v>
      </c>
      <c r="H140" s="27" t="s">
        <v>27</v>
      </c>
    </row>
    <row r="141" spans="1:8">
      <c r="A141" s="26">
        <v>44612</v>
      </c>
      <c r="B141" s="28">
        <v>5138</v>
      </c>
      <c r="C141" s="27" t="s">
        <v>22</v>
      </c>
      <c r="D141" s="27" t="s">
        <v>31</v>
      </c>
      <c r="E141" s="27" t="s">
        <v>30</v>
      </c>
      <c r="F141" s="29">
        <v>60696</v>
      </c>
      <c r="G141" s="29">
        <v>63225</v>
      </c>
      <c r="H141" s="27" t="s">
        <v>11</v>
      </c>
    </row>
    <row r="142" spans="1:8">
      <c r="A142" s="26">
        <v>44612</v>
      </c>
      <c r="B142" s="28">
        <v>7812</v>
      </c>
      <c r="C142" s="27" t="s">
        <v>22</v>
      </c>
      <c r="D142" s="27" t="s">
        <v>25</v>
      </c>
      <c r="E142" s="27" t="s">
        <v>26</v>
      </c>
      <c r="F142" s="29">
        <v>33714.980000000003</v>
      </c>
      <c r="G142" s="29">
        <v>35867</v>
      </c>
      <c r="H142" s="27" t="s">
        <v>14</v>
      </c>
    </row>
    <row r="143" spans="1:8">
      <c r="A143" s="26">
        <v>44612</v>
      </c>
      <c r="B143" s="28">
        <v>14377</v>
      </c>
      <c r="C143" s="27" t="s">
        <v>22</v>
      </c>
      <c r="D143" s="27" t="s">
        <v>9</v>
      </c>
      <c r="E143" s="27" t="s">
        <v>26</v>
      </c>
      <c r="F143" s="29">
        <v>16887.2</v>
      </c>
      <c r="G143" s="29">
        <v>17776</v>
      </c>
      <c r="H143" s="27" t="s">
        <v>11</v>
      </c>
    </row>
    <row r="144" spans="1:8">
      <c r="A144" s="26">
        <v>44612</v>
      </c>
      <c r="B144" s="28">
        <v>10276</v>
      </c>
      <c r="C144" s="27" t="s">
        <v>33</v>
      </c>
      <c r="D144" s="27" t="s">
        <v>23</v>
      </c>
      <c r="E144" s="27" t="s">
        <v>46</v>
      </c>
      <c r="F144" s="29">
        <v>21999.15</v>
      </c>
      <c r="G144" s="29">
        <v>23655</v>
      </c>
      <c r="H144" s="27" t="s">
        <v>11</v>
      </c>
    </row>
    <row r="145" spans="1:8">
      <c r="A145" s="26">
        <v>44612</v>
      </c>
      <c r="B145" s="28">
        <v>742</v>
      </c>
      <c r="C145" s="27" t="s">
        <v>33</v>
      </c>
      <c r="D145" s="27" t="s">
        <v>15</v>
      </c>
      <c r="E145" s="27" t="s">
        <v>46</v>
      </c>
      <c r="F145" s="29">
        <v>24910.05</v>
      </c>
      <c r="G145" s="29">
        <v>26785</v>
      </c>
      <c r="H145" s="27" t="s">
        <v>17</v>
      </c>
    </row>
    <row r="146" spans="1:8">
      <c r="A146" s="26">
        <v>44612</v>
      </c>
      <c r="B146" s="28">
        <v>13810</v>
      </c>
      <c r="C146" s="27" t="s">
        <v>33</v>
      </c>
      <c r="D146" s="27" t="s">
        <v>25</v>
      </c>
      <c r="E146" s="27" t="s">
        <v>37</v>
      </c>
      <c r="F146" s="29">
        <v>37201.54</v>
      </c>
      <c r="G146" s="29">
        <v>36118</v>
      </c>
      <c r="H146" s="27" t="s">
        <v>27</v>
      </c>
    </row>
    <row r="147" spans="1:8">
      <c r="A147" s="26">
        <v>44612</v>
      </c>
      <c r="B147" s="28">
        <v>2801</v>
      </c>
      <c r="C147" s="27" t="s">
        <v>33</v>
      </c>
      <c r="D147" s="27" t="s">
        <v>41</v>
      </c>
      <c r="E147" s="27" t="s">
        <v>37</v>
      </c>
      <c r="F147" s="29">
        <v>25843.86</v>
      </c>
      <c r="G147" s="29">
        <v>30051</v>
      </c>
      <c r="H147" s="27" t="s">
        <v>11</v>
      </c>
    </row>
    <row r="148" spans="1:8">
      <c r="A148" s="26">
        <v>44612</v>
      </c>
      <c r="B148" s="28">
        <v>10204</v>
      </c>
      <c r="C148" s="27" t="s">
        <v>33</v>
      </c>
      <c r="D148" s="27" t="s">
        <v>42</v>
      </c>
      <c r="E148" s="27" t="s">
        <v>35</v>
      </c>
      <c r="F148" s="29">
        <v>70018.080000000002</v>
      </c>
      <c r="G148" s="29">
        <v>78672</v>
      </c>
      <c r="H148" s="27" t="s">
        <v>11</v>
      </c>
    </row>
    <row r="149" spans="1:8">
      <c r="A149" s="26">
        <v>44612</v>
      </c>
      <c r="B149" s="28">
        <v>3837</v>
      </c>
      <c r="C149" s="27" t="s">
        <v>33</v>
      </c>
      <c r="D149" s="27" t="s">
        <v>45</v>
      </c>
      <c r="E149" s="27" t="s">
        <v>36</v>
      </c>
      <c r="F149" s="29">
        <v>46733.01</v>
      </c>
      <c r="G149" s="29">
        <v>52509</v>
      </c>
      <c r="H149" s="27" t="s">
        <v>11</v>
      </c>
    </row>
    <row r="150" spans="1:8">
      <c r="A150" s="26">
        <v>44612</v>
      </c>
      <c r="B150" s="28">
        <v>12763</v>
      </c>
      <c r="C150" s="27" t="s">
        <v>33</v>
      </c>
      <c r="D150" s="27" t="s">
        <v>20</v>
      </c>
      <c r="E150" s="27" t="s">
        <v>46</v>
      </c>
      <c r="F150" s="29">
        <v>40464.36</v>
      </c>
      <c r="G150" s="29">
        <v>43983</v>
      </c>
      <c r="H150" s="27" t="s">
        <v>11</v>
      </c>
    </row>
    <row r="151" spans="1:8">
      <c r="A151" s="26">
        <v>44612</v>
      </c>
      <c r="B151" s="28">
        <v>2359</v>
      </c>
      <c r="C151" s="27" t="s">
        <v>38</v>
      </c>
      <c r="D151" s="27" t="s">
        <v>16</v>
      </c>
      <c r="E151" s="27" t="s">
        <v>40</v>
      </c>
      <c r="F151" s="29">
        <v>15067.78</v>
      </c>
      <c r="G151" s="29">
        <v>16558</v>
      </c>
      <c r="H151" s="27" t="s">
        <v>14</v>
      </c>
    </row>
    <row r="152" spans="1:8">
      <c r="A152" s="26">
        <v>44612</v>
      </c>
      <c r="B152" s="28">
        <v>11560</v>
      </c>
      <c r="C152" s="27" t="s">
        <v>38</v>
      </c>
      <c r="D152" s="27" t="s">
        <v>21</v>
      </c>
      <c r="E152" s="27" t="s">
        <v>40</v>
      </c>
      <c r="F152" s="29">
        <v>65199.08</v>
      </c>
      <c r="G152" s="29">
        <v>95881</v>
      </c>
      <c r="H152" s="27" t="s">
        <v>27</v>
      </c>
    </row>
    <row r="153" spans="1:8">
      <c r="A153" s="26">
        <v>44612</v>
      </c>
      <c r="B153" s="28">
        <v>10839</v>
      </c>
      <c r="C153" s="27" t="s">
        <v>38</v>
      </c>
      <c r="D153" s="27" t="s">
        <v>54</v>
      </c>
      <c r="E153" s="27" t="s">
        <v>39</v>
      </c>
      <c r="F153" s="29">
        <v>25061.95</v>
      </c>
      <c r="G153" s="29">
        <v>26381</v>
      </c>
      <c r="H153" s="27" t="s">
        <v>11</v>
      </c>
    </row>
    <row r="154" spans="1:8">
      <c r="A154" s="26">
        <v>44619</v>
      </c>
      <c r="B154" s="28">
        <v>15440</v>
      </c>
      <c r="C154" s="27" t="s">
        <v>8</v>
      </c>
      <c r="D154" s="27" t="s">
        <v>41</v>
      </c>
      <c r="E154" s="27" t="s">
        <v>10</v>
      </c>
      <c r="F154" s="29">
        <v>60974.84</v>
      </c>
      <c r="G154" s="29">
        <v>66277</v>
      </c>
      <c r="H154" s="27" t="s">
        <v>11</v>
      </c>
    </row>
    <row r="155" spans="1:8">
      <c r="A155" s="26">
        <v>44619</v>
      </c>
      <c r="B155" s="28">
        <v>13462</v>
      </c>
      <c r="C155" s="27" t="s">
        <v>8</v>
      </c>
      <c r="D155" s="27" t="s">
        <v>21</v>
      </c>
      <c r="E155" s="27" t="s">
        <v>44</v>
      </c>
      <c r="F155" s="29">
        <v>73565.34</v>
      </c>
      <c r="G155" s="29">
        <v>78261</v>
      </c>
      <c r="H155" s="27" t="s">
        <v>27</v>
      </c>
    </row>
    <row r="156" spans="1:8">
      <c r="A156" s="26">
        <v>44619</v>
      </c>
      <c r="B156" s="28">
        <v>6824</v>
      </c>
      <c r="C156" s="27" t="s">
        <v>8</v>
      </c>
      <c r="D156" s="27" t="s">
        <v>31</v>
      </c>
      <c r="E156" s="27" t="s">
        <v>10</v>
      </c>
      <c r="F156" s="29">
        <v>49586.81</v>
      </c>
      <c r="G156" s="29">
        <v>54491</v>
      </c>
      <c r="H156" s="27" t="s">
        <v>27</v>
      </c>
    </row>
    <row r="157" spans="1:8">
      <c r="A157" s="26">
        <v>44619</v>
      </c>
      <c r="B157" s="28">
        <v>6721</v>
      </c>
      <c r="C157" s="27" t="s">
        <v>8</v>
      </c>
      <c r="D157" s="27" t="s">
        <v>16</v>
      </c>
      <c r="E157" s="27" t="s">
        <v>43</v>
      </c>
      <c r="F157" s="29">
        <v>48378.12</v>
      </c>
      <c r="G157" s="29">
        <v>57593</v>
      </c>
      <c r="H157" s="27" t="s">
        <v>27</v>
      </c>
    </row>
    <row r="158" spans="1:8">
      <c r="A158" s="26">
        <v>44619</v>
      </c>
      <c r="B158" s="28">
        <v>6786</v>
      </c>
      <c r="C158" s="27" t="s">
        <v>8</v>
      </c>
      <c r="D158" s="27" t="s">
        <v>23</v>
      </c>
      <c r="E158" s="27" t="s">
        <v>43</v>
      </c>
      <c r="F158" s="29">
        <v>72548.08</v>
      </c>
      <c r="G158" s="29">
        <v>82441</v>
      </c>
      <c r="H158" s="27" t="s">
        <v>27</v>
      </c>
    </row>
    <row r="159" spans="1:8">
      <c r="A159" s="26">
        <v>44619</v>
      </c>
      <c r="B159" s="28">
        <v>5116</v>
      </c>
      <c r="C159" s="27" t="s">
        <v>8</v>
      </c>
      <c r="D159" s="27" t="s">
        <v>29</v>
      </c>
      <c r="E159" s="27" t="s">
        <v>19</v>
      </c>
      <c r="F159" s="29">
        <v>63308.7</v>
      </c>
      <c r="G159" s="29">
        <v>69570</v>
      </c>
      <c r="H159" s="27" t="s">
        <v>11</v>
      </c>
    </row>
    <row r="160" spans="1:8">
      <c r="A160" s="26">
        <v>44619</v>
      </c>
      <c r="B160" s="28">
        <v>3103</v>
      </c>
      <c r="C160" s="27" t="s">
        <v>8</v>
      </c>
      <c r="D160" s="27" t="s">
        <v>45</v>
      </c>
      <c r="E160" s="27" t="s">
        <v>10</v>
      </c>
      <c r="F160" s="29">
        <v>21496.16</v>
      </c>
      <c r="G160" s="29">
        <v>31612</v>
      </c>
      <c r="H160" s="27" t="s">
        <v>17</v>
      </c>
    </row>
    <row r="161" spans="1:8">
      <c r="A161" s="26">
        <v>44619</v>
      </c>
      <c r="B161" s="28">
        <v>791</v>
      </c>
      <c r="C161" s="27" t="s">
        <v>22</v>
      </c>
      <c r="D161" s="27" t="s">
        <v>34</v>
      </c>
      <c r="E161" s="27" t="s">
        <v>32</v>
      </c>
      <c r="F161" s="29">
        <v>49137</v>
      </c>
      <c r="G161" s="29">
        <v>74450</v>
      </c>
      <c r="H161" s="27" t="s">
        <v>27</v>
      </c>
    </row>
    <row r="162" spans="1:8">
      <c r="A162" s="26">
        <v>44619</v>
      </c>
      <c r="B162" s="28">
        <v>17924</v>
      </c>
      <c r="C162" s="27" t="s">
        <v>22</v>
      </c>
      <c r="D162" s="27" t="s">
        <v>55</v>
      </c>
      <c r="E162" s="27" t="s">
        <v>24</v>
      </c>
      <c r="F162" s="29">
        <v>40701.480000000003</v>
      </c>
      <c r="G162" s="29">
        <v>39516</v>
      </c>
      <c r="H162" s="27" t="s">
        <v>27</v>
      </c>
    </row>
    <row r="163" spans="1:8">
      <c r="A163" s="26">
        <v>44619</v>
      </c>
      <c r="B163" s="28">
        <v>17151</v>
      </c>
      <c r="C163" s="27" t="s">
        <v>22</v>
      </c>
      <c r="D163" s="27" t="s">
        <v>9</v>
      </c>
      <c r="E163" s="27" t="s">
        <v>26</v>
      </c>
      <c r="F163" s="29">
        <v>11464.32</v>
      </c>
      <c r="G163" s="29">
        <v>13648</v>
      </c>
      <c r="H163" s="27" t="s">
        <v>27</v>
      </c>
    </row>
    <row r="164" spans="1:8">
      <c r="A164" s="26">
        <v>44619</v>
      </c>
      <c r="B164" s="28">
        <v>11185</v>
      </c>
      <c r="C164" s="27" t="s">
        <v>22</v>
      </c>
      <c r="D164" s="27" t="s">
        <v>15</v>
      </c>
      <c r="E164" s="27" t="s">
        <v>26</v>
      </c>
      <c r="F164" s="29">
        <v>14018.31</v>
      </c>
      <c r="G164" s="29">
        <v>16113</v>
      </c>
      <c r="H164" s="27" t="s">
        <v>11</v>
      </c>
    </row>
    <row r="165" spans="1:8">
      <c r="A165" s="26">
        <v>44619</v>
      </c>
      <c r="B165" s="28">
        <v>860</v>
      </c>
      <c r="C165" s="27" t="s">
        <v>22</v>
      </c>
      <c r="D165" s="27" t="s">
        <v>45</v>
      </c>
      <c r="E165" s="27" t="s">
        <v>24</v>
      </c>
      <c r="F165" s="29">
        <v>89996.24</v>
      </c>
      <c r="G165" s="29">
        <v>97822</v>
      </c>
      <c r="H165" s="27" t="s">
        <v>27</v>
      </c>
    </row>
    <row r="166" spans="1:8">
      <c r="A166" s="26">
        <v>44619</v>
      </c>
      <c r="B166" s="28">
        <v>17371</v>
      </c>
      <c r="C166" s="27" t="s">
        <v>22</v>
      </c>
      <c r="D166" s="27" t="s">
        <v>56</v>
      </c>
      <c r="E166" s="27" t="s">
        <v>26</v>
      </c>
      <c r="F166" s="29">
        <v>14656.02</v>
      </c>
      <c r="G166" s="29">
        <v>16846</v>
      </c>
      <c r="H166" s="27" t="s">
        <v>27</v>
      </c>
    </row>
    <row r="167" spans="1:8">
      <c r="A167" s="26">
        <v>44619</v>
      </c>
      <c r="B167" s="28">
        <v>13900</v>
      </c>
      <c r="C167" s="27" t="s">
        <v>22</v>
      </c>
      <c r="D167" s="27" t="s">
        <v>41</v>
      </c>
      <c r="E167" s="27" t="s">
        <v>24</v>
      </c>
      <c r="F167" s="29">
        <v>67956.36</v>
      </c>
      <c r="G167" s="29">
        <v>72294</v>
      </c>
      <c r="H167" s="27" t="s">
        <v>11</v>
      </c>
    </row>
    <row r="168" spans="1:8">
      <c r="A168" s="26">
        <v>44619</v>
      </c>
      <c r="B168" s="28">
        <v>14217</v>
      </c>
      <c r="C168" s="27" t="s">
        <v>33</v>
      </c>
      <c r="D168" s="27" t="s">
        <v>29</v>
      </c>
      <c r="E168" s="27" t="s">
        <v>37</v>
      </c>
      <c r="F168" s="29">
        <v>47825.32</v>
      </c>
      <c r="G168" s="29">
        <v>50878</v>
      </c>
      <c r="H168" s="27" t="s">
        <v>11</v>
      </c>
    </row>
    <row r="169" spans="1:8">
      <c r="A169" s="26">
        <v>44619</v>
      </c>
      <c r="B169" s="28">
        <v>4265</v>
      </c>
      <c r="C169" s="27" t="s">
        <v>33</v>
      </c>
      <c r="D169" s="27" t="s">
        <v>31</v>
      </c>
      <c r="E169" s="27" t="s">
        <v>46</v>
      </c>
      <c r="F169" s="29">
        <v>82411.56</v>
      </c>
      <c r="G169" s="29">
        <v>83244</v>
      </c>
      <c r="H169" s="27" t="s">
        <v>11</v>
      </c>
    </row>
    <row r="170" spans="1:8">
      <c r="A170" s="26">
        <v>44619</v>
      </c>
      <c r="B170" s="28">
        <v>7082</v>
      </c>
      <c r="C170" s="27" t="s">
        <v>38</v>
      </c>
      <c r="D170" s="27" t="s">
        <v>29</v>
      </c>
      <c r="E170" s="27" t="s">
        <v>49</v>
      </c>
      <c r="F170" s="29">
        <v>16661.189999999999</v>
      </c>
      <c r="G170" s="29">
        <v>18309</v>
      </c>
      <c r="H170" s="27" t="s">
        <v>17</v>
      </c>
    </row>
    <row r="171" spans="1:8">
      <c r="A171" s="26">
        <v>44619</v>
      </c>
      <c r="B171" s="28">
        <v>16597</v>
      </c>
      <c r="C171" s="27" t="s">
        <v>38</v>
      </c>
      <c r="D171" s="27" t="s">
        <v>45</v>
      </c>
      <c r="E171" s="27" t="s">
        <v>49</v>
      </c>
      <c r="F171" s="29">
        <v>8840.16</v>
      </c>
      <c r="G171" s="29">
        <v>10524</v>
      </c>
      <c r="H171" s="27" t="s">
        <v>27</v>
      </c>
    </row>
    <row r="172" spans="1:8">
      <c r="A172" s="26">
        <v>44619</v>
      </c>
      <c r="B172" s="28">
        <v>2578</v>
      </c>
      <c r="C172" s="27" t="s">
        <v>38</v>
      </c>
      <c r="D172" s="27" t="s">
        <v>20</v>
      </c>
      <c r="E172" s="27" t="s">
        <v>39</v>
      </c>
      <c r="F172" s="29">
        <v>15339.86</v>
      </c>
      <c r="G172" s="29">
        <v>16319</v>
      </c>
      <c r="H172" s="27" t="s">
        <v>17</v>
      </c>
    </row>
    <row r="173" spans="1:8">
      <c r="A173" s="26">
        <v>44619</v>
      </c>
      <c r="B173" s="28">
        <v>18874</v>
      </c>
      <c r="C173" s="27" t="s">
        <v>38</v>
      </c>
      <c r="D173" s="27" t="s">
        <v>18</v>
      </c>
      <c r="E173" s="27" t="s">
        <v>39</v>
      </c>
      <c r="F173" s="29">
        <v>48150.75</v>
      </c>
      <c r="G173" s="29">
        <v>51775</v>
      </c>
      <c r="H173" s="27" t="s">
        <v>14</v>
      </c>
    </row>
    <row r="174" spans="1:8">
      <c r="A174" s="26">
        <v>44622</v>
      </c>
      <c r="B174" s="28">
        <v>12564</v>
      </c>
      <c r="C174" s="27" t="s">
        <v>8</v>
      </c>
      <c r="D174" s="27" t="s">
        <v>34</v>
      </c>
      <c r="E174" s="27" t="s">
        <v>10</v>
      </c>
      <c r="F174" s="29">
        <v>65549.119999999995</v>
      </c>
      <c r="G174" s="29">
        <v>72032</v>
      </c>
      <c r="H174" s="27" t="s">
        <v>11</v>
      </c>
    </row>
    <row r="175" spans="1:8">
      <c r="A175" s="26">
        <v>44622</v>
      </c>
      <c r="B175" s="28">
        <v>6286</v>
      </c>
      <c r="C175" s="27" t="s">
        <v>22</v>
      </c>
      <c r="D175" s="27" t="s">
        <v>42</v>
      </c>
      <c r="E175" s="27" t="s">
        <v>32</v>
      </c>
      <c r="F175" s="29">
        <v>89734.5</v>
      </c>
      <c r="G175" s="29">
        <v>87975</v>
      </c>
      <c r="H175" s="27" t="s">
        <v>11</v>
      </c>
    </row>
    <row r="176" spans="1:8">
      <c r="A176" s="26">
        <v>44622</v>
      </c>
      <c r="B176" s="28">
        <v>2390</v>
      </c>
      <c r="C176" s="27" t="s">
        <v>22</v>
      </c>
      <c r="D176" s="27" t="s">
        <v>29</v>
      </c>
      <c r="E176" s="27" t="s">
        <v>26</v>
      </c>
      <c r="F176" s="29">
        <v>70001.42</v>
      </c>
      <c r="G176" s="29">
        <v>81397</v>
      </c>
      <c r="H176" s="27" t="s">
        <v>11</v>
      </c>
    </row>
    <row r="177" spans="1:8">
      <c r="A177" s="26">
        <v>44622</v>
      </c>
      <c r="B177" s="28">
        <v>14804</v>
      </c>
      <c r="C177" s="27" t="s">
        <v>22</v>
      </c>
      <c r="D177" s="27" t="s">
        <v>57</v>
      </c>
      <c r="E177" s="27" t="s">
        <v>30</v>
      </c>
      <c r="F177" s="29">
        <v>21163.16</v>
      </c>
      <c r="G177" s="29">
        <v>22514</v>
      </c>
      <c r="H177" s="27" t="s">
        <v>27</v>
      </c>
    </row>
    <row r="178" spans="1:8">
      <c r="A178" s="26">
        <v>44626</v>
      </c>
      <c r="B178" s="28">
        <v>5491</v>
      </c>
      <c r="C178" s="27" t="s">
        <v>8</v>
      </c>
      <c r="D178" s="27" t="s">
        <v>42</v>
      </c>
      <c r="E178" s="27" t="s">
        <v>13</v>
      </c>
      <c r="F178" s="29">
        <v>39018.15</v>
      </c>
      <c r="G178" s="29">
        <v>41955</v>
      </c>
      <c r="H178" s="27" t="s">
        <v>14</v>
      </c>
    </row>
    <row r="179" spans="1:8">
      <c r="A179" s="26">
        <v>44626</v>
      </c>
      <c r="B179" s="28">
        <v>12334</v>
      </c>
      <c r="C179" s="27" t="s">
        <v>8</v>
      </c>
      <c r="D179" s="27" t="s">
        <v>16</v>
      </c>
      <c r="E179" s="27" t="s">
        <v>10</v>
      </c>
      <c r="F179" s="29">
        <v>60226.32</v>
      </c>
      <c r="G179" s="29">
        <v>71698</v>
      </c>
      <c r="H179" s="27" t="s">
        <v>17</v>
      </c>
    </row>
    <row r="180" spans="1:8">
      <c r="A180" s="26">
        <v>44626</v>
      </c>
      <c r="B180" s="28">
        <v>2872</v>
      </c>
      <c r="C180" s="27" t="s">
        <v>8</v>
      </c>
      <c r="D180" s="27" t="s">
        <v>25</v>
      </c>
      <c r="E180" s="27" t="s">
        <v>44</v>
      </c>
      <c r="F180" s="29">
        <v>63092.1</v>
      </c>
      <c r="G180" s="29">
        <v>74226</v>
      </c>
      <c r="H180" s="27" t="s">
        <v>17</v>
      </c>
    </row>
    <row r="181" spans="1:8">
      <c r="A181" s="26">
        <v>44626</v>
      </c>
      <c r="B181" s="28">
        <v>7954</v>
      </c>
      <c r="C181" s="27" t="s">
        <v>8</v>
      </c>
      <c r="D181" s="27" t="s">
        <v>50</v>
      </c>
      <c r="E181" s="27" t="s">
        <v>13</v>
      </c>
      <c r="F181" s="29">
        <v>68794.89</v>
      </c>
      <c r="G181" s="29">
        <v>73973</v>
      </c>
      <c r="H181" s="27" t="s">
        <v>11</v>
      </c>
    </row>
    <row r="182" spans="1:8">
      <c r="A182" s="26">
        <v>44626</v>
      </c>
      <c r="B182" s="28">
        <v>9963</v>
      </c>
      <c r="C182" s="27" t="s">
        <v>8</v>
      </c>
      <c r="D182" s="27" t="s">
        <v>21</v>
      </c>
      <c r="E182" s="27" t="s">
        <v>19</v>
      </c>
      <c r="F182" s="29">
        <v>76159.05</v>
      </c>
      <c r="G182" s="29">
        <v>75405</v>
      </c>
      <c r="H182" s="27" t="s">
        <v>27</v>
      </c>
    </row>
    <row r="183" spans="1:8">
      <c r="A183" s="26">
        <v>44626</v>
      </c>
      <c r="B183" s="28">
        <v>10776</v>
      </c>
      <c r="C183" s="27" t="s">
        <v>8</v>
      </c>
      <c r="D183" s="27" t="s">
        <v>20</v>
      </c>
      <c r="E183" s="27" t="s">
        <v>19</v>
      </c>
      <c r="F183" s="29">
        <v>66002.399999999994</v>
      </c>
      <c r="G183" s="29">
        <v>74160</v>
      </c>
      <c r="H183" s="27" t="s">
        <v>27</v>
      </c>
    </row>
    <row r="184" spans="1:8">
      <c r="A184" s="26">
        <v>44626</v>
      </c>
      <c r="B184" s="28">
        <v>8273</v>
      </c>
      <c r="C184" s="27" t="s">
        <v>22</v>
      </c>
      <c r="D184" s="27" t="s">
        <v>31</v>
      </c>
      <c r="E184" s="27" t="s">
        <v>26</v>
      </c>
      <c r="F184" s="29">
        <v>28317.599999999999</v>
      </c>
      <c r="G184" s="29">
        <v>29808</v>
      </c>
      <c r="H184" s="27" t="s">
        <v>11</v>
      </c>
    </row>
    <row r="185" spans="1:8">
      <c r="A185" s="26">
        <v>44626</v>
      </c>
      <c r="B185" s="28">
        <v>2070</v>
      </c>
      <c r="C185" s="27" t="s">
        <v>22</v>
      </c>
      <c r="D185" s="27" t="s">
        <v>15</v>
      </c>
      <c r="E185" s="27" t="s">
        <v>32</v>
      </c>
      <c r="F185" s="29">
        <v>56178.239999999998</v>
      </c>
      <c r="G185" s="29">
        <v>58519</v>
      </c>
      <c r="H185" s="27" t="s">
        <v>27</v>
      </c>
    </row>
    <row r="186" spans="1:8">
      <c r="A186" s="26">
        <v>44626</v>
      </c>
      <c r="B186" s="28">
        <v>2743</v>
      </c>
      <c r="C186" s="27" t="s">
        <v>22</v>
      </c>
      <c r="D186" s="27" t="s">
        <v>16</v>
      </c>
      <c r="E186" s="27" t="s">
        <v>32</v>
      </c>
      <c r="F186" s="29">
        <v>61885.8</v>
      </c>
      <c r="G186" s="29">
        <v>68762</v>
      </c>
      <c r="H186" s="27" t="s">
        <v>11</v>
      </c>
    </row>
    <row r="187" spans="1:8">
      <c r="A187" s="26">
        <v>44626</v>
      </c>
      <c r="B187" s="28">
        <v>5809</v>
      </c>
      <c r="C187" s="27" t="s">
        <v>22</v>
      </c>
      <c r="D187" s="27" t="s">
        <v>41</v>
      </c>
      <c r="E187" s="27" t="s">
        <v>26</v>
      </c>
      <c r="F187" s="29">
        <v>53355.5</v>
      </c>
      <c r="G187" s="29">
        <v>59950</v>
      </c>
      <c r="H187" s="27" t="s">
        <v>27</v>
      </c>
    </row>
    <row r="188" spans="1:8">
      <c r="A188" s="26">
        <v>44626</v>
      </c>
      <c r="B188" s="28">
        <v>5932</v>
      </c>
      <c r="C188" s="27" t="s">
        <v>22</v>
      </c>
      <c r="D188" s="27" t="s">
        <v>18</v>
      </c>
      <c r="E188" s="27" t="s">
        <v>26</v>
      </c>
      <c r="F188" s="29">
        <v>43163.64</v>
      </c>
      <c r="G188" s="29">
        <v>46917</v>
      </c>
      <c r="H188" s="27" t="s">
        <v>11</v>
      </c>
    </row>
    <row r="189" spans="1:8">
      <c r="A189" s="26">
        <v>44626</v>
      </c>
      <c r="B189" s="28">
        <v>16720</v>
      </c>
      <c r="C189" s="27" t="s">
        <v>22</v>
      </c>
      <c r="D189" s="27" t="s">
        <v>34</v>
      </c>
      <c r="E189" s="27" t="s">
        <v>30</v>
      </c>
      <c r="F189" s="29">
        <v>35760.199999999997</v>
      </c>
      <c r="G189" s="29">
        <v>36490</v>
      </c>
      <c r="H189" s="27" t="s">
        <v>27</v>
      </c>
    </row>
    <row r="190" spans="1:8">
      <c r="A190" s="26">
        <v>44626</v>
      </c>
      <c r="B190" s="28">
        <v>12047</v>
      </c>
      <c r="C190" s="27" t="s">
        <v>22</v>
      </c>
      <c r="D190" s="27" t="s">
        <v>31</v>
      </c>
      <c r="E190" s="27" t="s">
        <v>26</v>
      </c>
      <c r="F190" s="29">
        <v>76505.66</v>
      </c>
      <c r="G190" s="29">
        <v>81389</v>
      </c>
      <c r="H190" s="27" t="s">
        <v>17</v>
      </c>
    </row>
    <row r="191" spans="1:8">
      <c r="A191" s="26">
        <v>44626</v>
      </c>
      <c r="B191" s="28">
        <v>17743</v>
      </c>
      <c r="C191" s="27" t="s">
        <v>22</v>
      </c>
      <c r="D191" s="27" t="s">
        <v>18</v>
      </c>
      <c r="E191" s="27" t="s">
        <v>30</v>
      </c>
      <c r="F191" s="29">
        <v>24616.17</v>
      </c>
      <c r="G191" s="29">
        <v>26469</v>
      </c>
      <c r="H191" s="27" t="s">
        <v>17</v>
      </c>
    </row>
    <row r="192" spans="1:8">
      <c r="A192" s="26">
        <v>44626</v>
      </c>
      <c r="B192" s="28">
        <v>8010</v>
      </c>
      <c r="C192" s="27" t="s">
        <v>33</v>
      </c>
      <c r="D192" s="27" t="s">
        <v>20</v>
      </c>
      <c r="E192" s="27" t="s">
        <v>46</v>
      </c>
      <c r="F192" s="29">
        <v>55576.800000000003</v>
      </c>
      <c r="G192" s="29">
        <v>61752</v>
      </c>
      <c r="H192" s="27" t="s">
        <v>11</v>
      </c>
    </row>
    <row r="193" spans="1:8">
      <c r="A193" s="26">
        <v>44626</v>
      </c>
      <c r="B193" s="28">
        <v>16186</v>
      </c>
      <c r="C193" s="27" t="s">
        <v>38</v>
      </c>
      <c r="D193" s="27" t="s">
        <v>21</v>
      </c>
      <c r="E193" s="27" t="s">
        <v>49</v>
      </c>
      <c r="F193" s="29">
        <v>12569.26</v>
      </c>
      <c r="G193" s="29">
        <v>12958</v>
      </c>
      <c r="H193" s="27" t="s">
        <v>14</v>
      </c>
    </row>
    <row r="194" spans="1:8">
      <c r="A194" s="26">
        <v>44626</v>
      </c>
      <c r="B194" s="28">
        <v>1217</v>
      </c>
      <c r="C194" s="27" t="s">
        <v>38</v>
      </c>
      <c r="D194" s="27" t="s">
        <v>15</v>
      </c>
      <c r="E194" s="27" t="s">
        <v>39</v>
      </c>
      <c r="F194" s="29">
        <v>32679.68</v>
      </c>
      <c r="G194" s="29">
        <v>37136</v>
      </c>
      <c r="H194" s="27" t="s">
        <v>17</v>
      </c>
    </row>
    <row r="195" spans="1:8">
      <c r="A195" s="26">
        <v>44626</v>
      </c>
      <c r="B195" s="28">
        <v>10058</v>
      </c>
      <c r="C195" s="27" t="s">
        <v>38</v>
      </c>
      <c r="D195" s="27" t="s">
        <v>18</v>
      </c>
      <c r="E195" s="27" t="s">
        <v>40</v>
      </c>
      <c r="F195" s="29">
        <v>65168.74</v>
      </c>
      <c r="G195" s="29">
        <v>71614</v>
      </c>
      <c r="H195" s="27" t="s">
        <v>17</v>
      </c>
    </row>
    <row r="196" spans="1:8">
      <c r="A196" s="26">
        <v>44626</v>
      </c>
      <c r="B196" s="28">
        <v>5993</v>
      </c>
      <c r="C196" s="27" t="s">
        <v>38</v>
      </c>
      <c r="D196" s="27" t="s">
        <v>16</v>
      </c>
      <c r="E196" s="27" t="s">
        <v>47</v>
      </c>
      <c r="F196" s="29">
        <v>83326.86</v>
      </c>
      <c r="G196" s="29">
        <v>95778</v>
      </c>
      <c r="H196" s="27" t="s">
        <v>17</v>
      </c>
    </row>
    <row r="197" spans="1:8">
      <c r="A197" s="26">
        <v>44626</v>
      </c>
      <c r="B197" s="28">
        <v>11043</v>
      </c>
      <c r="C197" s="27" t="s">
        <v>38</v>
      </c>
      <c r="D197" s="27" t="s">
        <v>42</v>
      </c>
      <c r="E197" s="27" t="s">
        <v>39</v>
      </c>
      <c r="F197" s="29">
        <v>22754.34</v>
      </c>
      <c r="G197" s="29">
        <v>36118</v>
      </c>
      <c r="H197" s="27" t="s">
        <v>17</v>
      </c>
    </row>
    <row r="198" spans="1:8">
      <c r="A198" s="26">
        <v>44633</v>
      </c>
      <c r="B198" s="28">
        <v>3042</v>
      </c>
      <c r="C198" s="27" t="s">
        <v>8</v>
      </c>
      <c r="D198" s="27" t="s">
        <v>31</v>
      </c>
      <c r="E198" s="27" t="s">
        <v>13</v>
      </c>
      <c r="F198" s="29">
        <v>57509.760000000002</v>
      </c>
      <c r="G198" s="29">
        <v>59906</v>
      </c>
      <c r="H198" s="27" t="s">
        <v>11</v>
      </c>
    </row>
    <row r="199" spans="1:8">
      <c r="A199" s="26">
        <v>44633</v>
      </c>
      <c r="B199" s="28">
        <v>560</v>
      </c>
      <c r="C199" s="27" t="s">
        <v>8</v>
      </c>
      <c r="D199" s="27" t="s">
        <v>34</v>
      </c>
      <c r="E199" s="27" t="s">
        <v>10</v>
      </c>
      <c r="F199" s="29">
        <v>62312.94</v>
      </c>
      <c r="G199" s="29">
        <v>60498</v>
      </c>
      <c r="H199" s="27" t="s">
        <v>11</v>
      </c>
    </row>
    <row r="200" spans="1:8">
      <c r="A200" s="26">
        <v>44633</v>
      </c>
      <c r="B200" s="28">
        <v>1891</v>
      </c>
      <c r="C200" s="27" t="s">
        <v>8</v>
      </c>
      <c r="D200" s="27" t="s">
        <v>9</v>
      </c>
      <c r="E200" s="27" t="s">
        <v>19</v>
      </c>
      <c r="F200" s="29">
        <v>11015.76</v>
      </c>
      <c r="G200" s="29">
        <v>13114</v>
      </c>
      <c r="H200" s="27" t="s">
        <v>17</v>
      </c>
    </row>
    <row r="201" spans="1:8">
      <c r="A201" s="26">
        <v>44633</v>
      </c>
      <c r="B201" s="28">
        <v>6063</v>
      </c>
      <c r="C201" s="27" t="s">
        <v>8</v>
      </c>
      <c r="D201" s="27" t="s">
        <v>23</v>
      </c>
      <c r="E201" s="27" t="s">
        <v>43</v>
      </c>
      <c r="F201" s="29">
        <v>38354.129999999997</v>
      </c>
      <c r="G201" s="29">
        <v>41241</v>
      </c>
      <c r="H201" s="27" t="s">
        <v>17</v>
      </c>
    </row>
    <row r="202" spans="1:8">
      <c r="A202" s="26">
        <v>44633</v>
      </c>
      <c r="B202" s="28">
        <v>2105</v>
      </c>
      <c r="C202" s="27" t="s">
        <v>8</v>
      </c>
      <c r="D202" s="27" t="s">
        <v>29</v>
      </c>
      <c r="E202" s="27" t="s">
        <v>13</v>
      </c>
      <c r="F202" s="29">
        <v>47010.18</v>
      </c>
      <c r="G202" s="29">
        <v>54663</v>
      </c>
      <c r="H202" s="27" t="s">
        <v>27</v>
      </c>
    </row>
    <row r="203" spans="1:8">
      <c r="A203" s="26">
        <v>44633</v>
      </c>
      <c r="B203" s="28">
        <v>15188</v>
      </c>
      <c r="C203" s="27" t="s">
        <v>8</v>
      </c>
      <c r="D203" s="27" t="s">
        <v>41</v>
      </c>
      <c r="E203" s="27" t="s">
        <v>43</v>
      </c>
      <c r="F203" s="29">
        <v>53468.14</v>
      </c>
      <c r="G203" s="29">
        <v>56881</v>
      </c>
      <c r="H203" s="27" t="s">
        <v>11</v>
      </c>
    </row>
    <row r="204" spans="1:8">
      <c r="A204" s="26">
        <v>44633</v>
      </c>
      <c r="B204" s="28">
        <v>17957</v>
      </c>
      <c r="C204" s="27" t="s">
        <v>8</v>
      </c>
      <c r="D204" s="27" t="s">
        <v>42</v>
      </c>
      <c r="E204" s="27" t="s">
        <v>19</v>
      </c>
      <c r="F204" s="29">
        <v>34121.839999999997</v>
      </c>
      <c r="G204" s="29">
        <v>33128</v>
      </c>
      <c r="H204" s="27" t="s">
        <v>11</v>
      </c>
    </row>
    <row r="205" spans="1:8">
      <c r="A205" s="26">
        <v>44633</v>
      </c>
      <c r="B205" s="28">
        <v>1136</v>
      </c>
      <c r="C205" s="27" t="s">
        <v>8</v>
      </c>
      <c r="D205" s="27" t="s">
        <v>23</v>
      </c>
      <c r="E205" s="27" t="s">
        <v>13</v>
      </c>
      <c r="F205" s="29">
        <v>9111.52</v>
      </c>
      <c r="G205" s="29">
        <v>10354</v>
      </c>
      <c r="H205" s="27" t="s">
        <v>17</v>
      </c>
    </row>
    <row r="206" spans="1:8">
      <c r="A206" s="26">
        <v>44633</v>
      </c>
      <c r="B206" s="28">
        <v>15618</v>
      </c>
      <c r="C206" s="27" t="s">
        <v>8</v>
      </c>
      <c r="D206" s="27" t="s">
        <v>9</v>
      </c>
      <c r="E206" s="27" t="s">
        <v>10</v>
      </c>
      <c r="F206" s="29">
        <v>83613.09</v>
      </c>
      <c r="G206" s="29">
        <v>96107</v>
      </c>
      <c r="H206" s="27" t="s">
        <v>27</v>
      </c>
    </row>
    <row r="207" spans="1:8">
      <c r="A207" s="26">
        <v>44633</v>
      </c>
      <c r="B207" s="28">
        <v>4587</v>
      </c>
      <c r="C207" s="27" t="s">
        <v>22</v>
      </c>
      <c r="D207" s="27" t="s">
        <v>23</v>
      </c>
      <c r="E207" s="27" t="s">
        <v>30</v>
      </c>
      <c r="F207" s="29">
        <v>58238.04</v>
      </c>
      <c r="G207" s="29">
        <v>65436</v>
      </c>
      <c r="H207" s="27" t="s">
        <v>17</v>
      </c>
    </row>
    <row r="208" spans="1:8">
      <c r="A208" s="26">
        <v>44633</v>
      </c>
      <c r="B208" s="28">
        <v>4096</v>
      </c>
      <c r="C208" s="27" t="s">
        <v>22</v>
      </c>
      <c r="D208" s="27" t="s">
        <v>15</v>
      </c>
      <c r="E208" s="27" t="s">
        <v>26</v>
      </c>
      <c r="F208" s="29">
        <v>83087.960000000006</v>
      </c>
      <c r="G208" s="29">
        <v>90313</v>
      </c>
      <c r="H208" s="27" t="s">
        <v>14</v>
      </c>
    </row>
    <row r="209" spans="1:8">
      <c r="A209" s="26">
        <v>44633</v>
      </c>
      <c r="B209" s="28">
        <v>18273</v>
      </c>
      <c r="C209" s="27" t="s">
        <v>22</v>
      </c>
      <c r="D209" s="27" t="s">
        <v>45</v>
      </c>
      <c r="E209" s="27" t="s">
        <v>24</v>
      </c>
      <c r="F209" s="29">
        <v>33031.68</v>
      </c>
      <c r="G209" s="29">
        <v>35904</v>
      </c>
      <c r="H209" s="27" t="s">
        <v>27</v>
      </c>
    </row>
    <row r="210" spans="1:8">
      <c r="A210" s="26">
        <v>44633</v>
      </c>
      <c r="B210" s="28">
        <v>1961</v>
      </c>
      <c r="C210" s="27" t="s">
        <v>22</v>
      </c>
      <c r="D210" s="27" t="s">
        <v>25</v>
      </c>
      <c r="E210" s="27" t="s">
        <v>24</v>
      </c>
      <c r="F210" s="29">
        <v>64598.68</v>
      </c>
      <c r="G210" s="29">
        <v>68722</v>
      </c>
      <c r="H210" s="27" t="s">
        <v>17</v>
      </c>
    </row>
    <row r="211" spans="1:8">
      <c r="A211" s="26">
        <v>44633</v>
      </c>
      <c r="B211" s="28">
        <v>19902</v>
      </c>
      <c r="C211" s="27" t="s">
        <v>33</v>
      </c>
      <c r="D211" s="27" t="s">
        <v>9</v>
      </c>
      <c r="E211" s="27" t="s">
        <v>37</v>
      </c>
      <c r="F211" s="29">
        <v>33918.69</v>
      </c>
      <c r="G211" s="29">
        <v>38987</v>
      </c>
      <c r="H211" s="27" t="s">
        <v>27</v>
      </c>
    </row>
    <row r="212" spans="1:8">
      <c r="A212" s="26">
        <v>44633</v>
      </c>
      <c r="B212" s="28">
        <v>7032</v>
      </c>
      <c r="C212" s="27" t="s">
        <v>33</v>
      </c>
      <c r="D212" s="27" t="s">
        <v>41</v>
      </c>
      <c r="E212" s="27" t="s">
        <v>35</v>
      </c>
      <c r="F212" s="29">
        <v>69830.64</v>
      </c>
      <c r="G212" s="29">
        <v>79353</v>
      </c>
      <c r="H212" s="27" t="s">
        <v>17</v>
      </c>
    </row>
    <row r="213" spans="1:8">
      <c r="A213" s="26">
        <v>44633</v>
      </c>
      <c r="B213" s="28">
        <v>12368</v>
      </c>
      <c r="C213" s="27" t="s">
        <v>33</v>
      </c>
      <c r="D213" s="27" t="s">
        <v>9</v>
      </c>
      <c r="E213" s="27" t="s">
        <v>37</v>
      </c>
      <c r="F213" s="29">
        <v>27656.3</v>
      </c>
      <c r="G213" s="29">
        <v>39509</v>
      </c>
      <c r="H213" s="27" t="s">
        <v>17</v>
      </c>
    </row>
    <row r="214" spans="1:8">
      <c r="A214" s="26">
        <v>44633</v>
      </c>
      <c r="B214" s="28">
        <v>7938</v>
      </c>
      <c r="C214" s="27" t="s">
        <v>33</v>
      </c>
      <c r="D214" s="27" t="s">
        <v>25</v>
      </c>
      <c r="E214" s="27" t="s">
        <v>37</v>
      </c>
      <c r="F214" s="29">
        <v>25398.38</v>
      </c>
      <c r="G214" s="29">
        <v>29533</v>
      </c>
      <c r="H214" s="27" t="s">
        <v>11</v>
      </c>
    </row>
    <row r="215" spans="1:8">
      <c r="A215" s="26">
        <v>44633</v>
      </c>
      <c r="B215" s="28">
        <v>19874</v>
      </c>
      <c r="C215" s="27" t="s">
        <v>38</v>
      </c>
      <c r="D215" s="27" t="s">
        <v>16</v>
      </c>
      <c r="E215" s="27" t="s">
        <v>47</v>
      </c>
      <c r="F215" s="29">
        <v>41914.32</v>
      </c>
      <c r="G215" s="29">
        <v>49898</v>
      </c>
      <c r="H215" s="27" t="s">
        <v>11</v>
      </c>
    </row>
    <row r="216" spans="1:8">
      <c r="A216" s="26">
        <v>44633</v>
      </c>
      <c r="B216" s="28">
        <v>2871</v>
      </c>
      <c r="C216" s="27" t="s">
        <v>38</v>
      </c>
      <c r="D216" s="27" t="s">
        <v>34</v>
      </c>
      <c r="E216" s="27" t="s">
        <v>39</v>
      </c>
      <c r="F216" s="29">
        <v>12450.21</v>
      </c>
      <c r="G216" s="29">
        <v>13989</v>
      </c>
      <c r="H216" s="27" t="s">
        <v>27</v>
      </c>
    </row>
    <row r="217" spans="1:8">
      <c r="A217" s="26">
        <v>44633</v>
      </c>
      <c r="B217" s="28">
        <v>12611</v>
      </c>
      <c r="C217" s="27" t="s">
        <v>38</v>
      </c>
      <c r="D217" s="27" t="s">
        <v>41</v>
      </c>
      <c r="E217" s="27" t="s">
        <v>40</v>
      </c>
      <c r="F217" s="29">
        <v>65595.39</v>
      </c>
      <c r="G217" s="29">
        <v>75397</v>
      </c>
      <c r="H217" s="27" t="s">
        <v>17</v>
      </c>
    </row>
    <row r="218" spans="1:8">
      <c r="A218" s="26">
        <v>44640</v>
      </c>
      <c r="B218" s="28">
        <v>14379</v>
      </c>
      <c r="C218" s="27" t="s">
        <v>8</v>
      </c>
      <c r="D218" s="27" t="s">
        <v>41</v>
      </c>
      <c r="E218" s="27" t="s">
        <v>13</v>
      </c>
      <c r="F218" s="29">
        <v>64888.72</v>
      </c>
      <c r="G218" s="29">
        <v>75452</v>
      </c>
      <c r="H218" s="27" t="s">
        <v>27</v>
      </c>
    </row>
    <row r="219" spans="1:8">
      <c r="A219" s="26">
        <v>44640</v>
      </c>
      <c r="B219" s="28">
        <v>3288</v>
      </c>
      <c r="C219" s="27" t="s">
        <v>8</v>
      </c>
      <c r="D219" s="27" t="s">
        <v>16</v>
      </c>
      <c r="E219" s="27" t="s">
        <v>13</v>
      </c>
      <c r="F219" s="29">
        <v>77658.55</v>
      </c>
      <c r="G219" s="29">
        <v>91363</v>
      </c>
      <c r="H219" s="27" t="s">
        <v>11</v>
      </c>
    </row>
    <row r="220" spans="1:8">
      <c r="A220" s="26">
        <v>44640</v>
      </c>
      <c r="B220" s="28">
        <v>139</v>
      </c>
      <c r="C220" s="27" t="s">
        <v>8</v>
      </c>
      <c r="D220" s="27" t="s">
        <v>21</v>
      </c>
      <c r="E220" s="27" t="s">
        <v>43</v>
      </c>
      <c r="F220" s="29">
        <v>87472.14</v>
      </c>
      <c r="G220" s="29">
        <v>85757</v>
      </c>
      <c r="H220" s="27" t="s">
        <v>11</v>
      </c>
    </row>
    <row r="221" spans="1:8">
      <c r="A221" s="26">
        <v>44640</v>
      </c>
      <c r="B221" s="28">
        <v>18142</v>
      </c>
      <c r="C221" s="27" t="s">
        <v>8</v>
      </c>
      <c r="D221" s="27" t="s">
        <v>42</v>
      </c>
      <c r="E221" s="27" t="s">
        <v>43</v>
      </c>
      <c r="F221" s="29">
        <v>33854.94</v>
      </c>
      <c r="G221" s="29">
        <v>34902</v>
      </c>
      <c r="H221" s="27" t="s">
        <v>27</v>
      </c>
    </row>
    <row r="222" spans="1:8">
      <c r="A222" s="26">
        <v>44640</v>
      </c>
      <c r="B222" s="28">
        <v>33</v>
      </c>
      <c r="C222" s="27" t="s">
        <v>8</v>
      </c>
      <c r="D222" s="27" t="s">
        <v>45</v>
      </c>
      <c r="E222" s="27" t="s">
        <v>19</v>
      </c>
      <c r="F222" s="29">
        <v>37394.1</v>
      </c>
      <c r="G222" s="29">
        <v>41549</v>
      </c>
      <c r="H222" s="27" t="s">
        <v>11</v>
      </c>
    </row>
    <row r="223" spans="1:8">
      <c r="A223" s="26">
        <v>44640</v>
      </c>
      <c r="B223" s="28">
        <v>18572</v>
      </c>
      <c r="C223" s="27" t="s">
        <v>8</v>
      </c>
      <c r="D223" s="27" t="s">
        <v>29</v>
      </c>
      <c r="E223" s="27" t="s">
        <v>19</v>
      </c>
      <c r="F223" s="29">
        <v>64437.120000000003</v>
      </c>
      <c r="G223" s="29">
        <v>67122</v>
      </c>
      <c r="H223" s="27" t="s">
        <v>11</v>
      </c>
    </row>
    <row r="224" spans="1:8">
      <c r="A224" s="26">
        <v>44640</v>
      </c>
      <c r="B224" s="28">
        <v>9565</v>
      </c>
      <c r="C224" s="27" t="s">
        <v>8</v>
      </c>
      <c r="D224" s="27" t="s">
        <v>21</v>
      </c>
      <c r="E224" s="27" t="s">
        <v>10</v>
      </c>
      <c r="F224" s="29">
        <v>70607.039999999994</v>
      </c>
      <c r="G224" s="29">
        <v>84056</v>
      </c>
      <c r="H224" s="27" t="s">
        <v>11</v>
      </c>
    </row>
    <row r="225" spans="1:8">
      <c r="A225" s="26">
        <v>44640</v>
      </c>
      <c r="B225" s="28">
        <v>11811</v>
      </c>
      <c r="C225" s="27" t="s">
        <v>8</v>
      </c>
      <c r="D225" s="27" t="s">
        <v>31</v>
      </c>
      <c r="E225" s="27" t="s">
        <v>10</v>
      </c>
      <c r="F225" s="29">
        <v>36190.26</v>
      </c>
      <c r="G225" s="29">
        <v>41598</v>
      </c>
      <c r="H225" s="27" t="s">
        <v>14</v>
      </c>
    </row>
    <row r="226" spans="1:8">
      <c r="A226" s="26">
        <v>44640</v>
      </c>
      <c r="B226" s="28">
        <v>12162</v>
      </c>
      <c r="C226" s="27" t="s">
        <v>8</v>
      </c>
      <c r="D226" s="27" t="s">
        <v>25</v>
      </c>
      <c r="E226" s="27" t="s">
        <v>10</v>
      </c>
      <c r="F226" s="29">
        <v>57184.44</v>
      </c>
      <c r="G226" s="29">
        <v>62157</v>
      </c>
      <c r="H226" s="27" t="s">
        <v>11</v>
      </c>
    </row>
    <row r="227" spans="1:8">
      <c r="A227" s="26">
        <v>44640</v>
      </c>
      <c r="B227" s="28">
        <v>14071</v>
      </c>
      <c r="C227" s="27" t="s">
        <v>8</v>
      </c>
      <c r="D227" s="27" t="s">
        <v>58</v>
      </c>
      <c r="E227" s="27" t="s">
        <v>13</v>
      </c>
      <c r="F227" s="29">
        <v>9893</v>
      </c>
      <c r="G227" s="29">
        <v>15220</v>
      </c>
      <c r="H227" s="27" t="s">
        <v>11</v>
      </c>
    </row>
    <row r="228" spans="1:8">
      <c r="A228" s="26">
        <v>44640</v>
      </c>
      <c r="B228" s="28">
        <v>507</v>
      </c>
      <c r="C228" s="27" t="s">
        <v>8</v>
      </c>
      <c r="D228" s="27" t="s">
        <v>45</v>
      </c>
      <c r="E228" s="27" t="s">
        <v>43</v>
      </c>
      <c r="F228" s="29">
        <v>23345.52</v>
      </c>
      <c r="G228" s="29">
        <v>26529</v>
      </c>
      <c r="H228" s="27" t="s">
        <v>14</v>
      </c>
    </row>
    <row r="229" spans="1:8">
      <c r="A229" s="26">
        <v>44640</v>
      </c>
      <c r="B229" s="28">
        <v>74</v>
      </c>
      <c r="C229" s="27" t="s">
        <v>22</v>
      </c>
      <c r="D229" s="27" t="s">
        <v>42</v>
      </c>
      <c r="E229" s="27" t="s">
        <v>32</v>
      </c>
      <c r="F229" s="29">
        <v>43360.24</v>
      </c>
      <c r="G229" s="29">
        <v>49273</v>
      </c>
      <c r="H229" s="27" t="s">
        <v>11</v>
      </c>
    </row>
    <row r="230" spans="1:8">
      <c r="A230" s="26">
        <v>44640</v>
      </c>
      <c r="B230" s="28">
        <v>4975</v>
      </c>
      <c r="C230" s="27" t="s">
        <v>22</v>
      </c>
      <c r="D230" s="27" t="s">
        <v>29</v>
      </c>
      <c r="E230" s="27" t="s">
        <v>26</v>
      </c>
      <c r="F230" s="29">
        <v>82242.600000000006</v>
      </c>
      <c r="G230" s="29">
        <v>96756</v>
      </c>
      <c r="H230" s="27" t="s">
        <v>11</v>
      </c>
    </row>
    <row r="231" spans="1:8">
      <c r="A231" s="26">
        <v>44640</v>
      </c>
      <c r="B231" s="28">
        <v>5209</v>
      </c>
      <c r="C231" s="27" t="s">
        <v>22</v>
      </c>
      <c r="D231" s="27" t="s">
        <v>50</v>
      </c>
      <c r="E231" s="27" t="s">
        <v>32</v>
      </c>
      <c r="F231" s="29">
        <v>26757.360000000001</v>
      </c>
      <c r="G231" s="29">
        <v>31854</v>
      </c>
      <c r="H231" s="27" t="s">
        <v>17</v>
      </c>
    </row>
    <row r="232" spans="1:8">
      <c r="A232" s="26">
        <v>44640</v>
      </c>
      <c r="B232" s="28">
        <v>4686</v>
      </c>
      <c r="C232" s="27" t="s">
        <v>33</v>
      </c>
      <c r="D232" s="27" t="s">
        <v>45</v>
      </c>
      <c r="E232" s="27" t="s">
        <v>35</v>
      </c>
      <c r="F232" s="29">
        <v>40119.300000000003</v>
      </c>
      <c r="G232" s="29">
        <v>44577</v>
      </c>
      <c r="H232" s="27" t="s">
        <v>11</v>
      </c>
    </row>
    <row r="233" spans="1:8">
      <c r="A233" s="26">
        <v>44640</v>
      </c>
      <c r="B233" s="28">
        <v>12184</v>
      </c>
      <c r="C233" s="27" t="s">
        <v>33</v>
      </c>
      <c r="D233" s="27" t="s">
        <v>18</v>
      </c>
      <c r="E233" s="27" t="s">
        <v>35</v>
      </c>
      <c r="F233" s="29">
        <v>76981.45</v>
      </c>
      <c r="G233" s="29">
        <v>84595</v>
      </c>
      <c r="H233" s="27" t="s">
        <v>14</v>
      </c>
    </row>
    <row r="234" spans="1:8">
      <c r="A234" s="26">
        <v>44640</v>
      </c>
      <c r="B234" s="28">
        <v>1101</v>
      </c>
      <c r="C234" s="27" t="s">
        <v>38</v>
      </c>
      <c r="D234" s="27" t="s">
        <v>21</v>
      </c>
      <c r="E234" s="27" t="s">
        <v>39</v>
      </c>
      <c r="F234" s="29">
        <v>67807.679999999993</v>
      </c>
      <c r="G234" s="29">
        <v>70633</v>
      </c>
      <c r="H234" s="27" t="s">
        <v>17</v>
      </c>
    </row>
    <row r="235" spans="1:8">
      <c r="A235" s="26">
        <v>44640</v>
      </c>
      <c r="B235" s="28">
        <v>13341</v>
      </c>
      <c r="C235" s="27" t="s">
        <v>38</v>
      </c>
      <c r="D235" s="27" t="s">
        <v>34</v>
      </c>
      <c r="E235" s="27" t="s">
        <v>39</v>
      </c>
      <c r="F235" s="29">
        <v>88437.119999999995</v>
      </c>
      <c r="G235" s="29">
        <v>92122</v>
      </c>
      <c r="H235" s="27" t="s">
        <v>11</v>
      </c>
    </row>
    <row r="236" spans="1:8">
      <c r="A236" s="26">
        <v>44640</v>
      </c>
      <c r="B236" s="28">
        <v>18279</v>
      </c>
      <c r="C236" s="27" t="s">
        <v>38</v>
      </c>
      <c r="D236" s="27" t="s">
        <v>20</v>
      </c>
      <c r="E236" s="27" t="s">
        <v>40</v>
      </c>
      <c r="F236" s="29">
        <v>48737.7</v>
      </c>
      <c r="G236" s="29">
        <v>54153</v>
      </c>
      <c r="H236" s="27" t="s">
        <v>14</v>
      </c>
    </row>
    <row r="237" spans="1:8">
      <c r="A237" s="26">
        <v>44640</v>
      </c>
      <c r="B237" s="28">
        <v>10061</v>
      </c>
      <c r="C237" s="27" t="s">
        <v>38</v>
      </c>
      <c r="D237" s="27" t="s">
        <v>55</v>
      </c>
      <c r="E237" s="27" t="s">
        <v>39</v>
      </c>
      <c r="F237" s="29">
        <v>28210.5</v>
      </c>
      <c r="G237" s="29">
        <v>31345</v>
      </c>
      <c r="H237" s="27" t="s">
        <v>17</v>
      </c>
    </row>
    <row r="238" spans="1:8">
      <c r="A238" s="26">
        <v>44647</v>
      </c>
      <c r="B238" s="28">
        <v>16096</v>
      </c>
      <c r="C238" s="27" t="s">
        <v>8</v>
      </c>
      <c r="D238" s="27" t="s">
        <v>42</v>
      </c>
      <c r="E238" s="27" t="s">
        <v>13</v>
      </c>
      <c r="F238" s="29">
        <v>41694.519999999997</v>
      </c>
      <c r="G238" s="29">
        <v>48482</v>
      </c>
      <c r="H238" s="27" t="s">
        <v>27</v>
      </c>
    </row>
    <row r="239" spans="1:8">
      <c r="A239" s="26">
        <v>44647</v>
      </c>
      <c r="B239" s="28">
        <v>15259</v>
      </c>
      <c r="C239" s="27" t="s">
        <v>8</v>
      </c>
      <c r="D239" s="27" t="s">
        <v>31</v>
      </c>
      <c r="E239" s="27" t="s">
        <v>10</v>
      </c>
      <c r="F239" s="29">
        <v>63693.63</v>
      </c>
      <c r="G239" s="29">
        <v>69993</v>
      </c>
      <c r="H239" s="27" t="s">
        <v>17</v>
      </c>
    </row>
    <row r="240" spans="1:8">
      <c r="A240" s="26">
        <v>44647</v>
      </c>
      <c r="B240" s="28">
        <v>12021</v>
      </c>
      <c r="C240" s="27" t="s">
        <v>8</v>
      </c>
      <c r="D240" s="27" t="s">
        <v>9</v>
      </c>
      <c r="E240" s="27" t="s">
        <v>19</v>
      </c>
      <c r="F240" s="29">
        <v>39807.129999999997</v>
      </c>
      <c r="G240" s="29">
        <v>39413</v>
      </c>
      <c r="H240" s="27" t="s">
        <v>14</v>
      </c>
    </row>
    <row r="241" spans="1:8">
      <c r="A241" s="26">
        <v>44647</v>
      </c>
      <c r="B241" s="28">
        <v>4279</v>
      </c>
      <c r="C241" s="27" t="s">
        <v>8</v>
      </c>
      <c r="D241" s="27" t="s">
        <v>18</v>
      </c>
      <c r="E241" s="27" t="s">
        <v>19</v>
      </c>
      <c r="F241" s="29">
        <v>25120.9</v>
      </c>
      <c r="G241" s="29">
        <v>29554</v>
      </c>
      <c r="H241" s="27" t="s">
        <v>11</v>
      </c>
    </row>
    <row r="242" spans="1:8">
      <c r="A242" s="26">
        <v>44647</v>
      </c>
      <c r="B242" s="28">
        <v>1992</v>
      </c>
      <c r="C242" s="27" t="s">
        <v>22</v>
      </c>
      <c r="D242" s="27" t="s">
        <v>20</v>
      </c>
      <c r="E242" s="27" t="s">
        <v>26</v>
      </c>
      <c r="F242" s="29">
        <v>50207.91</v>
      </c>
      <c r="G242" s="29">
        <v>53987</v>
      </c>
      <c r="H242" s="27" t="s">
        <v>11</v>
      </c>
    </row>
    <row r="243" spans="1:8">
      <c r="A243" s="26">
        <v>44647</v>
      </c>
      <c r="B243" s="28">
        <v>9837</v>
      </c>
      <c r="C243" s="27" t="s">
        <v>22</v>
      </c>
      <c r="D243" s="27" t="s">
        <v>31</v>
      </c>
      <c r="E243" s="27" t="s">
        <v>26</v>
      </c>
      <c r="F243" s="29">
        <v>59097.78</v>
      </c>
      <c r="G243" s="29">
        <v>93806</v>
      </c>
      <c r="H243" s="27" t="s">
        <v>17</v>
      </c>
    </row>
    <row r="244" spans="1:8">
      <c r="A244" s="26">
        <v>44647</v>
      </c>
      <c r="B244" s="28">
        <v>615</v>
      </c>
      <c r="C244" s="27" t="s">
        <v>22</v>
      </c>
      <c r="D244" s="27" t="s">
        <v>41</v>
      </c>
      <c r="E244" s="27" t="s">
        <v>24</v>
      </c>
      <c r="F244" s="29">
        <v>71592.149999999994</v>
      </c>
      <c r="G244" s="29">
        <v>68183</v>
      </c>
      <c r="H244" s="27" t="s">
        <v>14</v>
      </c>
    </row>
    <row r="245" spans="1:8">
      <c r="A245" s="26">
        <v>44647</v>
      </c>
      <c r="B245" s="28">
        <v>8533</v>
      </c>
      <c r="C245" s="27" t="s">
        <v>22</v>
      </c>
      <c r="D245" s="27" t="s">
        <v>29</v>
      </c>
      <c r="E245" s="27" t="s">
        <v>32</v>
      </c>
      <c r="F245" s="29">
        <v>41164.589999999997</v>
      </c>
      <c r="G245" s="29">
        <v>44263</v>
      </c>
      <c r="H245" s="27" t="s">
        <v>14</v>
      </c>
    </row>
    <row r="246" spans="1:8">
      <c r="A246" s="26">
        <v>44647</v>
      </c>
      <c r="B246" s="28">
        <v>12255</v>
      </c>
      <c r="C246" s="27" t="s">
        <v>33</v>
      </c>
      <c r="D246" s="27" t="s">
        <v>41</v>
      </c>
      <c r="E246" s="27" t="s">
        <v>37</v>
      </c>
      <c r="F246" s="29">
        <v>17086.36</v>
      </c>
      <c r="G246" s="29">
        <v>25127</v>
      </c>
      <c r="H246" s="27" t="s">
        <v>14</v>
      </c>
    </row>
    <row r="247" spans="1:8">
      <c r="A247" s="26">
        <v>44647</v>
      </c>
      <c r="B247" s="28">
        <v>15813</v>
      </c>
      <c r="C247" s="27" t="s">
        <v>33</v>
      </c>
      <c r="D247" s="27" t="s">
        <v>20</v>
      </c>
      <c r="E247" s="27" t="s">
        <v>36</v>
      </c>
      <c r="F247" s="29">
        <v>55290.239999999998</v>
      </c>
      <c r="G247" s="29">
        <v>57594</v>
      </c>
      <c r="H247" s="27" t="s">
        <v>11</v>
      </c>
    </row>
    <row r="248" spans="1:8">
      <c r="A248" s="26">
        <v>44647</v>
      </c>
      <c r="B248" s="28">
        <v>6966</v>
      </c>
      <c r="C248" s="27" t="s">
        <v>33</v>
      </c>
      <c r="D248" s="27" t="s">
        <v>15</v>
      </c>
      <c r="E248" s="27" t="s">
        <v>35</v>
      </c>
      <c r="F248" s="29">
        <v>76005.759999999995</v>
      </c>
      <c r="G248" s="29">
        <v>73792</v>
      </c>
      <c r="H248" s="27" t="s">
        <v>11</v>
      </c>
    </row>
    <row r="249" spans="1:8">
      <c r="A249" s="26">
        <v>44647</v>
      </c>
      <c r="B249" s="28">
        <v>3957</v>
      </c>
      <c r="C249" s="27" t="s">
        <v>33</v>
      </c>
      <c r="D249" s="27" t="s">
        <v>16</v>
      </c>
      <c r="E249" s="27" t="s">
        <v>36</v>
      </c>
      <c r="F249" s="29">
        <v>86301</v>
      </c>
      <c r="G249" s="29">
        <v>95890</v>
      </c>
      <c r="H249" s="27" t="s">
        <v>11</v>
      </c>
    </row>
    <row r="250" spans="1:8">
      <c r="A250" s="26">
        <v>44647</v>
      </c>
      <c r="B250" s="28">
        <v>7578</v>
      </c>
      <c r="C250" s="27" t="s">
        <v>33</v>
      </c>
      <c r="D250" s="27" t="s">
        <v>23</v>
      </c>
      <c r="E250" s="27" t="s">
        <v>36</v>
      </c>
      <c r="F250" s="29">
        <v>45905.9</v>
      </c>
      <c r="G250" s="29">
        <v>48322</v>
      </c>
      <c r="H250" s="27" t="s">
        <v>11</v>
      </c>
    </row>
    <row r="251" spans="1:8">
      <c r="A251" s="26">
        <v>44647</v>
      </c>
      <c r="B251" s="28">
        <v>5981</v>
      </c>
      <c r="C251" s="27" t="s">
        <v>33</v>
      </c>
      <c r="D251" s="27" t="s">
        <v>20</v>
      </c>
      <c r="E251" s="27" t="s">
        <v>35</v>
      </c>
      <c r="F251" s="29">
        <v>56283.6</v>
      </c>
      <c r="G251" s="29">
        <v>63240</v>
      </c>
      <c r="H251" s="27" t="s">
        <v>11</v>
      </c>
    </row>
    <row r="252" spans="1:8">
      <c r="A252" s="26">
        <v>44647</v>
      </c>
      <c r="B252" s="28">
        <v>5229</v>
      </c>
      <c r="C252" s="27" t="s">
        <v>38</v>
      </c>
      <c r="D252" s="27" t="s">
        <v>9</v>
      </c>
      <c r="E252" s="27" t="s">
        <v>49</v>
      </c>
      <c r="F252" s="29">
        <v>34210.050000000003</v>
      </c>
      <c r="G252" s="29">
        <v>36785</v>
      </c>
      <c r="H252" s="27" t="s">
        <v>11</v>
      </c>
    </row>
    <row r="253" spans="1:8">
      <c r="A253" s="26">
        <v>44647</v>
      </c>
      <c r="B253" s="28">
        <v>8140</v>
      </c>
      <c r="C253" s="27" t="s">
        <v>38</v>
      </c>
      <c r="D253" s="27" t="s">
        <v>42</v>
      </c>
      <c r="E253" s="27" t="s">
        <v>47</v>
      </c>
      <c r="F253" s="29">
        <v>61649.94</v>
      </c>
      <c r="G253" s="29">
        <v>93409</v>
      </c>
      <c r="H253" s="27" t="s">
        <v>27</v>
      </c>
    </row>
    <row r="254" spans="1:8">
      <c r="A254" s="26">
        <v>44647</v>
      </c>
      <c r="B254" s="28">
        <v>15222</v>
      </c>
      <c r="C254" s="27" t="s">
        <v>38</v>
      </c>
      <c r="D254" s="27" t="s">
        <v>15</v>
      </c>
      <c r="E254" s="27" t="s">
        <v>49</v>
      </c>
      <c r="F254" s="29">
        <v>78232.44</v>
      </c>
      <c r="G254" s="29">
        <v>83226</v>
      </c>
      <c r="H254" s="27" t="s">
        <v>27</v>
      </c>
    </row>
    <row r="255" spans="1:8">
      <c r="A255" s="26">
        <v>44647</v>
      </c>
      <c r="B255" s="28">
        <v>12060</v>
      </c>
      <c r="C255" s="27" t="s">
        <v>38</v>
      </c>
      <c r="D255" s="27" t="s">
        <v>34</v>
      </c>
      <c r="E255" s="27" t="s">
        <v>39</v>
      </c>
      <c r="F255" s="29">
        <v>25222.5</v>
      </c>
      <c r="G255" s="29">
        <v>26550</v>
      </c>
      <c r="H255" s="27" t="s">
        <v>11</v>
      </c>
    </row>
    <row r="256" spans="1:8">
      <c r="A256" s="26">
        <v>44647</v>
      </c>
      <c r="B256" s="28">
        <v>4778</v>
      </c>
      <c r="C256" s="27" t="s">
        <v>38</v>
      </c>
      <c r="D256" s="27" t="s">
        <v>15</v>
      </c>
      <c r="E256" s="27" t="s">
        <v>49</v>
      </c>
      <c r="F256" s="29">
        <v>55312.24</v>
      </c>
      <c r="G256" s="29">
        <v>60122</v>
      </c>
      <c r="H256" s="27" t="s">
        <v>11</v>
      </c>
    </row>
    <row r="257" spans="1:8">
      <c r="A257" s="26">
        <v>44647</v>
      </c>
      <c r="B257" s="28">
        <v>1151</v>
      </c>
      <c r="C257" s="27" t="s">
        <v>38</v>
      </c>
      <c r="D257" s="27" t="s">
        <v>18</v>
      </c>
      <c r="E257" s="27" t="s">
        <v>47</v>
      </c>
      <c r="F257" s="29">
        <v>23041.8</v>
      </c>
      <c r="G257" s="29">
        <v>25602</v>
      </c>
      <c r="H257" s="27" t="s">
        <v>27</v>
      </c>
    </row>
    <row r="258" spans="1:8">
      <c r="A258" s="26">
        <v>44652</v>
      </c>
      <c r="B258" s="28">
        <v>4893</v>
      </c>
      <c r="C258" s="27" t="s">
        <v>8</v>
      </c>
      <c r="D258" s="27" t="s">
        <v>18</v>
      </c>
      <c r="E258" s="27" t="s">
        <v>43</v>
      </c>
      <c r="F258" s="29">
        <v>19250.55</v>
      </c>
      <c r="G258" s="29">
        <v>19445</v>
      </c>
      <c r="H258" s="27" t="s">
        <v>14</v>
      </c>
    </row>
    <row r="259" spans="1:8">
      <c r="A259" s="26">
        <v>44652</v>
      </c>
      <c r="B259" s="28">
        <v>7818</v>
      </c>
      <c r="C259" s="27" t="s">
        <v>22</v>
      </c>
      <c r="D259" s="27" t="s">
        <v>15</v>
      </c>
      <c r="E259" s="27" t="s">
        <v>24</v>
      </c>
      <c r="F259" s="29">
        <v>14826.6</v>
      </c>
      <c r="G259" s="29">
        <v>16474</v>
      </c>
      <c r="H259" s="27" t="s">
        <v>11</v>
      </c>
    </row>
    <row r="260" spans="1:8">
      <c r="A260" s="26">
        <v>44652</v>
      </c>
      <c r="B260" s="28">
        <v>19252</v>
      </c>
      <c r="C260" s="27" t="s">
        <v>22</v>
      </c>
      <c r="D260" s="27" t="s">
        <v>21</v>
      </c>
      <c r="E260" s="27" t="s">
        <v>24</v>
      </c>
      <c r="F260" s="29">
        <v>37246.879999999997</v>
      </c>
      <c r="G260" s="29">
        <v>42326</v>
      </c>
      <c r="H260" s="27" t="s">
        <v>14</v>
      </c>
    </row>
    <row r="261" spans="1:8">
      <c r="A261" s="26">
        <v>44652</v>
      </c>
      <c r="B261" s="28">
        <v>8887</v>
      </c>
      <c r="C261" s="27" t="s">
        <v>38</v>
      </c>
      <c r="D261" s="27" t="s">
        <v>9</v>
      </c>
      <c r="E261" s="27" t="s">
        <v>39</v>
      </c>
      <c r="F261" s="29">
        <v>95565.84</v>
      </c>
      <c r="G261" s="29">
        <v>93692</v>
      </c>
      <c r="H261" s="27" t="s">
        <v>11</v>
      </c>
    </row>
    <row r="262" spans="1:8">
      <c r="A262" s="26">
        <v>44654</v>
      </c>
      <c r="B262" s="28">
        <v>6397</v>
      </c>
      <c r="C262" s="27" t="s">
        <v>8</v>
      </c>
      <c r="D262" s="27" t="s">
        <v>16</v>
      </c>
      <c r="E262" s="27" t="s">
        <v>10</v>
      </c>
      <c r="F262" s="29">
        <v>29361.55</v>
      </c>
      <c r="G262" s="29">
        <v>34543</v>
      </c>
      <c r="H262" s="27" t="s">
        <v>11</v>
      </c>
    </row>
    <row r="263" spans="1:8">
      <c r="A263" s="26">
        <v>44654</v>
      </c>
      <c r="B263" s="28">
        <v>9784</v>
      </c>
      <c r="C263" s="27" t="s">
        <v>8</v>
      </c>
      <c r="D263" s="27" t="s">
        <v>45</v>
      </c>
      <c r="E263" s="27" t="s">
        <v>43</v>
      </c>
      <c r="F263" s="29">
        <v>67903.72</v>
      </c>
      <c r="G263" s="29">
        <v>72238</v>
      </c>
      <c r="H263" s="27" t="s">
        <v>17</v>
      </c>
    </row>
    <row r="264" spans="1:8">
      <c r="A264" s="26">
        <v>44654</v>
      </c>
      <c r="B264" s="28">
        <v>4911</v>
      </c>
      <c r="C264" s="27" t="s">
        <v>8</v>
      </c>
      <c r="D264" s="27" t="s">
        <v>9</v>
      </c>
      <c r="E264" s="27" t="s">
        <v>10</v>
      </c>
      <c r="F264" s="29">
        <v>59685</v>
      </c>
      <c r="G264" s="29">
        <v>59685</v>
      </c>
      <c r="H264" s="27" t="s">
        <v>11</v>
      </c>
    </row>
    <row r="265" spans="1:8">
      <c r="A265" s="26">
        <v>44654</v>
      </c>
      <c r="B265" s="28">
        <v>19683</v>
      </c>
      <c r="C265" s="27" t="s">
        <v>8</v>
      </c>
      <c r="D265" s="27" t="s">
        <v>45</v>
      </c>
      <c r="E265" s="27" t="s">
        <v>43</v>
      </c>
      <c r="F265" s="29">
        <v>50166.63</v>
      </c>
      <c r="G265" s="29">
        <v>56367</v>
      </c>
      <c r="H265" s="27" t="s">
        <v>11</v>
      </c>
    </row>
    <row r="266" spans="1:8">
      <c r="A266" s="26">
        <v>44654</v>
      </c>
      <c r="B266" s="28">
        <v>4951</v>
      </c>
      <c r="C266" s="27" t="s">
        <v>8</v>
      </c>
      <c r="D266" s="27" t="s">
        <v>21</v>
      </c>
      <c r="E266" s="27" t="s">
        <v>44</v>
      </c>
      <c r="F266" s="29">
        <v>34449.39</v>
      </c>
      <c r="G266" s="29">
        <v>39597</v>
      </c>
      <c r="H266" s="27" t="s">
        <v>11</v>
      </c>
    </row>
    <row r="267" spans="1:8">
      <c r="A267" s="26">
        <v>44654</v>
      </c>
      <c r="B267" s="28">
        <v>13045</v>
      </c>
      <c r="C267" s="27" t="s">
        <v>8</v>
      </c>
      <c r="D267" s="27" t="s">
        <v>31</v>
      </c>
      <c r="E267" s="27" t="s">
        <v>13</v>
      </c>
      <c r="F267" s="29">
        <v>74419.199999999997</v>
      </c>
      <c r="G267" s="29">
        <v>82688</v>
      </c>
      <c r="H267" s="27" t="s">
        <v>27</v>
      </c>
    </row>
    <row r="268" spans="1:8">
      <c r="A268" s="26">
        <v>44654</v>
      </c>
      <c r="B268" s="28">
        <v>10726</v>
      </c>
      <c r="C268" s="27" t="s">
        <v>8</v>
      </c>
      <c r="D268" s="27" t="s">
        <v>23</v>
      </c>
      <c r="E268" s="27" t="s">
        <v>43</v>
      </c>
      <c r="F268" s="29">
        <v>41507.760000000002</v>
      </c>
      <c r="G268" s="29">
        <v>49414</v>
      </c>
      <c r="H268" s="27" t="s">
        <v>11</v>
      </c>
    </row>
    <row r="269" spans="1:8">
      <c r="A269" s="26">
        <v>44654</v>
      </c>
      <c r="B269" s="28">
        <v>9701</v>
      </c>
      <c r="C269" s="27" t="s">
        <v>8</v>
      </c>
      <c r="D269" s="27" t="s">
        <v>34</v>
      </c>
      <c r="E269" s="27" t="s">
        <v>13</v>
      </c>
      <c r="F269" s="29">
        <v>16472.16</v>
      </c>
      <c r="G269" s="29">
        <v>17712</v>
      </c>
      <c r="H269" s="27" t="s">
        <v>17</v>
      </c>
    </row>
    <row r="270" spans="1:8">
      <c r="A270" s="26">
        <v>44654</v>
      </c>
      <c r="B270" s="28">
        <v>175</v>
      </c>
      <c r="C270" s="27" t="s">
        <v>22</v>
      </c>
      <c r="D270" s="27" t="s">
        <v>16</v>
      </c>
      <c r="E270" s="27" t="s">
        <v>24</v>
      </c>
      <c r="F270" s="29">
        <v>41267.519999999997</v>
      </c>
      <c r="G270" s="29">
        <v>42987</v>
      </c>
      <c r="H270" s="27" t="s">
        <v>27</v>
      </c>
    </row>
    <row r="271" spans="1:8">
      <c r="A271" s="26">
        <v>44654</v>
      </c>
      <c r="B271" s="28">
        <v>19862</v>
      </c>
      <c r="C271" s="27" t="s">
        <v>22</v>
      </c>
      <c r="D271" s="27" t="s">
        <v>25</v>
      </c>
      <c r="E271" s="27" t="s">
        <v>24</v>
      </c>
      <c r="F271" s="29">
        <v>15764.4</v>
      </c>
      <c r="G271" s="29">
        <v>18120</v>
      </c>
      <c r="H271" s="27" t="s">
        <v>17</v>
      </c>
    </row>
    <row r="272" spans="1:8">
      <c r="A272" s="26">
        <v>44654</v>
      </c>
      <c r="B272" s="28">
        <v>14862</v>
      </c>
      <c r="C272" s="27" t="s">
        <v>22</v>
      </c>
      <c r="D272" s="27" t="s">
        <v>16</v>
      </c>
      <c r="E272" s="27" t="s">
        <v>26</v>
      </c>
      <c r="F272" s="29">
        <v>83491.25</v>
      </c>
      <c r="G272" s="29">
        <v>98225</v>
      </c>
      <c r="H272" s="27" t="s">
        <v>27</v>
      </c>
    </row>
    <row r="273" spans="1:8">
      <c r="A273" s="26">
        <v>44654</v>
      </c>
      <c r="B273" s="28">
        <v>13863</v>
      </c>
      <c r="C273" s="27" t="s">
        <v>22</v>
      </c>
      <c r="D273" s="27" t="s">
        <v>41</v>
      </c>
      <c r="E273" s="27" t="s">
        <v>24</v>
      </c>
      <c r="F273" s="29">
        <v>67165.3</v>
      </c>
      <c r="G273" s="29">
        <v>79018</v>
      </c>
      <c r="H273" s="27" t="s">
        <v>17</v>
      </c>
    </row>
    <row r="274" spans="1:8">
      <c r="A274" s="26">
        <v>44654</v>
      </c>
      <c r="B274" s="28">
        <v>14593</v>
      </c>
      <c r="C274" s="27" t="s">
        <v>22</v>
      </c>
      <c r="D274" s="27" t="s">
        <v>25</v>
      </c>
      <c r="E274" s="27" t="s">
        <v>32</v>
      </c>
      <c r="F274" s="29">
        <v>59211</v>
      </c>
      <c r="G274" s="29">
        <v>68850</v>
      </c>
      <c r="H274" s="27" t="s">
        <v>11</v>
      </c>
    </row>
    <row r="275" spans="1:8">
      <c r="A275" s="26">
        <v>44654</v>
      </c>
      <c r="B275" s="28">
        <v>17073</v>
      </c>
      <c r="C275" s="27" t="s">
        <v>33</v>
      </c>
      <c r="D275" s="27" t="s">
        <v>9</v>
      </c>
      <c r="E275" s="27" t="s">
        <v>36</v>
      </c>
      <c r="F275" s="29">
        <v>33412.720000000001</v>
      </c>
      <c r="G275" s="29">
        <v>37969</v>
      </c>
      <c r="H275" s="27" t="s">
        <v>17</v>
      </c>
    </row>
    <row r="276" spans="1:8">
      <c r="A276" s="26">
        <v>44654</v>
      </c>
      <c r="B276" s="28">
        <v>9305</v>
      </c>
      <c r="C276" s="27" t="s">
        <v>33</v>
      </c>
      <c r="D276" s="27" t="s">
        <v>42</v>
      </c>
      <c r="E276" s="27" t="s">
        <v>35</v>
      </c>
      <c r="F276" s="29">
        <v>44737.4</v>
      </c>
      <c r="G276" s="29">
        <v>47092</v>
      </c>
      <c r="H276" s="27" t="s">
        <v>11</v>
      </c>
    </row>
    <row r="277" spans="1:8">
      <c r="A277" s="26">
        <v>44654</v>
      </c>
      <c r="B277" s="28">
        <v>18875</v>
      </c>
      <c r="C277" s="27" t="s">
        <v>33</v>
      </c>
      <c r="D277" s="27" t="s">
        <v>45</v>
      </c>
      <c r="E277" s="27" t="s">
        <v>37</v>
      </c>
      <c r="F277" s="29">
        <v>58812.15</v>
      </c>
      <c r="G277" s="29">
        <v>85235</v>
      </c>
      <c r="H277" s="27" t="s">
        <v>11</v>
      </c>
    </row>
    <row r="278" spans="1:8">
      <c r="A278" s="26">
        <v>44654</v>
      </c>
      <c r="B278" s="28">
        <v>13214</v>
      </c>
      <c r="C278" s="27" t="s">
        <v>33</v>
      </c>
      <c r="D278" s="27" t="s">
        <v>34</v>
      </c>
      <c r="E278" s="27" t="s">
        <v>36</v>
      </c>
      <c r="F278" s="29">
        <v>64528.800000000003</v>
      </c>
      <c r="G278" s="29">
        <v>93520</v>
      </c>
      <c r="H278" s="27" t="s">
        <v>17</v>
      </c>
    </row>
    <row r="279" spans="1:8">
      <c r="A279" s="26">
        <v>44654</v>
      </c>
      <c r="B279" s="28">
        <v>3947</v>
      </c>
      <c r="C279" s="27" t="s">
        <v>33</v>
      </c>
      <c r="D279" s="27" t="s">
        <v>20</v>
      </c>
      <c r="E279" s="27" t="s">
        <v>46</v>
      </c>
      <c r="F279" s="29">
        <v>17298.900000000001</v>
      </c>
      <c r="G279" s="29">
        <v>20115</v>
      </c>
      <c r="H279" s="27" t="s">
        <v>27</v>
      </c>
    </row>
    <row r="280" spans="1:8">
      <c r="A280" s="26">
        <v>44654</v>
      </c>
      <c r="B280" s="28">
        <v>16724</v>
      </c>
      <c r="C280" s="27" t="s">
        <v>38</v>
      </c>
      <c r="D280" s="27" t="s">
        <v>25</v>
      </c>
      <c r="E280" s="27" t="s">
        <v>49</v>
      </c>
      <c r="F280" s="29">
        <v>93182.2</v>
      </c>
      <c r="G280" s="29">
        <v>99130</v>
      </c>
      <c r="H280" s="27" t="s">
        <v>27</v>
      </c>
    </row>
    <row r="281" spans="1:8">
      <c r="A281" s="26">
        <v>44654</v>
      </c>
      <c r="B281" s="28">
        <v>3959</v>
      </c>
      <c r="C281" s="27" t="s">
        <v>38</v>
      </c>
      <c r="D281" s="27" t="s">
        <v>23</v>
      </c>
      <c r="E281" s="27" t="s">
        <v>40</v>
      </c>
      <c r="F281" s="29">
        <v>30584.7</v>
      </c>
      <c r="G281" s="29">
        <v>35982</v>
      </c>
      <c r="H281" s="27" t="s">
        <v>14</v>
      </c>
    </row>
    <row r="282" spans="1:8">
      <c r="A282" s="26">
        <v>44661</v>
      </c>
      <c r="B282" s="28">
        <v>622</v>
      </c>
      <c r="C282" s="27" t="s">
        <v>8</v>
      </c>
      <c r="D282" s="27" t="s">
        <v>20</v>
      </c>
      <c r="E282" s="27" t="s">
        <v>19</v>
      </c>
      <c r="F282" s="29">
        <v>56192.82</v>
      </c>
      <c r="G282" s="29">
        <v>63138</v>
      </c>
      <c r="H282" s="27" t="s">
        <v>27</v>
      </c>
    </row>
    <row r="283" spans="1:8">
      <c r="A283" s="26">
        <v>44661</v>
      </c>
      <c r="B283" s="28">
        <v>19424</v>
      </c>
      <c r="C283" s="27" t="s">
        <v>8</v>
      </c>
      <c r="D283" s="27" t="s">
        <v>41</v>
      </c>
      <c r="E283" s="27" t="s">
        <v>19</v>
      </c>
      <c r="F283" s="29">
        <v>14946.75</v>
      </c>
      <c r="G283" s="29">
        <v>16425</v>
      </c>
      <c r="H283" s="27" t="s">
        <v>14</v>
      </c>
    </row>
    <row r="284" spans="1:8">
      <c r="A284" s="26">
        <v>44661</v>
      </c>
      <c r="B284" s="28">
        <v>7465</v>
      </c>
      <c r="C284" s="27" t="s">
        <v>8</v>
      </c>
      <c r="D284" s="27" t="s">
        <v>42</v>
      </c>
      <c r="E284" s="27" t="s">
        <v>13</v>
      </c>
      <c r="F284" s="29">
        <v>75119.56</v>
      </c>
      <c r="G284" s="29">
        <v>84404</v>
      </c>
      <c r="H284" s="27" t="s">
        <v>17</v>
      </c>
    </row>
    <row r="285" spans="1:8">
      <c r="A285" s="26">
        <v>44661</v>
      </c>
      <c r="B285" s="28">
        <v>8860</v>
      </c>
      <c r="C285" s="27" t="s">
        <v>8</v>
      </c>
      <c r="D285" s="27" t="s">
        <v>20</v>
      </c>
      <c r="E285" s="27" t="s">
        <v>10</v>
      </c>
      <c r="F285" s="29">
        <v>23123.7</v>
      </c>
      <c r="G285" s="29">
        <v>25693</v>
      </c>
      <c r="H285" s="27" t="s">
        <v>17</v>
      </c>
    </row>
    <row r="286" spans="1:8">
      <c r="A286" s="26">
        <v>44661</v>
      </c>
      <c r="B286" s="28">
        <v>10944</v>
      </c>
      <c r="C286" s="27" t="s">
        <v>8</v>
      </c>
      <c r="D286" s="27" t="s">
        <v>21</v>
      </c>
      <c r="E286" s="27" t="s">
        <v>10</v>
      </c>
      <c r="F286" s="29">
        <v>62628.99</v>
      </c>
      <c r="G286" s="29">
        <v>67343</v>
      </c>
      <c r="H286" s="27" t="s">
        <v>27</v>
      </c>
    </row>
    <row r="287" spans="1:8">
      <c r="A287" s="26">
        <v>44661</v>
      </c>
      <c r="B287" s="28">
        <v>16310</v>
      </c>
      <c r="C287" s="27" t="s">
        <v>8</v>
      </c>
      <c r="D287" s="27" t="s">
        <v>29</v>
      </c>
      <c r="E287" s="27" t="s">
        <v>10</v>
      </c>
      <c r="F287" s="29">
        <v>58574.04</v>
      </c>
      <c r="G287" s="29">
        <v>69731</v>
      </c>
      <c r="H287" s="27" t="s">
        <v>11</v>
      </c>
    </row>
    <row r="288" spans="1:8">
      <c r="A288" s="26">
        <v>44661</v>
      </c>
      <c r="B288" s="28">
        <v>3081</v>
      </c>
      <c r="C288" s="27" t="s">
        <v>22</v>
      </c>
      <c r="D288" s="27" t="s">
        <v>45</v>
      </c>
      <c r="E288" s="27" t="s">
        <v>24</v>
      </c>
      <c r="F288" s="29">
        <v>82868.37</v>
      </c>
      <c r="G288" s="29">
        <v>95251</v>
      </c>
      <c r="H288" s="27" t="s">
        <v>17</v>
      </c>
    </row>
    <row r="289" spans="1:8">
      <c r="A289" s="26">
        <v>44661</v>
      </c>
      <c r="B289" s="28">
        <v>4932</v>
      </c>
      <c r="C289" s="27" t="s">
        <v>22</v>
      </c>
      <c r="D289" s="27" t="s">
        <v>41</v>
      </c>
      <c r="E289" s="27" t="s">
        <v>26</v>
      </c>
      <c r="F289" s="29">
        <v>17265.36</v>
      </c>
      <c r="G289" s="29">
        <v>20076</v>
      </c>
      <c r="H289" s="27" t="s">
        <v>11</v>
      </c>
    </row>
    <row r="290" spans="1:8">
      <c r="A290" s="26">
        <v>44661</v>
      </c>
      <c r="B290" s="28">
        <v>15448</v>
      </c>
      <c r="C290" s="27" t="s">
        <v>22</v>
      </c>
      <c r="D290" s="27" t="s">
        <v>9</v>
      </c>
      <c r="E290" s="27" t="s">
        <v>26</v>
      </c>
      <c r="F290" s="29">
        <v>27013.25</v>
      </c>
      <c r="G290" s="29">
        <v>28435</v>
      </c>
      <c r="H290" s="27" t="s">
        <v>14</v>
      </c>
    </row>
    <row r="291" spans="1:8">
      <c r="A291" s="26">
        <v>44661</v>
      </c>
      <c r="B291" s="28">
        <v>5624</v>
      </c>
      <c r="C291" s="27" t="s">
        <v>22</v>
      </c>
      <c r="D291" s="27" t="s">
        <v>21</v>
      </c>
      <c r="E291" s="27" t="s">
        <v>32</v>
      </c>
      <c r="F291" s="29">
        <v>55886.25</v>
      </c>
      <c r="G291" s="29">
        <v>53225</v>
      </c>
      <c r="H291" s="27" t="s">
        <v>27</v>
      </c>
    </row>
    <row r="292" spans="1:8">
      <c r="A292" s="26">
        <v>44661</v>
      </c>
      <c r="B292" s="28">
        <v>13025</v>
      </c>
      <c r="C292" s="27" t="s">
        <v>22</v>
      </c>
      <c r="D292" s="27" t="s">
        <v>52</v>
      </c>
      <c r="E292" s="27" t="s">
        <v>32</v>
      </c>
      <c r="F292" s="29">
        <v>88150.5</v>
      </c>
      <c r="G292" s="29">
        <v>92790</v>
      </c>
      <c r="H292" s="27" t="s">
        <v>17</v>
      </c>
    </row>
    <row r="293" spans="1:8">
      <c r="A293" s="26">
        <v>44661</v>
      </c>
      <c r="B293" s="28">
        <v>6814</v>
      </c>
      <c r="C293" s="27" t="s">
        <v>22</v>
      </c>
      <c r="D293" s="27" t="s">
        <v>9</v>
      </c>
      <c r="E293" s="27" t="s">
        <v>24</v>
      </c>
      <c r="F293" s="29">
        <v>59749.440000000002</v>
      </c>
      <c r="G293" s="29">
        <v>62239</v>
      </c>
      <c r="H293" s="27" t="s">
        <v>11</v>
      </c>
    </row>
    <row r="294" spans="1:8">
      <c r="A294" s="26">
        <v>44661</v>
      </c>
      <c r="B294" s="28">
        <v>17723</v>
      </c>
      <c r="C294" s="27" t="s">
        <v>33</v>
      </c>
      <c r="D294" s="27" t="s">
        <v>20</v>
      </c>
      <c r="E294" s="27" t="s">
        <v>35</v>
      </c>
      <c r="F294" s="29">
        <v>28163.040000000001</v>
      </c>
      <c r="G294" s="29">
        <v>30612</v>
      </c>
      <c r="H294" s="27" t="s">
        <v>11</v>
      </c>
    </row>
    <row r="295" spans="1:8">
      <c r="A295" s="26">
        <v>44661</v>
      </c>
      <c r="B295" s="28">
        <v>14493</v>
      </c>
      <c r="C295" s="27" t="s">
        <v>33</v>
      </c>
      <c r="D295" s="27" t="s">
        <v>25</v>
      </c>
      <c r="E295" s="27" t="s">
        <v>37</v>
      </c>
      <c r="F295" s="29">
        <v>20897.5</v>
      </c>
      <c r="G295" s="29">
        <v>32150</v>
      </c>
      <c r="H295" s="27" t="s">
        <v>27</v>
      </c>
    </row>
    <row r="296" spans="1:8">
      <c r="A296" s="26">
        <v>44661</v>
      </c>
      <c r="B296" s="28">
        <v>5663</v>
      </c>
      <c r="C296" s="27" t="s">
        <v>33</v>
      </c>
      <c r="D296" s="27" t="s">
        <v>29</v>
      </c>
      <c r="E296" s="27" t="s">
        <v>46</v>
      </c>
      <c r="F296" s="29">
        <v>81593.600000000006</v>
      </c>
      <c r="G296" s="29">
        <v>92720</v>
      </c>
      <c r="H296" s="27" t="s">
        <v>17</v>
      </c>
    </row>
    <row r="297" spans="1:8">
      <c r="A297" s="26">
        <v>44661</v>
      </c>
      <c r="B297" s="28">
        <v>12374</v>
      </c>
      <c r="C297" s="27" t="s">
        <v>38</v>
      </c>
      <c r="D297" s="27" t="s">
        <v>59</v>
      </c>
      <c r="E297" s="27" t="s">
        <v>39</v>
      </c>
      <c r="F297" s="29">
        <v>65761.08</v>
      </c>
      <c r="G297" s="29">
        <v>78287</v>
      </c>
      <c r="H297" s="27" t="s">
        <v>27</v>
      </c>
    </row>
    <row r="298" spans="1:8">
      <c r="A298" s="26">
        <v>44661</v>
      </c>
      <c r="B298" s="28">
        <v>16349</v>
      </c>
      <c r="C298" s="27" t="s">
        <v>38</v>
      </c>
      <c r="D298" s="27" t="s">
        <v>52</v>
      </c>
      <c r="E298" s="27" t="s">
        <v>49</v>
      </c>
      <c r="F298" s="29">
        <v>33752.04</v>
      </c>
      <c r="G298" s="29">
        <v>36687</v>
      </c>
      <c r="H298" s="27" t="s">
        <v>27</v>
      </c>
    </row>
    <row r="299" spans="1:8">
      <c r="A299" s="26">
        <v>44661</v>
      </c>
      <c r="B299" s="28">
        <v>601</v>
      </c>
      <c r="C299" s="27" t="s">
        <v>38</v>
      </c>
      <c r="D299" s="27" t="s">
        <v>18</v>
      </c>
      <c r="E299" s="27" t="s">
        <v>40</v>
      </c>
      <c r="F299" s="29">
        <v>66756.5</v>
      </c>
      <c r="G299" s="29">
        <v>70270</v>
      </c>
      <c r="H299" s="27" t="s">
        <v>17</v>
      </c>
    </row>
    <row r="300" spans="1:8">
      <c r="A300" s="26">
        <v>44661</v>
      </c>
      <c r="B300" s="28">
        <v>1721</v>
      </c>
      <c r="C300" s="27" t="s">
        <v>38</v>
      </c>
      <c r="D300" s="27" t="s">
        <v>45</v>
      </c>
      <c r="E300" s="27" t="s">
        <v>39</v>
      </c>
      <c r="F300" s="29">
        <v>26866.799999999999</v>
      </c>
      <c r="G300" s="29">
        <v>29852</v>
      </c>
      <c r="H300" s="27" t="s">
        <v>11</v>
      </c>
    </row>
    <row r="301" spans="1:8">
      <c r="A301" s="26">
        <v>44661</v>
      </c>
      <c r="B301" s="28">
        <v>10206</v>
      </c>
      <c r="C301" s="27" t="s">
        <v>38</v>
      </c>
      <c r="D301" s="27" t="s">
        <v>60</v>
      </c>
      <c r="E301" s="27" t="s">
        <v>39</v>
      </c>
      <c r="F301" s="29">
        <v>26274</v>
      </c>
      <c r="G301" s="29">
        <v>30200</v>
      </c>
      <c r="H301" s="27" t="s">
        <v>14</v>
      </c>
    </row>
    <row r="302" spans="1:8">
      <c r="A302" s="26">
        <v>44668</v>
      </c>
      <c r="B302" s="28">
        <v>10191</v>
      </c>
      <c r="C302" s="27" t="s">
        <v>8</v>
      </c>
      <c r="D302" s="27" t="s">
        <v>18</v>
      </c>
      <c r="E302" s="27" t="s">
        <v>44</v>
      </c>
      <c r="F302" s="29">
        <v>40365.78</v>
      </c>
      <c r="G302" s="29">
        <v>44358</v>
      </c>
      <c r="H302" s="27" t="s">
        <v>17</v>
      </c>
    </row>
    <row r="303" spans="1:8">
      <c r="A303" s="26">
        <v>44668</v>
      </c>
      <c r="B303" s="28">
        <v>1288</v>
      </c>
      <c r="C303" s="27" t="s">
        <v>8</v>
      </c>
      <c r="D303" s="27" t="s">
        <v>18</v>
      </c>
      <c r="E303" s="27" t="s">
        <v>43</v>
      </c>
      <c r="F303" s="29">
        <v>15913.24</v>
      </c>
      <c r="G303" s="29">
        <v>17297</v>
      </c>
      <c r="H303" s="27" t="s">
        <v>14</v>
      </c>
    </row>
    <row r="304" spans="1:8">
      <c r="A304" s="26">
        <v>44668</v>
      </c>
      <c r="B304" s="28">
        <v>6414</v>
      </c>
      <c r="C304" s="27" t="s">
        <v>8</v>
      </c>
      <c r="D304" s="27" t="s">
        <v>29</v>
      </c>
      <c r="E304" s="27" t="s">
        <v>19</v>
      </c>
      <c r="F304" s="29">
        <v>19140.34</v>
      </c>
      <c r="G304" s="29">
        <v>21506</v>
      </c>
      <c r="H304" s="27" t="s">
        <v>11</v>
      </c>
    </row>
    <row r="305" spans="1:8">
      <c r="A305" s="26">
        <v>44668</v>
      </c>
      <c r="B305" s="28">
        <v>18320</v>
      </c>
      <c r="C305" s="27" t="s">
        <v>8</v>
      </c>
      <c r="D305" s="27" t="s">
        <v>15</v>
      </c>
      <c r="E305" s="27" t="s">
        <v>43</v>
      </c>
      <c r="F305" s="29">
        <v>24135.7</v>
      </c>
      <c r="G305" s="29">
        <v>25406</v>
      </c>
      <c r="H305" s="27" t="s">
        <v>17</v>
      </c>
    </row>
    <row r="306" spans="1:8">
      <c r="A306" s="26">
        <v>44668</v>
      </c>
      <c r="B306" s="28">
        <v>13533</v>
      </c>
      <c r="C306" s="27" t="s">
        <v>8</v>
      </c>
      <c r="D306" s="27" t="s">
        <v>25</v>
      </c>
      <c r="E306" s="27" t="s">
        <v>10</v>
      </c>
      <c r="F306" s="29">
        <v>65069.84</v>
      </c>
      <c r="G306" s="29">
        <v>73943</v>
      </c>
      <c r="H306" s="27" t="s">
        <v>27</v>
      </c>
    </row>
    <row r="307" spans="1:8">
      <c r="A307" s="26">
        <v>44668</v>
      </c>
      <c r="B307" s="28">
        <v>12313</v>
      </c>
      <c r="C307" s="27" t="s">
        <v>8</v>
      </c>
      <c r="D307" s="27" t="s">
        <v>15</v>
      </c>
      <c r="E307" s="27" t="s">
        <v>10</v>
      </c>
      <c r="F307" s="29">
        <v>25787.75</v>
      </c>
      <c r="G307" s="29">
        <v>27145</v>
      </c>
      <c r="H307" s="27" t="s">
        <v>11</v>
      </c>
    </row>
    <row r="308" spans="1:8">
      <c r="A308" s="26">
        <v>44668</v>
      </c>
      <c r="B308" s="28">
        <v>14668</v>
      </c>
      <c r="C308" s="27" t="s">
        <v>8</v>
      </c>
      <c r="D308" s="27" t="s">
        <v>18</v>
      </c>
      <c r="E308" s="27" t="s">
        <v>19</v>
      </c>
      <c r="F308" s="29">
        <v>31187.9</v>
      </c>
      <c r="G308" s="29">
        <v>36265</v>
      </c>
      <c r="H308" s="27" t="s">
        <v>11</v>
      </c>
    </row>
    <row r="309" spans="1:8">
      <c r="A309" s="26">
        <v>44668</v>
      </c>
      <c r="B309" s="28">
        <v>9567</v>
      </c>
      <c r="C309" s="27" t="s">
        <v>22</v>
      </c>
      <c r="D309" s="27" t="s">
        <v>42</v>
      </c>
      <c r="E309" s="27" t="s">
        <v>24</v>
      </c>
      <c r="F309" s="29">
        <v>67469.759999999995</v>
      </c>
      <c r="G309" s="29">
        <v>70281</v>
      </c>
      <c r="H309" s="27" t="s">
        <v>17</v>
      </c>
    </row>
    <row r="310" spans="1:8">
      <c r="A310" s="26">
        <v>44668</v>
      </c>
      <c r="B310" s="28">
        <v>2032</v>
      </c>
      <c r="C310" s="27" t="s">
        <v>22</v>
      </c>
      <c r="D310" s="27" t="s">
        <v>42</v>
      </c>
      <c r="E310" s="27" t="s">
        <v>24</v>
      </c>
      <c r="F310" s="29">
        <v>32432.400000000001</v>
      </c>
      <c r="G310" s="29">
        <v>36036</v>
      </c>
      <c r="H310" s="27" t="s">
        <v>11</v>
      </c>
    </row>
    <row r="311" spans="1:8">
      <c r="A311" s="26">
        <v>44668</v>
      </c>
      <c r="B311" s="28">
        <v>15876</v>
      </c>
      <c r="C311" s="27" t="s">
        <v>22</v>
      </c>
      <c r="D311" s="27" t="s">
        <v>25</v>
      </c>
      <c r="E311" s="27" t="s">
        <v>26</v>
      </c>
      <c r="F311" s="29">
        <v>73508.160000000003</v>
      </c>
      <c r="G311" s="29">
        <v>83532</v>
      </c>
      <c r="H311" s="27" t="s">
        <v>14</v>
      </c>
    </row>
    <row r="312" spans="1:8">
      <c r="A312" s="26">
        <v>44668</v>
      </c>
      <c r="B312" s="28">
        <v>15134</v>
      </c>
      <c r="C312" s="27" t="s">
        <v>22</v>
      </c>
      <c r="D312" s="27" t="s">
        <v>18</v>
      </c>
      <c r="E312" s="27" t="s">
        <v>32</v>
      </c>
      <c r="F312" s="29">
        <v>57866.55</v>
      </c>
      <c r="G312" s="29">
        <v>55111</v>
      </c>
      <c r="H312" s="27" t="s">
        <v>11</v>
      </c>
    </row>
    <row r="313" spans="1:8">
      <c r="A313" s="26">
        <v>44668</v>
      </c>
      <c r="B313" s="28">
        <v>6078</v>
      </c>
      <c r="C313" s="27" t="s">
        <v>22</v>
      </c>
      <c r="D313" s="27" t="s">
        <v>15</v>
      </c>
      <c r="E313" s="27" t="s">
        <v>32</v>
      </c>
      <c r="F313" s="29">
        <v>90965.56</v>
      </c>
      <c r="G313" s="29">
        <v>92822</v>
      </c>
      <c r="H313" s="27" t="s">
        <v>27</v>
      </c>
    </row>
    <row r="314" spans="1:8">
      <c r="A314" s="26">
        <v>44668</v>
      </c>
      <c r="B314" s="28">
        <v>11014</v>
      </c>
      <c r="C314" s="27" t="s">
        <v>33</v>
      </c>
      <c r="D314" s="27" t="s">
        <v>25</v>
      </c>
      <c r="E314" s="27" t="s">
        <v>36</v>
      </c>
      <c r="F314" s="29">
        <v>58108.480000000003</v>
      </c>
      <c r="G314" s="29">
        <v>67568</v>
      </c>
      <c r="H314" s="27" t="s">
        <v>14</v>
      </c>
    </row>
    <row r="315" spans="1:8">
      <c r="A315" s="26">
        <v>44668</v>
      </c>
      <c r="B315" s="28">
        <v>17464</v>
      </c>
      <c r="C315" s="27" t="s">
        <v>33</v>
      </c>
      <c r="D315" s="27" t="s">
        <v>61</v>
      </c>
      <c r="E315" s="27" t="s">
        <v>46</v>
      </c>
      <c r="F315" s="29">
        <v>83560.100000000006</v>
      </c>
      <c r="G315" s="29">
        <v>98306</v>
      </c>
      <c r="H315" s="27" t="s">
        <v>14</v>
      </c>
    </row>
    <row r="316" spans="1:8">
      <c r="A316" s="26">
        <v>44668</v>
      </c>
      <c r="B316" s="28">
        <v>3828</v>
      </c>
      <c r="C316" s="27" t="s">
        <v>33</v>
      </c>
      <c r="D316" s="27" t="s">
        <v>31</v>
      </c>
      <c r="E316" s="27" t="s">
        <v>36</v>
      </c>
      <c r="F316" s="29">
        <v>30372.87</v>
      </c>
      <c r="G316" s="29">
        <v>32659</v>
      </c>
      <c r="H316" s="27" t="s">
        <v>14</v>
      </c>
    </row>
    <row r="317" spans="1:8">
      <c r="A317" s="26">
        <v>44668</v>
      </c>
      <c r="B317" s="28">
        <v>15612</v>
      </c>
      <c r="C317" s="27" t="s">
        <v>38</v>
      </c>
      <c r="D317" s="27" t="s">
        <v>20</v>
      </c>
      <c r="E317" s="27" t="s">
        <v>40</v>
      </c>
      <c r="F317" s="29">
        <v>50968.52</v>
      </c>
      <c r="G317" s="29">
        <v>57268</v>
      </c>
      <c r="H317" s="27" t="s">
        <v>11</v>
      </c>
    </row>
    <row r="318" spans="1:8">
      <c r="A318" s="26">
        <v>44668</v>
      </c>
      <c r="B318" s="28">
        <v>16983</v>
      </c>
      <c r="C318" s="27" t="s">
        <v>38</v>
      </c>
      <c r="D318" s="27" t="s">
        <v>45</v>
      </c>
      <c r="E318" s="27" t="s">
        <v>39</v>
      </c>
      <c r="F318" s="29">
        <v>61839.6</v>
      </c>
      <c r="G318" s="29">
        <v>71080</v>
      </c>
      <c r="H318" s="27" t="s">
        <v>27</v>
      </c>
    </row>
    <row r="319" spans="1:8">
      <c r="A319" s="26">
        <v>44668</v>
      </c>
      <c r="B319" s="28">
        <v>6791</v>
      </c>
      <c r="C319" s="27" t="s">
        <v>38</v>
      </c>
      <c r="D319" s="27" t="s">
        <v>31</v>
      </c>
      <c r="E319" s="27" t="s">
        <v>49</v>
      </c>
      <c r="F319" s="29">
        <v>64479.360000000001</v>
      </c>
      <c r="G319" s="29">
        <v>67166</v>
      </c>
      <c r="H319" s="27" t="s">
        <v>14</v>
      </c>
    </row>
    <row r="320" spans="1:8">
      <c r="A320" s="26">
        <v>44668</v>
      </c>
      <c r="B320" s="28">
        <v>10110</v>
      </c>
      <c r="C320" s="27" t="s">
        <v>38</v>
      </c>
      <c r="D320" s="27" t="s">
        <v>23</v>
      </c>
      <c r="E320" s="27" t="s">
        <v>49</v>
      </c>
      <c r="F320" s="29">
        <v>22481.4</v>
      </c>
      <c r="G320" s="29">
        <v>25260</v>
      </c>
      <c r="H320" s="27" t="s">
        <v>11</v>
      </c>
    </row>
    <row r="321" spans="1:8">
      <c r="A321" s="26">
        <v>44668</v>
      </c>
      <c r="B321" s="28">
        <v>19957</v>
      </c>
      <c r="C321" s="27" t="s">
        <v>38</v>
      </c>
      <c r="D321" s="27" t="s">
        <v>23</v>
      </c>
      <c r="E321" s="27" t="s">
        <v>47</v>
      </c>
      <c r="F321" s="29">
        <v>38380.160000000003</v>
      </c>
      <c r="G321" s="29">
        <v>42176</v>
      </c>
      <c r="H321" s="27" t="s">
        <v>11</v>
      </c>
    </row>
    <row r="322" spans="1:8">
      <c r="A322" s="26">
        <v>44675</v>
      </c>
      <c r="B322" s="28">
        <v>9922</v>
      </c>
      <c r="C322" s="27" t="s">
        <v>8</v>
      </c>
      <c r="D322" s="27" t="s">
        <v>23</v>
      </c>
      <c r="E322" s="27" t="s">
        <v>13</v>
      </c>
      <c r="F322" s="29">
        <v>87793.2</v>
      </c>
      <c r="G322" s="29">
        <v>97548</v>
      </c>
      <c r="H322" s="27" t="s">
        <v>17</v>
      </c>
    </row>
    <row r="323" spans="1:8">
      <c r="A323" s="26">
        <v>44675</v>
      </c>
      <c r="B323" s="28">
        <v>2007</v>
      </c>
      <c r="C323" s="27" t="s">
        <v>8</v>
      </c>
      <c r="D323" s="27" t="s">
        <v>25</v>
      </c>
      <c r="E323" s="27" t="s">
        <v>10</v>
      </c>
      <c r="F323" s="29">
        <v>23333.31</v>
      </c>
      <c r="G323" s="29">
        <v>25641</v>
      </c>
      <c r="H323" s="27" t="s">
        <v>11</v>
      </c>
    </row>
    <row r="324" spans="1:8">
      <c r="A324" s="26">
        <v>44675</v>
      </c>
      <c r="B324" s="28">
        <v>10402</v>
      </c>
      <c r="C324" s="27" t="s">
        <v>8</v>
      </c>
      <c r="D324" s="27" t="s">
        <v>9</v>
      </c>
      <c r="E324" s="27" t="s">
        <v>10</v>
      </c>
      <c r="F324" s="29">
        <v>84410</v>
      </c>
      <c r="G324" s="29">
        <v>91750</v>
      </c>
      <c r="H324" s="27" t="s">
        <v>27</v>
      </c>
    </row>
    <row r="325" spans="1:8">
      <c r="A325" s="26">
        <v>44675</v>
      </c>
      <c r="B325" s="28">
        <v>8538</v>
      </c>
      <c r="C325" s="27" t="s">
        <v>8</v>
      </c>
      <c r="D325" s="27" t="s">
        <v>23</v>
      </c>
      <c r="E325" s="27" t="s">
        <v>19</v>
      </c>
      <c r="F325" s="29">
        <v>42806.400000000001</v>
      </c>
      <c r="G325" s="29">
        <v>47040</v>
      </c>
      <c r="H325" s="27" t="s">
        <v>11</v>
      </c>
    </row>
    <row r="326" spans="1:8">
      <c r="A326" s="26">
        <v>44675</v>
      </c>
      <c r="B326" s="28">
        <v>1004</v>
      </c>
      <c r="C326" s="27" t="s">
        <v>8</v>
      </c>
      <c r="D326" s="27" t="s">
        <v>31</v>
      </c>
      <c r="E326" s="27" t="s">
        <v>19</v>
      </c>
      <c r="F326" s="29">
        <v>84197.55</v>
      </c>
      <c r="G326" s="29">
        <v>88629</v>
      </c>
      <c r="H326" s="27" t="s">
        <v>11</v>
      </c>
    </row>
    <row r="327" spans="1:8">
      <c r="A327" s="26">
        <v>44675</v>
      </c>
      <c r="B327" s="28">
        <v>13932</v>
      </c>
      <c r="C327" s="27" t="s">
        <v>8</v>
      </c>
      <c r="D327" s="27" t="s">
        <v>29</v>
      </c>
      <c r="E327" s="27" t="s">
        <v>10</v>
      </c>
      <c r="F327" s="29">
        <v>18791.46</v>
      </c>
      <c r="G327" s="29">
        <v>27234</v>
      </c>
      <c r="H327" s="27" t="s">
        <v>14</v>
      </c>
    </row>
    <row r="328" spans="1:8">
      <c r="A328" s="26">
        <v>44675</v>
      </c>
      <c r="B328" s="28">
        <v>12929</v>
      </c>
      <c r="C328" s="27" t="s">
        <v>8</v>
      </c>
      <c r="D328" s="27" t="s">
        <v>15</v>
      </c>
      <c r="E328" s="27" t="s">
        <v>43</v>
      </c>
      <c r="F328" s="29">
        <v>31928.97</v>
      </c>
      <c r="G328" s="29">
        <v>30999</v>
      </c>
      <c r="H328" s="27" t="s">
        <v>11</v>
      </c>
    </row>
    <row r="329" spans="1:8">
      <c r="A329" s="26">
        <v>44675</v>
      </c>
      <c r="B329" s="28">
        <v>7786</v>
      </c>
      <c r="C329" s="27" t="s">
        <v>8</v>
      </c>
      <c r="D329" s="27" t="s">
        <v>23</v>
      </c>
      <c r="E329" s="27" t="s">
        <v>43</v>
      </c>
      <c r="F329" s="29">
        <v>58341.33</v>
      </c>
      <c r="G329" s="29">
        <v>67059</v>
      </c>
      <c r="H329" s="27" t="s">
        <v>14</v>
      </c>
    </row>
    <row r="330" spans="1:8">
      <c r="A330" s="26">
        <v>44675</v>
      </c>
      <c r="B330" s="28">
        <v>11434</v>
      </c>
      <c r="C330" s="27" t="s">
        <v>22</v>
      </c>
      <c r="D330" s="27" t="s">
        <v>34</v>
      </c>
      <c r="E330" s="27" t="s">
        <v>26</v>
      </c>
      <c r="F330" s="29">
        <v>37961.26</v>
      </c>
      <c r="G330" s="29">
        <v>44141</v>
      </c>
      <c r="H330" s="27" t="s">
        <v>27</v>
      </c>
    </row>
    <row r="331" spans="1:8">
      <c r="A331" s="26">
        <v>44675</v>
      </c>
      <c r="B331" s="28">
        <v>12104</v>
      </c>
      <c r="C331" s="27" t="s">
        <v>22</v>
      </c>
      <c r="D331" s="27" t="s">
        <v>21</v>
      </c>
      <c r="E331" s="27" t="s">
        <v>24</v>
      </c>
      <c r="F331" s="29">
        <v>13405.34</v>
      </c>
      <c r="G331" s="29">
        <v>14261</v>
      </c>
      <c r="H331" s="27" t="s">
        <v>14</v>
      </c>
    </row>
    <row r="332" spans="1:8">
      <c r="A332" s="26">
        <v>44675</v>
      </c>
      <c r="B332" s="28">
        <v>14534</v>
      </c>
      <c r="C332" s="27" t="s">
        <v>22</v>
      </c>
      <c r="D332" s="27" t="s">
        <v>16</v>
      </c>
      <c r="E332" s="27" t="s">
        <v>24</v>
      </c>
      <c r="F332" s="29">
        <v>37300.44</v>
      </c>
      <c r="G332" s="29">
        <v>40108</v>
      </c>
      <c r="H332" s="27" t="s">
        <v>11</v>
      </c>
    </row>
    <row r="333" spans="1:8">
      <c r="A333" s="26">
        <v>44675</v>
      </c>
      <c r="B333" s="28">
        <v>2816</v>
      </c>
      <c r="C333" s="27" t="s">
        <v>22</v>
      </c>
      <c r="D333" s="27" t="s">
        <v>34</v>
      </c>
      <c r="E333" s="27" t="s">
        <v>26</v>
      </c>
      <c r="F333" s="29">
        <v>37921.120000000003</v>
      </c>
      <c r="G333" s="29">
        <v>42608</v>
      </c>
      <c r="H333" s="27" t="s">
        <v>14</v>
      </c>
    </row>
    <row r="334" spans="1:8">
      <c r="A334" s="26">
        <v>44675</v>
      </c>
      <c r="B334" s="28">
        <v>2784</v>
      </c>
      <c r="C334" s="27" t="s">
        <v>33</v>
      </c>
      <c r="D334" s="27" t="s">
        <v>62</v>
      </c>
      <c r="E334" s="27" t="s">
        <v>46</v>
      </c>
      <c r="F334" s="29">
        <v>37217.129999999997</v>
      </c>
      <c r="G334" s="29">
        <v>41817</v>
      </c>
      <c r="H334" s="27" t="s">
        <v>11</v>
      </c>
    </row>
    <row r="335" spans="1:8">
      <c r="A335" s="26">
        <v>44675</v>
      </c>
      <c r="B335" s="28">
        <v>4335</v>
      </c>
      <c r="C335" s="27" t="s">
        <v>33</v>
      </c>
      <c r="D335" s="27" t="s">
        <v>34</v>
      </c>
      <c r="E335" s="27" t="s">
        <v>37</v>
      </c>
      <c r="F335" s="29">
        <v>80389.25</v>
      </c>
      <c r="G335" s="29">
        <v>90325</v>
      </c>
      <c r="H335" s="27" t="s">
        <v>14</v>
      </c>
    </row>
    <row r="336" spans="1:8">
      <c r="A336" s="26">
        <v>44675</v>
      </c>
      <c r="B336" s="28">
        <v>15791</v>
      </c>
      <c r="C336" s="27" t="s">
        <v>33</v>
      </c>
      <c r="D336" s="27" t="s">
        <v>21</v>
      </c>
      <c r="E336" s="27" t="s">
        <v>35</v>
      </c>
      <c r="F336" s="29">
        <v>56874.6</v>
      </c>
      <c r="G336" s="29">
        <v>59868</v>
      </c>
      <c r="H336" s="27" t="s">
        <v>27</v>
      </c>
    </row>
    <row r="337" spans="1:8">
      <c r="A337" s="26">
        <v>44675</v>
      </c>
      <c r="B337" s="28">
        <v>19533</v>
      </c>
      <c r="C337" s="27" t="s">
        <v>38</v>
      </c>
      <c r="D337" s="27" t="s">
        <v>20</v>
      </c>
      <c r="E337" s="27" t="s">
        <v>39</v>
      </c>
      <c r="F337" s="29">
        <v>64777.279999999999</v>
      </c>
      <c r="G337" s="29">
        <v>68912</v>
      </c>
      <c r="H337" s="27" t="s">
        <v>11</v>
      </c>
    </row>
    <row r="338" spans="1:8">
      <c r="A338" s="26">
        <v>44675</v>
      </c>
      <c r="B338" s="28">
        <v>745</v>
      </c>
      <c r="C338" s="27" t="s">
        <v>38</v>
      </c>
      <c r="D338" s="27" t="s">
        <v>9</v>
      </c>
      <c r="E338" s="27" t="s">
        <v>39</v>
      </c>
      <c r="F338" s="29">
        <v>16071.02</v>
      </c>
      <c r="G338" s="29">
        <v>25921</v>
      </c>
      <c r="H338" s="27" t="s">
        <v>11</v>
      </c>
    </row>
    <row r="339" spans="1:8">
      <c r="A339" s="26">
        <v>44675</v>
      </c>
      <c r="B339" s="28">
        <v>5247</v>
      </c>
      <c r="C339" s="27" t="s">
        <v>38</v>
      </c>
      <c r="D339" s="27" t="s">
        <v>57</v>
      </c>
      <c r="E339" s="27" t="s">
        <v>49</v>
      </c>
      <c r="F339" s="29">
        <v>57380.95</v>
      </c>
      <c r="G339" s="29">
        <v>60401</v>
      </c>
      <c r="H339" s="27" t="s">
        <v>11</v>
      </c>
    </row>
    <row r="340" spans="1:8">
      <c r="A340" s="26">
        <v>44675</v>
      </c>
      <c r="B340" s="28">
        <v>12225</v>
      </c>
      <c r="C340" s="27" t="s">
        <v>38</v>
      </c>
      <c r="D340" s="27" t="s">
        <v>16</v>
      </c>
      <c r="E340" s="27" t="s">
        <v>39</v>
      </c>
      <c r="F340" s="29">
        <v>16525.599999999999</v>
      </c>
      <c r="G340" s="29">
        <v>18160</v>
      </c>
      <c r="H340" s="27" t="s">
        <v>11</v>
      </c>
    </row>
    <row r="341" spans="1:8">
      <c r="A341" s="26">
        <v>44675</v>
      </c>
      <c r="B341" s="28">
        <v>5497</v>
      </c>
      <c r="C341" s="27" t="s">
        <v>38</v>
      </c>
      <c r="D341" s="27" t="s">
        <v>34</v>
      </c>
      <c r="E341" s="27" t="s">
        <v>39</v>
      </c>
      <c r="F341" s="29">
        <v>102091.5</v>
      </c>
      <c r="G341" s="29">
        <v>97230</v>
      </c>
      <c r="H341" s="27" t="s">
        <v>14</v>
      </c>
    </row>
    <row r="342" spans="1:8">
      <c r="A342" s="26">
        <v>44682</v>
      </c>
      <c r="B342" s="28">
        <v>17223</v>
      </c>
      <c r="C342" s="27" t="s">
        <v>8</v>
      </c>
      <c r="D342" s="27" t="s">
        <v>63</v>
      </c>
      <c r="E342" s="27" t="s">
        <v>10</v>
      </c>
      <c r="F342" s="29">
        <v>59668.2</v>
      </c>
      <c r="G342" s="29">
        <v>66298</v>
      </c>
      <c r="H342" s="27" t="s">
        <v>17</v>
      </c>
    </row>
    <row r="343" spans="1:8">
      <c r="A343" s="26">
        <v>44682</v>
      </c>
      <c r="B343" s="28">
        <v>3411</v>
      </c>
      <c r="C343" s="27" t="s">
        <v>8</v>
      </c>
      <c r="D343" s="27" t="s">
        <v>25</v>
      </c>
      <c r="E343" s="27" t="s">
        <v>10</v>
      </c>
      <c r="F343" s="29">
        <v>9640.6</v>
      </c>
      <c r="G343" s="29">
        <v>10148</v>
      </c>
      <c r="H343" s="27" t="s">
        <v>11</v>
      </c>
    </row>
    <row r="344" spans="1:8">
      <c r="A344" s="26">
        <v>44682</v>
      </c>
      <c r="B344" s="28">
        <v>1014</v>
      </c>
      <c r="C344" s="27" t="s">
        <v>8</v>
      </c>
      <c r="D344" s="27" t="s">
        <v>45</v>
      </c>
      <c r="E344" s="27" t="s">
        <v>43</v>
      </c>
      <c r="F344" s="29">
        <v>59700.27</v>
      </c>
      <c r="G344" s="29">
        <v>68621</v>
      </c>
      <c r="H344" s="27" t="s">
        <v>14</v>
      </c>
    </row>
    <row r="345" spans="1:8">
      <c r="A345" s="26">
        <v>44682</v>
      </c>
      <c r="B345" s="28">
        <v>8159</v>
      </c>
      <c r="C345" s="27" t="s">
        <v>8</v>
      </c>
      <c r="D345" s="27" t="s">
        <v>45</v>
      </c>
      <c r="E345" s="27" t="s">
        <v>10</v>
      </c>
      <c r="F345" s="29">
        <v>90945.68</v>
      </c>
      <c r="G345" s="29">
        <v>98854</v>
      </c>
      <c r="H345" s="27" t="s">
        <v>17</v>
      </c>
    </row>
    <row r="346" spans="1:8">
      <c r="A346" s="26">
        <v>44682</v>
      </c>
      <c r="B346" s="28">
        <v>10528</v>
      </c>
      <c r="C346" s="27" t="s">
        <v>8</v>
      </c>
      <c r="D346" s="27" t="s">
        <v>34</v>
      </c>
      <c r="E346" s="27" t="s">
        <v>13</v>
      </c>
      <c r="F346" s="29">
        <v>88708.44</v>
      </c>
      <c r="G346" s="29">
        <v>91452</v>
      </c>
      <c r="H346" s="27" t="s">
        <v>17</v>
      </c>
    </row>
    <row r="347" spans="1:8">
      <c r="A347" s="26">
        <v>44682</v>
      </c>
      <c r="B347" s="28">
        <v>11211</v>
      </c>
      <c r="C347" s="27" t="s">
        <v>8</v>
      </c>
      <c r="D347" s="27" t="s">
        <v>41</v>
      </c>
      <c r="E347" s="27" t="s">
        <v>19</v>
      </c>
      <c r="F347" s="29">
        <v>30117.119999999999</v>
      </c>
      <c r="G347" s="29">
        <v>45632</v>
      </c>
      <c r="H347" s="27" t="s">
        <v>11</v>
      </c>
    </row>
    <row r="348" spans="1:8">
      <c r="A348" s="26">
        <v>44682</v>
      </c>
      <c r="B348" s="28">
        <v>2168</v>
      </c>
      <c r="C348" s="27" t="s">
        <v>8</v>
      </c>
      <c r="D348" s="27" t="s">
        <v>42</v>
      </c>
      <c r="E348" s="27" t="s">
        <v>19</v>
      </c>
      <c r="F348" s="29">
        <v>70485.899999999994</v>
      </c>
      <c r="G348" s="29">
        <v>74985</v>
      </c>
      <c r="H348" s="27" t="s">
        <v>11</v>
      </c>
    </row>
    <row r="349" spans="1:8">
      <c r="A349" s="26">
        <v>44682</v>
      </c>
      <c r="B349" s="28">
        <v>14076</v>
      </c>
      <c r="C349" s="27" t="s">
        <v>8</v>
      </c>
      <c r="D349" s="27" t="s">
        <v>42</v>
      </c>
      <c r="E349" s="27" t="s">
        <v>19</v>
      </c>
      <c r="F349" s="29">
        <v>13901.16</v>
      </c>
      <c r="G349" s="29">
        <v>15276</v>
      </c>
      <c r="H349" s="27" t="s">
        <v>27</v>
      </c>
    </row>
    <row r="350" spans="1:8">
      <c r="A350" s="26">
        <v>44682</v>
      </c>
      <c r="B350" s="28">
        <v>4879</v>
      </c>
      <c r="C350" s="27" t="s">
        <v>8</v>
      </c>
      <c r="D350" s="27" t="s">
        <v>21</v>
      </c>
      <c r="E350" s="27" t="s">
        <v>19</v>
      </c>
      <c r="F350" s="29">
        <v>37970.720000000001</v>
      </c>
      <c r="G350" s="29">
        <v>44152</v>
      </c>
      <c r="H350" s="27" t="s">
        <v>11</v>
      </c>
    </row>
    <row r="351" spans="1:8">
      <c r="A351" s="26">
        <v>44682</v>
      </c>
      <c r="B351" s="28">
        <v>8173</v>
      </c>
      <c r="C351" s="27" t="s">
        <v>22</v>
      </c>
      <c r="D351" s="27" t="s">
        <v>29</v>
      </c>
      <c r="E351" s="27" t="s">
        <v>26</v>
      </c>
      <c r="F351" s="29">
        <v>75470.850000000006</v>
      </c>
      <c r="G351" s="29">
        <v>71877</v>
      </c>
      <c r="H351" s="27" t="s">
        <v>11</v>
      </c>
    </row>
    <row r="352" spans="1:8">
      <c r="A352" s="26">
        <v>44682</v>
      </c>
      <c r="B352" s="28">
        <v>15910</v>
      </c>
      <c r="C352" s="27" t="s">
        <v>22</v>
      </c>
      <c r="D352" s="27" t="s">
        <v>45</v>
      </c>
      <c r="E352" s="27" t="s">
        <v>24</v>
      </c>
      <c r="F352" s="29">
        <v>40281</v>
      </c>
      <c r="G352" s="29">
        <v>46300</v>
      </c>
      <c r="H352" s="27" t="s">
        <v>14</v>
      </c>
    </row>
    <row r="353" spans="1:8">
      <c r="A353" s="26">
        <v>44682</v>
      </c>
      <c r="B353" s="28">
        <v>8662</v>
      </c>
      <c r="C353" s="27" t="s">
        <v>22</v>
      </c>
      <c r="D353" s="27" t="s">
        <v>18</v>
      </c>
      <c r="E353" s="27" t="s">
        <v>26</v>
      </c>
      <c r="F353" s="29">
        <v>9272.68</v>
      </c>
      <c r="G353" s="29">
        <v>10079</v>
      </c>
      <c r="H353" s="27" t="s">
        <v>11</v>
      </c>
    </row>
    <row r="354" spans="1:8">
      <c r="A354" s="26">
        <v>44682</v>
      </c>
      <c r="B354" s="28">
        <v>18421</v>
      </c>
      <c r="C354" s="27" t="s">
        <v>22</v>
      </c>
      <c r="D354" s="27" t="s">
        <v>23</v>
      </c>
      <c r="E354" s="27" t="s">
        <v>26</v>
      </c>
      <c r="F354" s="29">
        <v>80322.48</v>
      </c>
      <c r="G354" s="29">
        <v>95622</v>
      </c>
      <c r="H354" s="27" t="s">
        <v>11</v>
      </c>
    </row>
    <row r="355" spans="1:8">
      <c r="A355" s="26">
        <v>44682</v>
      </c>
      <c r="B355" s="28">
        <v>8020</v>
      </c>
      <c r="C355" s="27" t="s">
        <v>22</v>
      </c>
      <c r="D355" s="27" t="s">
        <v>16</v>
      </c>
      <c r="E355" s="27" t="s">
        <v>24</v>
      </c>
      <c r="F355" s="29">
        <v>16326.15</v>
      </c>
      <c r="G355" s="29">
        <v>17555</v>
      </c>
      <c r="H355" s="27" t="s">
        <v>11</v>
      </c>
    </row>
    <row r="356" spans="1:8">
      <c r="A356" s="26">
        <v>44682</v>
      </c>
      <c r="B356" s="28">
        <v>14116</v>
      </c>
      <c r="C356" s="27" t="s">
        <v>22</v>
      </c>
      <c r="D356" s="27" t="s">
        <v>31</v>
      </c>
      <c r="E356" s="27" t="s">
        <v>26</v>
      </c>
      <c r="F356" s="29">
        <v>18355.38</v>
      </c>
      <c r="G356" s="29">
        <v>26602</v>
      </c>
      <c r="H356" s="27" t="s">
        <v>11</v>
      </c>
    </row>
    <row r="357" spans="1:8">
      <c r="A357" s="26">
        <v>44682</v>
      </c>
      <c r="B357" s="28">
        <v>8816</v>
      </c>
      <c r="C357" s="27" t="s">
        <v>22</v>
      </c>
      <c r="D357" s="27" t="s">
        <v>21</v>
      </c>
      <c r="E357" s="27" t="s">
        <v>24</v>
      </c>
      <c r="F357" s="29">
        <v>47557.51</v>
      </c>
      <c r="G357" s="29">
        <v>52261</v>
      </c>
      <c r="H357" s="27" t="s">
        <v>11</v>
      </c>
    </row>
    <row r="358" spans="1:8">
      <c r="A358" s="26">
        <v>44682</v>
      </c>
      <c r="B358" s="28">
        <v>18630</v>
      </c>
      <c r="C358" s="27" t="s">
        <v>33</v>
      </c>
      <c r="D358" s="27" t="s">
        <v>29</v>
      </c>
      <c r="E358" s="27" t="s">
        <v>46</v>
      </c>
      <c r="F358" s="29">
        <v>49939.82</v>
      </c>
      <c r="G358" s="29">
        <v>50959</v>
      </c>
      <c r="H358" s="27" t="s">
        <v>11</v>
      </c>
    </row>
    <row r="359" spans="1:8">
      <c r="A359" s="26">
        <v>44682</v>
      </c>
      <c r="B359" s="28">
        <v>15959</v>
      </c>
      <c r="C359" s="27" t="s">
        <v>33</v>
      </c>
      <c r="D359" s="27" t="s">
        <v>29</v>
      </c>
      <c r="E359" s="27" t="s">
        <v>36</v>
      </c>
      <c r="F359" s="29">
        <v>27899.1</v>
      </c>
      <c r="G359" s="29">
        <v>30999</v>
      </c>
      <c r="H359" s="27" t="s">
        <v>27</v>
      </c>
    </row>
    <row r="360" spans="1:8">
      <c r="A360" s="26">
        <v>44682</v>
      </c>
      <c r="B360" s="28">
        <v>5480</v>
      </c>
      <c r="C360" s="27" t="s">
        <v>38</v>
      </c>
      <c r="D360" s="27" t="s">
        <v>18</v>
      </c>
      <c r="E360" s="27" t="s">
        <v>39</v>
      </c>
      <c r="F360" s="29">
        <v>61656.32</v>
      </c>
      <c r="G360" s="29">
        <v>96338</v>
      </c>
      <c r="H360" s="27" t="s">
        <v>14</v>
      </c>
    </row>
    <row r="361" spans="1:8">
      <c r="A361" s="26">
        <v>44682</v>
      </c>
      <c r="B361" s="28">
        <v>11865</v>
      </c>
      <c r="C361" s="27" t="s">
        <v>38</v>
      </c>
      <c r="D361" s="27" t="s">
        <v>31</v>
      </c>
      <c r="E361" s="27" t="s">
        <v>40</v>
      </c>
      <c r="F361" s="29">
        <v>81557.759999999995</v>
      </c>
      <c r="G361" s="29">
        <v>84956</v>
      </c>
      <c r="H361" s="27" t="s">
        <v>11</v>
      </c>
    </row>
    <row r="362" spans="1:8">
      <c r="A362" s="26">
        <v>44682</v>
      </c>
      <c r="B362" s="28">
        <v>16346</v>
      </c>
      <c r="C362" s="27" t="s">
        <v>38</v>
      </c>
      <c r="D362" s="27" t="s">
        <v>41</v>
      </c>
      <c r="E362" s="27" t="s">
        <v>39</v>
      </c>
      <c r="F362" s="29">
        <v>9285.76</v>
      </c>
      <c r="G362" s="29">
        <v>10552</v>
      </c>
      <c r="H362" s="27" t="s">
        <v>14</v>
      </c>
    </row>
    <row r="363" spans="1:8">
      <c r="A363" s="26">
        <v>44682</v>
      </c>
      <c r="B363" s="28">
        <v>13150</v>
      </c>
      <c r="C363" s="27" t="s">
        <v>38</v>
      </c>
      <c r="D363" s="27" t="s">
        <v>16</v>
      </c>
      <c r="E363" s="27" t="s">
        <v>40</v>
      </c>
      <c r="F363" s="29">
        <v>80905.649999999994</v>
      </c>
      <c r="G363" s="29">
        <v>92995</v>
      </c>
      <c r="H363" s="27" t="s">
        <v>11</v>
      </c>
    </row>
    <row r="364" spans="1:8">
      <c r="A364" s="26">
        <v>44682</v>
      </c>
      <c r="B364" s="28">
        <v>16272</v>
      </c>
      <c r="C364" s="27" t="s">
        <v>38</v>
      </c>
      <c r="D364" s="27" t="s">
        <v>41</v>
      </c>
      <c r="E364" s="27" t="s">
        <v>49</v>
      </c>
      <c r="F364" s="29">
        <v>75584.850000000006</v>
      </c>
      <c r="G364" s="29">
        <v>79563</v>
      </c>
      <c r="H364" s="27" t="s">
        <v>27</v>
      </c>
    </row>
    <row r="365" spans="1:8">
      <c r="A365" s="26">
        <v>44682</v>
      </c>
      <c r="B365" s="28">
        <v>17132</v>
      </c>
      <c r="C365" s="27" t="s">
        <v>38</v>
      </c>
      <c r="D365" s="27" t="s">
        <v>41</v>
      </c>
      <c r="E365" s="27" t="s">
        <v>39</v>
      </c>
      <c r="F365" s="29">
        <v>72122.039999999994</v>
      </c>
      <c r="G365" s="29">
        <v>81036</v>
      </c>
      <c r="H365" s="27" t="s">
        <v>11</v>
      </c>
    </row>
    <row r="366" spans="1:8">
      <c r="A366" s="26">
        <v>44689</v>
      </c>
      <c r="B366" s="28">
        <v>10925</v>
      </c>
      <c r="C366" s="27" t="s">
        <v>8</v>
      </c>
      <c r="D366" s="27" t="s">
        <v>52</v>
      </c>
      <c r="E366" s="27" t="s">
        <v>10</v>
      </c>
      <c r="F366" s="29">
        <v>36682.800000000003</v>
      </c>
      <c r="G366" s="29">
        <v>43670</v>
      </c>
      <c r="H366" s="27" t="s">
        <v>27</v>
      </c>
    </row>
    <row r="367" spans="1:8">
      <c r="A367" s="26">
        <v>44689</v>
      </c>
      <c r="B367" s="28">
        <v>112</v>
      </c>
      <c r="C367" s="27" t="s">
        <v>8</v>
      </c>
      <c r="D367" s="27" t="s">
        <v>20</v>
      </c>
      <c r="E367" s="27" t="s">
        <v>19</v>
      </c>
      <c r="F367" s="29">
        <v>75819.460000000006</v>
      </c>
      <c r="G367" s="29">
        <v>80659</v>
      </c>
      <c r="H367" s="27" t="s">
        <v>11</v>
      </c>
    </row>
    <row r="368" spans="1:8">
      <c r="A368" s="26">
        <v>44689</v>
      </c>
      <c r="B368" s="28">
        <v>8687</v>
      </c>
      <c r="C368" s="27" t="s">
        <v>8</v>
      </c>
      <c r="D368" s="27" t="s">
        <v>23</v>
      </c>
      <c r="E368" s="27" t="s">
        <v>19</v>
      </c>
      <c r="F368" s="29">
        <v>46586.1</v>
      </c>
      <c r="G368" s="29">
        <v>49038</v>
      </c>
      <c r="H368" s="27" t="s">
        <v>27</v>
      </c>
    </row>
    <row r="369" spans="1:8">
      <c r="A369" s="26">
        <v>44689</v>
      </c>
      <c r="B369" s="28">
        <v>3414</v>
      </c>
      <c r="C369" s="27" t="s">
        <v>8</v>
      </c>
      <c r="D369" s="27" t="s">
        <v>42</v>
      </c>
      <c r="E369" s="27" t="s">
        <v>43</v>
      </c>
      <c r="F369" s="29">
        <v>27738.46</v>
      </c>
      <c r="G369" s="29">
        <v>29509</v>
      </c>
      <c r="H369" s="27" t="s">
        <v>14</v>
      </c>
    </row>
    <row r="370" spans="1:8">
      <c r="A370" s="26">
        <v>44689</v>
      </c>
      <c r="B370" s="28">
        <v>2404</v>
      </c>
      <c r="C370" s="27" t="s">
        <v>8</v>
      </c>
      <c r="D370" s="27" t="s">
        <v>9</v>
      </c>
      <c r="E370" s="27" t="s">
        <v>43</v>
      </c>
      <c r="F370" s="29">
        <v>56654.74</v>
      </c>
      <c r="G370" s="29">
        <v>60271</v>
      </c>
      <c r="H370" s="27" t="s">
        <v>14</v>
      </c>
    </row>
    <row r="371" spans="1:8">
      <c r="A371" s="26">
        <v>44689</v>
      </c>
      <c r="B371" s="28">
        <v>8836</v>
      </c>
      <c r="C371" s="27" t="s">
        <v>8</v>
      </c>
      <c r="D371" s="27" t="s">
        <v>9</v>
      </c>
      <c r="E371" s="27" t="s">
        <v>43</v>
      </c>
      <c r="F371" s="29">
        <v>51474.44</v>
      </c>
      <c r="G371" s="29">
        <v>59854</v>
      </c>
      <c r="H371" s="27" t="s">
        <v>17</v>
      </c>
    </row>
    <row r="372" spans="1:8">
      <c r="A372" s="26">
        <v>44689</v>
      </c>
      <c r="B372" s="28">
        <v>8777</v>
      </c>
      <c r="C372" s="27" t="s">
        <v>8</v>
      </c>
      <c r="D372" s="27" t="s">
        <v>25</v>
      </c>
      <c r="E372" s="27" t="s">
        <v>19</v>
      </c>
      <c r="F372" s="29">
        <v>46528.15</v>
      </c>
      <c r="G372" s="29">
        <v>48977</v>
      </c>
      <c r="H372" s="27" t="s">
        <v>11</v>
      </c>
    </row>
    <row r="373" spans="1:8">
      <c r="A373" s="26">
        <v>44689</v>
      </c>
      <c r="B373" s="28">
        <v>8902</v>
      </c>
      <c r="C373" s="27" t="s">
        <v>8</v>
      </c>
      <c r="D373" s="27" t="s">
        <v>31</v>
      </c>
      <c r="E373" s="27" t="s">
        <v>10</v>
      </c>
      <c r="F373" s="29">
        <v>27488.7</v>
      </c>
      <c r="G373" s="29">
        <v>30543</v>
      </c>
      <c r="H373" s="27" t="s">
        <v>11</v>
      </c>
    </row>
    <row r="374" spans="1:8">
      <c r="A374" s="26">
        <v>44689</v>
      </c>
      <c r="B374" s="28">
        <v>4479</v>
      </c>
      <c r="C374" s="27" t="s">
        <v>8</v>
      </c>
      <c r="D374" s="27" t="s">
        <v>42</v>
      </c>
      <c r="E374" s="27" t="s">
        <v>10</v>
      </c>
      <c r="F374" s="29">
        <v>62514.9</v>
      </c>
      <c r="G374" s="29">
        <v>69461</v>
      </c>
      <c r="H374" s="27" t="s">
        <v>14</v>
      </c>
    </row>
    <row r="375" spans="1:8">
      <c r="A375" s="26">
        <v>44689</v>
      </c>
      <c r="B375" s="28">
        <v>350</v>
      </c>
      <c r="C375" s="27" t="s">
        <v>8</v>
      </c>
      <c r="D375" s="27" t="s">
        <v>31</v>
      </c>
      <c r="E375" s="27" t="s">
        <v>43</v>
      </c>
      <c r="F375" s="29">
        <v>24233.4</v>
      </c>
      <c r="G375" s="29">
        <v>26926</v>
      </c>
      <c r="H375" s="27" t="s">
        <v>14</v>
      </c>
    </row>
    <row r="376" spans="1:8">
      <c r="A376" s="26">
        <v>44689</v>
      </c>
      <c r="B376" s="28">
        <v>15597</v>
      </c>
      <c r="C376" s="27" t="s">
        <v>22</v>
      </c>
      <c r="D376" s="27" t="s">
        <v>15</v>
      </c>
      <c r="E376" s="27" t="s">
        <v>30</v>
      </c>
      <c r="F376" s="29">
        <v>60084.800000000003</v>
      </c>
      <c r="G376" s="29">
        <v>63920</v>
      </c>
      <c r="H376" s="27" t="s">
        <v>11</v>
      </c>
    </row>
    <row r="377" spans="1:8">
      <c r="A377" s="26">
        <v>44689</v>
      </c>
      <c r="B377" s="28">
        <v>2209</v>
      </c>
      <c r="C377" s="27" t="s">
        <v>22</v>
      </c>
      <c r="D377" s="27" t="s">
        <v>20</v>
      </c>
      <c r="E377" s="27" t="s">
        <v>32</v>
      </c>
      <c r="F377" s="29">
        <v>41698.449999999997</v>
      </c>
      <c r="G377" s="29">
        <v>49057</v>
      </c>
      <c r="H377" s="27" t="s">
        <v>11</v>
      </c>
    </row>
    <row r="378" spans="1:8">
      <c r="A378" s="26">
        <v>44689</v>
      </c>
      <c r="B378" s="28">
        <v>9010</v>
      </c>
      <c r="C378" s="27" t="s">
        <v>22</v>
      </c>
      <c r="D378" s="27" t="s">
        <v>45</v>
      </c>
      <c r="E378" s="27" t="s">
        <v>26</v>
      </c>
      <c r="F378" s="29">
        <v>45833.97</v>
      </c>
      <c r="G378" s="29">
        <v>50367</v>
      </c>
      <c r="H378" s="27" t="s">
        <v>17</v>
      </c>
    </row>
    <row r="379" spans="1:8">
      <c r="A379" s="26">
        <v>44689</v>
      </c>
      <c r="B379" s="28">
        <v>2210</v>
      </c>
      <c r="C379" s="27" t="s">
        <v>22</v>
      </c>
      <c r="D379" s="27" t="s">
        <v>20</v>
      </c>
      <c r="E379" s="27" t="s">
        <v>30</v>
      </c>
      <c r="F379" s="29">
        <v>79351.83</v>
      </c>
      <c r="G379" s="29">
        <v>91209</v>
      </c>
      <c r="H379" s="27" t="s">
        <v>11</v>
      </c>
    </row>
    <row r="380" spans="1:8">
      <c r="A380" s="26">
        <v>44689</v>
      </c>
      <c r="B380" s="28">
        <v>126</v>
      </c>
      <c r="C380" s="27" t="s">
        <v>33</v>
      </c>
      <c r="D380" s="27" t="s">
        <v>18</v>
      </c>
      <c r="E380" s="27" t="s">
        <v>46</v>
      </c>
      <c r="F380" s="29">
        <v>46197</v>
      </c>
      <c r="G380" s="29">
        <v>46197</v>
      </c>
      <c r="H380" s="27" t="s">
        <v>27</v>
      </c>
    </row>
    <row r="381" spans="1:8">
      <c r="A381" s="26">
        <v>44689</v>
      </c>
      <c r="B381" s="28">
        <v>18465</v>
      </c>
      <c r="C381" s="27" t="s">
        <v>33</v>
      </c>
      <c r="D381" s="27" t="s">
        <v>15</v>
      </c>
      <c r="E381" s="27" t="s">
        <v>37</v>
      </c>
      <c r="F381" s="29">
        <v>90581.55</v>
      </c>
      <c r="G381" s="29">
        <v>95349</v>
      </c>
      <c r="H381" s="27" t="s">
        <v>14</v>
      </c>
    </row>
    <row r="382" spans="1:8">
      <c r="A382" s="26">
        <v>44689</v>
      </c>
      <c r="B382" s="28">
        <v>9485</v>
      </c>
      <c r="C382" s="27" t="s">
        <v>33</v>
      </c>
      <c r="D382" s="27" t="s">
        <v>45</v>
      </c>
      <c r="E382" s="27" t="s">
        <v>35</v>
      </c>
      <c r="F382" s="29">
        <v>41933.949999999997</v>
      </c>
      <c r="G382" s="29">
        <v>44141</v>
      </c>
      <c r="H382" s="27" t="s">
        <v>27</v>
      </c>
    </row>
    <row r="383" spans="1:8">
      <c r="A383" s="26">
        <v>44689</v>
      </c>
      <c r="B383" s="28">
        <v>16526</v>
      </c>
      <c r="C383" s="27" t="s">
        <v>33</v>
      </c>
      <c r="D383" s="27" t="s">
        <v>15</v>
      </c>
      <c r="E383" s="27" t="s">
        <v>46</v>
      </c>
      <c r="F383" s="29">
        <v>62664.3</v>
      </c>
      <c r="G383" s="29">
        <v>69627</v>
      </c>
      <c r="H383" s="27" t="s">
        <v>11</v>
      </c>
    </row>
    <row r="384" spans="1:8">
      <c r="A384" s="26">
        <v>44689</v>
      </c>
      <c r="B384" s="28">
        <v>9256</v>
      </c>
      <c r="C384" s="27" t="s">
        <v>38</v>
      </c>
      <c r="D384" s="27" t="s">
        <v>20</v>
      </c>
      <c r="E384" s="27" t="s">
        <v>47</v>
      </c>
      <c r="F384" s="29">
        <v>50219.12</v>
      </c>
      <c r="G384" s="29">
        <v>51244</v>
      </c>
      <c r="H384" s="27" t="s">
        <v>11</v>
      </c>
    </row>
    <row r="385" spans="1:8">
      <c r="A385" s="26">
        <v>44689</v>
      </c>
      <c r="B385" s="28">
        <v>2523</v>
      </c>
      <c r="C385" s="27" t="s">
        <v>38</v>
      </c>
      <c r="D385" s="27" t="s">
        <v>23</v>
      </c>
      <c r="E385" s="27" t="s">
        <v>39</v>
      </c>
      <c r="F385" s="29">
        <v>73106.880000000005</v>
      </c>
      <c r="G385" s="29">
        <v>83076</v>
      </c>
      <c r="H385" s="27" t="s">
        <v>14</v>
      </c>
    </row>
    <row r="386" spans="1:8">
      <c r="A386" s="26">
        <v>44696</v>
      </c>
      <c r="B386" s="28">
        <v>5576</v>
      </c>
      <c r="C386" s="27" t="s">
        <v>8</v>
      </c>
      <c r="D386" s="27" t="s">
        <v>34</v>
      </c>
      <c r="E386" s="27" t="s">
        <v>13</v>
      </c>
      <c r="F386" s="29">
        <v>23745.78</v>
      </c>
      <c r="G386" s="29">
        <v>27294</v>
      </c>
      <c r="H386" s="27" t="s">
        <v>17</v>
      </c>
    </row>
    <row r="387" spans="1:8">
      <c r="A387" s="26">
        <v>44696</v>
      </c>
      <c r="B387" s="28">
        <v>13940</v>
      </c>
      <c r="C387" s="27" t="s">
        <v>8</v>
      </c>
      <c r="D387" s="27" t="s">
        <v>25</v>
      </c>
      <c r="E387" s="27" t="s">
        <v>43</v>
      </c>
      <c r="F387" s="29">
        <v>95120.48</v>
      </c>
      <c r="G387" s="29">
        <v>91462</v>
      </c>
      <c r="H387" s="27" t="s">
        <v>11</v>
      </c>
    </row>
    <row r="388" spans="1:8">
      <c r="A388" s="26">
        <v>44696</v>
      </c>
      <c r="B388" s="28">
        <v>9379</v>
      </c>
      <c r="C388" s="27" t="s">
        <v>8</v>
      </c>
      <c r="D388" s="27" t="s">
        <v>29</v>
      </c>
      <c r="E388" s="27" t="s">
        <v>43</v>
      </c>
      <c r="F388" s="29">
        <v>66831.31</v>
      </c>
      <c r="G388" s="29">
        <v>73441</v>
      </c>
      <c r="H388" s="27" t="s">
        <v>11</v>
      </c>
    </row>
    <row r="389" spans="1:8">
      <c r="A389" s="26">
        <v>44696</v>
      </c>
      <c r="B389" s="28">
        <v>4192</v>
      </c>
      <c r="C389" s="27" t="s">
        <v>8</v>
      </c>
      <c r="D389" s="27" t="s">
        <v>54</v>
      </c>
      <c r="E389" s="27" t="s">
        <v>19</v>
      </c>
      <c r="F389" s="29">
        <v>70965.509999999995</v>
      </c>
      <c r="G389" s="29">
        <v>76307</v>
      </c>
      <c r="H389" s="27" t="s">
        <v>27</v>
      </c>
    </row>
    <row r="390" spans="1:8">
      <c r="A390" s="26">
        <v>44696</v>
      </c>
      <c r="B390" s="28">
        <v>9916</v>
      </c>
      <c r="C390" s="27" t="s">
        <v>8</v>
      </c>
      <c r="D390" s="27" t="s">
        <v>18</v>
      </c>
      <c r="E390" s="27" t="s">
        <v>10</v>
      </c>
      <c r="F390" s="29">
        <v>29850.3</v>
      </c>
      <c r="G390" s="29">
        <v>33167</v>
      </c>
      <c r="H390" s="27" t="s">
        <v>27</v>
      </c>
    </row>
    <row r="391" spans="1:8">
      <c r="A391" s="26">
        <v>44696</v>
      </c>
      <c r="B391" s="28">
        <v>7872</v>
      </c>
      <c r="C391" s="27" t="s">
        <v>8</v>
      </c>
      <c r="D391" s="27" t="s">
        <v>23</v>
      </c>
      <c r="E391" s="27" t="s">
        <v>19</v>
      </c>
      <c r="F391" s="29">
        <v>79740.899999999994</v>
      </c>
      <c r="G391" s="29">
        <v>88601</v>
      </c>
      <c r="H391" s="27" t="s">
        <v>14</v>
      </c>
    </row>
    <row r="392" spans="1:8">
      <c r="A392" s="26">
        <v>44696</v>
      </c>
      <c r="B392" s="28">
        <v>14081</v>
      </c>
      <c r="C392" s="27" t="s">
        <v>8</v>
      </c>
      <c r="D392" s="27" t="s">
        <v>29</v>
      </c>
      <c r="E392" s="27" t="s">
        <v>43</v>
      </c>
      <c r="F392" s="29">
        <v>14577</v>
      </c>
      <c r="G392" s="29">
        <v>16950</v>
      </c>
      <c r="H392" s="27" t="s">
        <v>11</v>
      </c>
    </row>
    <row r="393" spans="1:8">
      <c r="A393" s="26">
        <v>44696</v>
      </c>
      <c r="B393" s="28">
        <v>11494</v>
      </c>
      <c r="C393" s="27" t="s">
        <v>8</v>
      </c>
      <c r="D393" s="27" t="s">
        <v>9</v>
      </c>
      <c r="E393" s="27" t="s">
        <v>10</v>
      </c>
      <c r="F393" s="29">
        <v>76608.479999999996</v>
      </c>
      <c r="G393" s="29">
        <v>73662</v>
      </c>
      <c r="H393" s="27" t="s">
        <v>11</v>
      </c>
    </row>
    <row r="394" spans="1:8">
      <c r="A394" s="26">
        <v>44696</v>
      </c>
      <c r="B394" s="28">
        <v>12682</v>
      </c>
      <c r="C394" s="27" t="s">
        <v>22</v>
      </c>
      <c r="D394" s="27" t="s">
        <v>18</v>
      </c>
      <c r="E394" s="27" t="s">
        <v>26</v>
      </c>
      <c r="F394" s="29">
        <v>88013.64</v>
      </c>
      <c r="G394" s="29">
        <v>95667</v>
      </c>
      <c r="H394" s="27" t="s">
        <v>27</v>
      </c>
    </row>
    <row r="395" spans="1:8">
      <c r="A395" s="26">
        <v>44696</v>
      </c>
      <c r="B395" s="28">
        <v>3196</v>
      </c>
      <c r="C395" s="27" t="s">
        <v>22</v>
      </c>
      <c r="D395" s="27" t="s">
        <v>34</v>
      </c>
      <c r="E395" s="27" t="s">
        <v>32</v>
      </c>
      <c r="F395" s="29">
        <v>9219.6</v>
      </c>
      <c r="G395" s="29">
        <v>10244</v>
      </c>
      <c r="H395" s="27" t="s">
        <v>11</v>
      </c>
    </row>
    <row r="396" spans="1:8">
      <c r="A396" s="26">
        <v>44696</v>
      </c>
      <c r="B396" s="28">
        <v>62</v>
      </c>
      <c r="C396" s="27" t="s">
        <v>22</v>
      </c>
      <c r="D396" s="27" t="s">
        <v>9</v>
      </c>
      <c r="E396" s="27" t="s">
        <v>26</v>
      </c>
      <c r="F396" s="29">
        <v>64127.7</v>
      </c>
      <c r="G396" s="29">
        <v>71253</v>
      </c>
      <c r="H396" s="27" t="s">
        <v>11</v>
      </c>
    </row>
    <row r="397" spans="1:8">
      <c r="A397" s="26">
        <v>44696</v>
      </c>
      <c r="B397" s="28">
        <v>8496</v>
      </c>
      <c r="C397" s="27" t="s">
        <v>22</v>
      </c>
      <c r="D397" s="27" t="s">
        <v>64</v>
      </c>
      <c r="E397" s="27" t="s">
        <v>26</v>
      </c>
      <c r="F397" s="29">
        <v>24501.1</v>
      </c>
      <c r="G397" s="29">
        <v>26065</v>
      </c>
      <c r="H397" s="27" t="s">
        <v>17</v>
      </c>
    </row>
    <row r="398" spans="1:8">
      <c r="A398" s="26">
        <v>44696</v>
      </c>
      <c r="B398" s="28">
        <v>3475</v>
      </c>
      <c r="C398" s="27" t="s">
        <v>22</v>
      </c>
      <c r="D398" s="27" t="s">
        <v>16</v>
      </c>
      <c r="E398" s="27" t="s">
        <v>24</v>
      </c>
      <c r="F398" s="29">
        <v>19011.099999999999</v>
      </c>
      <c r="G398" s="29">
        <v>22366</v>
      </c>
      <c r="H398" s="27" t="s">
        <v>27</v>
      </c>
    </row>
    <row r="399" spans="1:8">
      <c r="A399" s="26">
        <v>44696</v>
      </c>
      <c r="B399" s="28">
        <v>7175</v>
      </c>
      <c r="C399" s="27" t="s">
        <v>22</v>
      </c>
      <c r="D399" s="27" t="s">
        <v>34</v>
      </c>
      <c r="E399" s="27" t="s">
        <v>26</v>
      </c>
      <c r="F399" s="29">
        <v>48376.160000000003</v>
      </c>
      <c r="G399" s="29">
        <v>51464</v>
      </c>
      <c r="H399" s="27" t="s">
        <v>11</v>
      </c>
    </row>
    <row r="400" spans="1:8">
      <c r="A400" s="26">
        <v>44696</v>
      </c>
      <c r="B400" s="28">
        <v>11629</v>
      </c>
      <c r="C400" s="27" t="s">
        <v>33</v>
      </c>
      <c r="D400" s="27" t="s">
        <v>23</v>
      </c>
      <c r="E400" s="27" t="s">
        <v>37</v>
      </c>
      <c r="F400" s="29">
        <v>86481.84</v>
      </c>
      <c r="G400" s="29">
        <v>94002</v>
      </c>
      <c r="H400" s="27" t="s">
        <v>14</v>
      </c>
    </row>
    <row r="401" spans="1:8">
      <c r="A401" s="26">
        <v>44696</v>
      </c>
      <c r="B401" s="28">
        <v>10540</v>
      </c>
      <c r="C401" s="27" t="s">
        <v>33</v>
      </c>
      <c r="D401" s="27" t="s">
        <v>25</v>
      </c>
      <c r="E401" s="27" t="s">
        <v>46</v>
      </c>
      <c r="F401" s="29">
        <v>78974.25</v>
      </c>
      <c r="G401" s="29">
        <v>90775</v>
      </c>
      <c r="H401" s="27" t="s">
        <v>14</v>
      </c>
    </row>
    <row r="402" spans="1:8">
      <c r="A402" s="26">
        <v>44696</v>
      </c>
      <c r="B402" s="28">
        <v>1148</v>
      </c>
      <c r="C402" s="27" t="s">
        <v>38</v>
      </c>
      <c r="D402" s="27" t="s">
        <v>29</v>
      </c>
      <c r="E402" s="27" t="s">
        <v>39</v>
      </c>
      <c r="F402" s="29">
        <v>51493.52</v>
      </c>
      <c r="G402" s="29">
        <v>49513</v>
      </c>
      <c r="H402" s="27" t="s">
        <v>11</v>
      </c>
    </row>
    <row r="403" spans="1:8">
      <c r="A403" s="26">
        <v>44696</v>
      </c>
      <c r="B403" s="28">
        <v>2684</v>
      </c>
      <c r="C403" s="27" t="s">
        <v>38</v>
      </c>
      <c r="D403" s="27" t="s">
        <v>25</v>
      </c>
      <c r="E403" s="27" t="s">
        <v>39</v>
      </c>
      <c r="F403" s="29">
        <v>24082.5</v>
      </c>
      <c r="G403" s="29">
        <v>25350</v>
      </c>
      <c r="H403" s="27" t="s">
        <v>11</v>
      </c>
    </row>
    <row r="404" spans="1:8">
      <c r="A404" s="26">
        <v>44696</v>
      </c>
      <c r="B404" s="28">
        <v>15039</v>
      </c>
      <c r="C404" s="27" t="s">
        <v>38</v>
      </c>
      <c r="D404" s="27" t="s">
        <v>18</v>
      </c>
      <c r="E404" s="27" t="s">
        <v>39</v>
      </c>
      <c r="F404" s="29">
        <v>85875.839999999997</v>
      </c>
      <c r="G404" s="29">
        <v>89454</v>
      </c>
      <c r="H404" s="27" t="s">
        <v>27</v>
      </c>
    </row>
    <row r="405" spans="1:8">
      <c r="A405" s="26">
        <v>44703</v>
      </c>
      <c r="B405" s="28">
        <v>15115</v>
      </c>
      <c r="C405" s="27" t="s">
        <v>8</v>
      </c>
      <c r="D405" s="27" t="s">
        <v>65</v>
      </c>
      <c r="E405" s="27" t="s">
        <v>19</v>
      </c>
      <c r="F405" s="29">
        <v>24484.799999999999</v>
      </c>
      <c r="G405" s="29">
        <v>25505</v>
      </c>
      <c r="H405" s="27" t="s">
        <v>14</v>
      </c>
    </row>
    <row r="406" spans="1:8">
      <c r="A406" s="26">
        <v>44703</v>
      </c>
      <c r="B406" s="28">
        <v>11369</v>
      </c>
      <c r="C406" s="27" t="s">
        <v>8</v>
      </c>
      <c r="D406" s="27" t="s">
        <v>15</v>
      </c>
      <c r="E406" s="27" t="s">
        <v>43</v>
      </c>
      <c r="F406" s="29">
        <v>68693.64</v>
      </c>
      <c r="G406" s="29">
        <v>74667</v>
      </c>
      <c r="H406" s="27" t="s">
        <v>14</v>
      </c>
    </row>
    <row r="407" spans="1:8">
      <c r="A407" s="26">
        <v>44703</v>
      </c>
      <c r="B407" s="28">
        <v>14693</v>
      </c>
      <c r="C407" s="27" t="s">
        <v>8</v>
      </c>
      <c r="D407" s="27" t="s">
        <v>31</v>
      </c>
      <c r="E407" s="27" t="s">
        <v>19</v>
      </c>
      <c r="F407" s="29">
        <v>10737.6</v>
      </c>
      <c r="G407" s="29">
        <v>11185</v>
      </c>
      <c r="H407" s="27" t="s">
        <v>14</v>
      </c>
    </row>
    <row r="408" spans="1:8">
      <c r="A408" s="26">
        <v>44703</v>
      </c>
      <c r="B408" s="28">
        <v>10654</v>
      </c>
      <c r="C408" s="27" t="s">
        <v>22</v>
      </c>
      <c r="D408" s="27" t="s">
        <v>21</v>
      </c>
      <c r="E408" s="27" t="s">
        <v>26</v>
      </c>
      <c r="F408" s="29">
        <v>16516.8</v>
      </c>
      <c r="G408" s="29">
        <v>17760</v>
      </c>
      <c r="H408" s="27" t="s">
        <v>27</v>
      </c>
    </row>
    <row r="409" spans="1:8">
      <c r="A409" s="26">
        <v>44703</v>
      </c>
      <c r="B409" s="28">
        <v>9096</v>
      </c>
      <c r="C409" s="27" t="s">
        <v>22</v>
      </c>
      <c r="D409" s="27" t="s">
        <v>29</v>
      </c>
      <c r="E409" s="27" t="s">
        <v>32</v>
      </c>
      <c r="F409" s="29">
        <v>83761.919999999998</v>
      </c>
      <c r="G409" s="29">
        <v>95184</v>
      </c>
      <c r="H409" s="27" t="s">
        <v>11</v>
      </c>
    </row>
    <row r="410" spans="1:8">
      <c r="A410" s="26">
        <v>44703</v>
      </c>
      <c r="B410" s="28">
        <v>10493</v>
      </c>
      <c r="C410" s="27" t="s">
        <v>22</v>
      </c>
      <c r="D410" s="27" t="s">
        <v>23</v>
      </c>
      <c r="E410" s="27" t="s">
        <v>30</v>
      </c>
      <c r="F410" s="29">
        <v>75266.600000000006</v>
      </c>
      <c r="G410" s="29">
        <v>79228</v>
      </c>
      <c r="H410" s="27" t="s">
        <v>17</v>
      </c>
    </row>
    <row r="411" spans="1:8">
      <c r="A411" s="26">
        <v>44703</v>
      </c>
      <c r="B411" s="28">
        <v>15167</v>
      </c>
      <c r="C411" s="27" t="s">
        <v>22</v>
      </c>
      <c r="D411" s="27" t="s">
        <v>50</v>
      </c>
      <c r="E411" s="27" t="s">
        <v>32</v>
      </c>
      <c r="F411" s="29">
        <v>16807.650000000001</v>
      </c>
      <c r="G411" s="29">
        <v>18885</v>
      </c>
      <c r="H411" s="27" t="s">
        <v>27</v>
      </c>
    </row>
    <row r="412" spans="1:8">
      <c r="A412" s="26">
        <v>44703</v>
      </c>
      <c r="B412" s="28">
        <v>11366</v>
      </c>
      <c r="C412" s="27" t="s">
        <v>22</v>
      </c>
      <c r="D412" s="27" t="s">
        <v>15</v>
      </c>
      <c r="E412" s="27" t="s">
        <v>26</v>
      </c>
      <c r="F412" s="29">
        <v>20196.240000000002</v>
      </c>
      <c r="G412" s="29">
        <v>23484</v>
      </c>
      <c r="H412" s="27" t="s">
        <v>11</v>
      </c>
    </row>
    <row r="413" spans="1:8">
      <c r="A413" s="26">
        <v>44703</v>
      </c>
      <c r="B413" s="28">
        <v>9132</v>
      </c>
      <c r="C413" s="27" t="s">
        <v>22</v>
      </c>
      <c r="D413" s="27" t="s">
        <v>45</v>
      </c>
      <c r="E413" s="27" t="s">
        <v>24</v>
      </c>
      <c r="F413" s="29">
        <v>74678.559999999998</v>
      </c>
      <c r="G413" s="29">
        <v>84862</v>
      </c>
      <c r="H413" s="27" t="s">
        <v>14</v>
      </c>
    </row>
    <row r="414" spans="1:8">
      <c r="A414" s="26">
        <v>44703</v>
      </c>
      <c r="B414" s="28">
        <v>7266</v>
      </c>
      <c r="C414" s="27" t="s">
        <v>22</v>
      </c>
      <c r="D414" s="27" t="s">
        <v>15</v>
      </c>
      <c r="E414" s="27" t="s">
        <v>26</v>
      </c>
      <c r="F414" s="29">
        <v>13788.04</v>
      </c>
      <c r="G414" s="29">
        <v>14987</v>
      </c>
      <c r="H414" s="27" t="s">
        <v>11</v>
      </c>
    </row>
    <row r="415" spans="1:8">
      <c r="A415" s="26">
        <v>44703</v>
      </c>
      <c r="B415" s="28">
        <v>8841</v>
      </c>
      <c r="C415" s="27" t="s">
        <v>22</v>
      </c>
      <c r="D415" s="27" t="s">
        <v>34</v>
      </c>
      <c r="E415" s="27" t="s">
        <v>24</v>
      </c>
      <c r="F415" s="29">
        <v>66226.05</v>
      </c>
      <c r="G415" s="29">
        <v>66895</v>
      </c>
      <c r="H415" s="27" t="s">
        <v>14</v>
      </c>
    </row>
    <row r="416" spans="1:8">
      <c r="A416" s="26">
        <v>44703</v>
      </c>
      <c r="B416" s="28">
        <v>5807</v>
      </c>
      <c r="C416" s="27" t="s">
        <v>33</v>
      </c>
      <c r="D416" s="27" t="s">
        <v>23</v>
      </c>
      <c r="E416" s="27" t="s">
        <v>36</v>
      </c>
      <c r="F416" s="29">
        <v>50052.33</v>
      </c>
      <c r="G416" s="29">
        <v>82053</v>
      </c>
      <c r="H416" s="27" t="s">
        <v>17</v>
      </c>
    </row>
    <row r="417" spans="1:8">
      <c r="A417" s="26">
        <v>44703</v>
      </c>
      <c r="B417" s="28">
        <v>6234</v>
      </c>
      <c r="C417" s="27" t="s">
        <v>33</v>
      </c>
      <c r="D417" s="27" t="s">
        <v>29</v>
      </c>
      <c r="E417" s="27" t="s">
        <v>46</v>
      </c>
      <c r="F417" s="29">
        <v>16160.4</v>
      </c>
      <c r="G417" s="29">
        <v>17956</v>
      </c>
      <c r="H417" s="27" t="s">
        <v>17</v>
      </c>
    </row>
    <row r="418" spans="1:8">
      <c r="A418" s="26">
        <v>44703</v>
      </c>
      <c r="B418" s="28">
        <v>9989</v>
      </c>
      <c r="C418" s="27" t="s">
        <v>33</v>
      </c>
      <c r="D418" s="27" t="s">
        <v>15</v>
      </c>
      <c r="E418" s="27" t="s">
        <v>36</v>
      </c>
      <c r="F418" s="29">
        <v>10583.4</v>
      </c>
      <c r="G418" s="29">
        <v>11380</v>
      </c>
      <c r="H418" s="27" t="s">
        <v>11</v>
      </c>
    </row>
    <row r="419" spans="1:8">
      <c r="A419" s="26">
        <v>44703</v>
      </c>
      <c r="B419" s="28">
        <v>13191</v>
      </c>
      <c r="C419" s="27" t="s">
        <v>33</v>
      </c>
      <c r="D419" s="27" t="s">
        <v>45</v>
      </c>
      <c r="E419" s="27" t="s">
        <v>46</v>
      </c>
      <c r="F419" s="29">
        <v>33607.870000000003</v>
      </c>
      <c r="G419" s="29">
        <v>32629</v>
      </c>
      <c r="H419" s="27" t="s">
        <v>14</v>
      </c>
    </row>
    <row r="420" spans="1:8">
      <c r="A420" s="26">
        <v>44703</v>
      </c>
      <c r="B420" s="28">
        <v>10589</v>
      </c>
      <c r="C420" s="27" t="s">
        <v>38</v>
      </c>
      <c r="D420" s="27" t="s">
        <v>21</v>
      </c>
      <c r="E420" s="27" t="s">
        <v>39</v>
      </c>
      <c r="F420" s="29">
        <v>16789</v>
      </c>
      <c r="G420" s="29">
        <v>16789</v>
      </c>
      <c r="H420" s="27" t="s">
        <v>14</v>
      </c>
    </row>
    <row r="421" spans="1:8">
      <c r="A421" s="26">
        <v>44703</v>
      </c>
      <c r="B421" s="28">
        <v>3376</v>
      </c>
      <c r="C421" s="27" t="s">
        <v>38</v>
      </c>
      <c r="D421" s="27" t="s">
        <v>21</v>
      </c>
      <c r="E421" s="27" t="s">
        <v>39</v>
      </c>
      <c r="F421" s="29">
        <v>34970.879999999997</v>
      </c>
      <c r="G421" s="29">
        <v>36428</v>
      </c>
      <c r="H421" s="27" t="s">
        <v>11</v>
      </c>
    </row>
    <row r="422" spans="1:8">
      <c r="A422" s="26">
        <v>44703</v>
      </c>
      <c r="B422" s="28">
        <v>16308</v>
      </c>
      <c r="C422" s="27" t="s">
        <v>38</v>
      </c>
      <c r="D422" s="27" t="s">
        <v>41</v>
      </c>
      <c r="E422" s="27" t="s">
        <v>49</v>
      </c>
      <c r="F422" s="29">
        <v>66463</v>
      </c>
      <c r="G422" s="29">
        <v>66463</v>
      </c>
      <c r="H422" s="27" t="s">
        <v>11</v>
      </c>
    </row>
    <row r="423" spans="1:8">
      <c r="A423" s="26">
        <v>44703</v>
      </c>
      <c r="B423" s="28">
        <v>17277</v>
      </c>
      <c r="C423" s="27" t="s">
        <v>38</v>
      </c>
      <c r="D423" s="27" t="s">
        <v>21</v>
      </c>
      <c r="E423" s="27" t="s">
        <v>47</v>
      </c>
      <c r="F423" s="29">
        <v>67056.160000000003</v>
      </c>
      <c r="G423" s="29">
        <v>75344</v>
      </c>
      <c r="H423" s="27" t="s">
        <v>27</v>
      </c>
    </row>
    <row r="424" spans="1:8">
      <c r="A424" s="26">
        <v>44710</v>
      </c>
      <c r="B424" s="28">
        <v>10860</v>
      </c>
      <c r="C424" s="27" t="s">
        <v>8</v>
      </c>
      <c r="D424" s="27" t="s">
        <v>34</v>
      </c>
      <c r="E424" s="27" t="s">
        <v>19</v>
      </c>
      <c r="F424" s="29">
        <v>53441.279999999999</v>
      </c>
      <c r="G424" s="29">
        <v>55668</v>
      </c>
      <c r="H424" s="27" t="s">
        <v>27</v>
      </c>
    </row>
    <row r="425" spans="1:8">
      <c r="A425" s="26">
        <v>44710</v>
      </c>
      <c r="B425" s="28">
        <v>8119</v>
      </c>
      <c r="C425" s="27" t="s">
        <v>8</v>
      </c>
      <c r="D425" s="27" t="s">
        <v>29</v>
      </c>
      <c r="E425" s="27" t="s">
        <v>10</v>
      </c>
      <c r="F425" s="29">
        <v>77544.72</v>
      </c>
      <c r="G425" s="29">
        <v>88119</v>
      </c>
      <c r="H425" s="27" t="s">
        <v>17</v>
      </c>
    </row>
    <row r="426" spans="1:8">
      <c r="A426" s="26">
        <v>44710</v>
      </c>
      <c r="B426" s="28">
        <v>12179</v>
      </c>
      <c r="C426" s="27" t="s">
        <v>8</v>
      </c>
      <c r="D426" s="27" t="s">
        <v>20</v>
      </c>
      <c r="E426" s="27" t="s">
        <v>19</v>
      </c>
      <c r="F426" s="29">
        <v>25211.85</v>
      </c>
      <c r="G426" s="29">
        <v>29661</v>
      </c>
      <c r="H426" s="27" t="s">
        <v>27</v>
      </c>
    </row>
    <row r="427" spans="1:8">
      <c r="A427" s="26">
        <v>44710</v>
      </c>
      <c r="B427" s="28">
        <v>1580</v>
      </c>
      <c r="C427" s="27" t="s">
        <v>8</v>
      </c>
      <c r="D427" s="27" t="s">
        <v>31</v>
      </c>
      <c r="E427" s="27" t="s">
        <v>13</v>
      </c>
      <c r="F427" s="29">
        <v>59784.86</v>
      </c>
      <c r="G427" s="29">
        <v>67174</v>
      </c>
      <c r="H427" s="27" t="s">
        <v>27</v>
      </c>
    </row>
    <row r="428" spans="1:8">
      <c r="A428" s="26">
        <v>44710</v>
      </c>
      <c r="B428" s="28">
        <v>2534</v>
      </c>
      <c r="C428" s="27" t="s">
        <v>8</v>
      </c>
      <c r="D428" s="27" t="s">
        <v>16</v>
      </c>
      <c r="E428" s="27" t="s">
        <v>10</v>
      </c>
      <c r="F428" s="29">
        <v>87423</v>
      </c>
      <c r="G428" s="29">
        <v>95025</v>
      </c>
      <c r="H428" s="27" t="s">
        <v>27</v>
      </c>
    </row>
    <row r="429" spans="1:8">
      <c r="A429" s="26">
        <v>44710</v>
      </c>
      <c r="B429" s="28">
        <v>5175</v>
      </c>
      <c r="C429" s="27" t="s">
        <v>8</v>
      </c>
      <c r="D429" s="27" t="s">
        <v>42</v>
      </c>
      <c r="E429" s="27" t="s">
        <v>19</v>
      </c>
      <c r="F429" s="29">
        <v>35966.839999999997</v>
      </c>
      <c r="G429" s="29">
        <v>39524</v>
      </c>
      <c r="H429" s="27" t="s">
        <v>11</v>
      </c>
    </row>
    <row r="430" spans="1:8">
      <c r="A430" s="26">
        <v>44710</v>
      </c>
      <c r="B430" s="28">
        <v>17537</v>
      </c>
      <c r="C430" s="27" t="s">
        <v>22</v>
      </c>
      <c r="D430" s="27" t="s">
        <v>34</v>
      </c>
      <c r="E430" s="27" t="s">
        <v>30</v>
      </c>
      <c r="F430" s="29">
        <v>21275.759999999998</v>
      </c>
      <c r="G430" s="29">
        <v>24177</v>
      </c>
      <c r="H430" s="27" t="s">
        <v>27</v>
      </c>
    </row>
    <row r="431" spans="1:8">
      <c r="A431" s="26">
        <v>44710</v>
      </c>
      <c r="B431" s="28">
        <v>4301</v>
      </c>
      <c r="C431" s="27" t="s">
        <v>22</v>
      </c>
      <c r="D431" s="27" t="s">
        <v>9</v>
      </c>
      <c r="E431" s="27" t="s">
        <v>32</v>
      </c>
      <c r="F431" s="29">
        <v>34595.53</v>
      </c>
      <c r="G431" s="29">
        <v>34253</v>
      </c>
      <c r="H431" s="27" t="s">
        <v>27</v>
      </c>
    </row>
    <row r="432" spans="1:8">
      <c r="A432" s="26">
        <v>44710</v>
      </c>
      <c r="B432" s="28">
        <v>15156</v>
      </c>
      <c r="C432" s="27" t="s">
        <v>33</v>
      </c>
      <c r="D432" s="27" t="s">
        <v>18</v>
      </c>
      <c r="E432" s="27" t="s">
        <v>35</v>
      </c>
      <c r="F432" s="29">
        <v>19336.240000000002</v>
      </c>
      <c r="G432" s="29">
        <v>21973</v>
      </c>
      <c r="H432" s="27" t="s">
        <v>11</v>
      </c>
    </row>
    <row r="433" spans="1:8">
      <c r="A433" s="26">
        <v>44710</v>
      </c>
      <c r="B433" s="28">
        <v>13306</v>
      </c>
      <c r="C433" s="27" t="s">
        <v>33</v>
      </c>
      <c r="D433" s="27" t="s">
        <v>41</v>
      </c>
      <c r="E433" s="27" t="s">
        <v>46</v>
      </c>
      <c r="F433" s="29">
        <v>25485.599999999999</v>
      </c>
      <c r="G433" s="29">
        <v>24272</v>
      </c>
      <c r="H433" s="27" t="s">
        <v>11</v>
      </c>
    </row>
    <row r="434" spans="1:8">
      <c r="A434" s="26">
        <v>44710</v>
      </c>
      <c r="B434" s="28">
        <v>16821</v>
      </c>
      <c r="C434" s="27" t="s">
        <v>33</v>
      </c>
      <c r="D434" s="27" t="s">
        <v>42</v>
      </c>
      <c r="E434" s="27" t="s">
        <v>37</v>
      </c>
      <c r="F434" s="29">
        <v>45328.800000000003</v>
      </c>
      <c r="G434" s="29">
        <v>75548</v>
      </c>
      <c r="H434" s="27" t="s">
        <v>11</v>
      </c>
    </row>
    <row r="435" spans="1:8">
      <c r="A435" s="26">
        <v>44710</v>
      </c>
      <c r="B435" s="28">
        <v>11623</v>
      </c>
      <c r="C435" s="27" t="s">
        <v>33</v>
      </c>
      <c r="D435" s="27" t="s">
        <v>20</v>
      </c>
      <c r="E435" s="27" t="s">
        <v>37</v>
      </c>
      <c r="F435" s="29">
        <v>75308.639999999999</v>
      </c>
      <c r="G435" s="29">
        <v>85578</v>
      </c>
      <c r="H435" s="27" t="s">
        <v>27</v>
      </c>
    </row>
    <row r="436" spans="1:8">
      <c r="A436" s="26">
        <v>44710</v>
      </c>
      <c r="B436" s="28">
        <v>11062</v>
      </c>
      <c r="C436" s="27" t="s">
        <v>38</v>
      </c>
      <c r="D436" s="27" t="s">
        <v>31</v>
      </c>
      <c r="E436" s="27" t="s">
        <v>39</v>
      </c>
      <c r="F436" s="29">
        <v>42193.06</v>
      </c>
      <c r="G436" s="29">
        <v>43498</v>
      </c>
      <c r="H436" s="27" t="s">
        <v>14</v>
      </c>
    </row>
    <row r="437" spans="1:8">
      <c r="A437" s="26">
        <v>44710</v>
      </c>
      <c r="B437" s="28">
        <v>1091</v>
      </c>
      <c r="C437" s="27" t="s">
        <v>38</v>
      </c>
      <c r="D437" s="27" t="s">
        <v>15</v>
      </c>
      <c r="E437" s="27" t="s">
        <v>49</v>
      </c>
      <c r="F437" s="29">
        <v>69947.28</v>
      </c>
      <c r="G437" s="29">
        <v>74412</v>
      </c>
      <c r="H437" s="27" t="s">
        <v>11</v>
      </c>
    </row>
    <row r="438" spans="1:8">
      <c r="A438" s="26">
        <v>44710</v>
      </c>
      <c r="B438" s="28">
        <v>6975</v>
      </c>
      <c r="C438" s="27" t="s">
        <v>38</v>
      </c>
      <c r="D438" s="27" t="s">
        <v>18</v>
      </c>
      <c r="E438" s="27" t="s">
        <v>47</v>
      </c>
      <c r="F438" s="29">
        <v>61253.52</v>
      </c>
      <c r="G438" s="29">
        <v>65864</v>
      </c>
      <c r="H438" s="27" t="s">
        <v>11</v>
      </c>
    </row>
    <row r="439" spans="1:8">
      <c r="A439" s="26">
        <v>44710</v>
      </c>
      <c r="B439" s="28">
        <v>14093</v>
      </c>
      <c r="C439" s="27" t="s">
        <v>38</v>
      </c>
      <c r="D439" s="27" t="s">
        <v>31</v>
      </c>
      <c r="E439" s="27" t="s">
        <v>39</v>
      </c>
      <c r="F439" s="29">
        <v>25361.82</v>
      </c>
      <c r="G439" s="29">
        <v>25618</v>
      </c>
      <c r="H439" s="27" t="s">
        <v>27</v>
      </c>
    </row>
    <row r="440" spans="1:8">
      <c r="A440" s="26">
        <v>44710</v>
      </c>
      <c r="B440" s="28">
        <v>15090</v>
      </c>
      <c r="C440" s="27" t="s">
        <v>38</v>
      </c>
      <c r="D440" s="27" t="s">
        <v>34</v>
      </c>
      <c r="E440" s="27" t="s">
        <v>47</v>
      </c>
      <c r="F440" s="29">
        <v>59158.400000000001</v>
      </c>
      <c r="G440" s="29">
        <v>62272</v>
      </c>
      <c r="H440" s="27" t="s">
        <v>11</v>
      </c>
    </row>
    <row r="441" spans="1:8">
      <c r="A441" s="26">
        <v>44710</v>
      </c>
      <c r="B441" s="28">
        <v>10950</v>
      </c>
      <c r="C441" s="27" t="s">
        <v>38</v>
      </c>
      <c r="D441" s="27" t="s">
        <v>21</v>
      </c>
      <c r="E441" s="27" t="s">
        <v>40</v>
      </c>
      <c r="F441" s="29">
        <v>33442.379999999997</v>
      </c>
      <c r="G441" s="29">
        <v>49914</v>
      </c>
      <c r="H441" s="27" t="s">
        <v>17</v>
      </c>
    </row>
    <row r="442" spans="1:8">
      <c r="A442" s="26">
        <v>44710</v>
      </c>
      <c r="B442" s="28">
        <v>1272</v>
      </c>
      <c r="C442" s="27" t="s">
        <v>38</v>
      </c>
      <c r="D442" s="27" t="s">
        <v>31</v>
      </c>
      <c r="E442" s="27" t="s">
        <v>40</v>
      </c>
      <c r="F442" s="29">
        <v>58217.52</v>
      </c>
      <c r="G442" s="29">
        <v>57076</v>
      </c>
      <c r="H442" s="27" t="s">
        <v>27</v>
      </c>
    </row>
    <row r="443" spans="1:8">
      <c r="A443" s="26">
        <v>44712</v>
      </c>
      <c r="B443" s="28">
        <v>17807</v>
      </c>
      <c r="C443" s="27" t="s">
        <v>8</v>
      </c>
      <c r="D443" s="27" t="s">
        <v>20</v>
      </c>
      <c r="E443" s="27" t="s">
        <v>10</v>
      </c>
      <c r="F443" s="29">
        <v>56979.65</v>
      </c>
      <c r="G443" s="29">
        <v>62615</v>
      </c>
      <c r="H443" s="27" t="s">
        <v>27</v>
      </c>
    </row>
    <row r="444" spans="1:8">
      <c r="A444" s="26">
        <v>44712</v>
      </c>
      <c r="B444" s="28">
        <v>13004</v>
      </c>
      <c r="C444" s="27" t="s">
        <v>8</v>
      </c>
      <c r="D444" s="27" t="s">
        <v>16</v>
      </c>
      <c r="E444" s="27" t="s">
        <v>13</v>
      </c>
      <c r="F444" s="29">
        <v>36603.72</v>
      </c>
      <c r="G444" s="29">
        <v>35886</v>
      </c>
      <c r="H444" s="27" t="s">
        <v>14</v>
      </c>
    </row>
    <row r="445" spans="1:8">
      <c r="A445" s="26">
        <v>44712</v>
      </c>
      <c r="B445" s="28">
        <v>10468</v>
      </c>
      <c r="C445" s="27" t="s">
        <v>22</v>
      </c>
      <c r="D445" s="27" t="s">
        <v>21</v>
      </c>
      <c r="E445" s="27" t="s">
        <v>24</v>
      </c>
      <c r="F445" s="29">
        <v>13831.28</v>
      </c>
      <c r="G445" s="29">
        <v>15034</v>
      </c>
      <c r="H445" s="27" t="s">
        <v>27</v>
      </c>
    </row>
    <row r="446" spans="1:8">
      <c r="A446" s="26">
        <v>44712</v>
      </c>
      <c r="B446" s="28">
        <v>18788</v>
      </c>
      <c r="C446" s="27" t="s">
        <v>38</v>
      </c>
      <c r="D446" s="27" t="s">
        <v>29</v>
      </c>
      <c r="E446" s="27" t="s">
        <v>49</v>
      </c>
      <c r="F446" s="29">
        <v>86662.03</v>
      </c>
      <c r="G446" s="29">
        <v>95233</v>
      </c>
      <c r="H446" s="27" t="s">
        <v>11</v>
      </c>
    </row>
    <row r="447" spans="1:8">
      <c r="A447" s="26">
        <v>44717</v>
      </c>
      <c r="B447" s="28">
        <v>11694</v>
      </c>
      <c r="C447" s="27" t="s">
        <v>8</v>
      </c>
      <c r="D447" s="27" t="s">
        <v>16</v>
      </c>
      <c r="E447" s="27" t="s">
        <v>10</v>
      </c>
      <c r="F447" s="29">
        <v>61593.72</v>
      </c>
      <c r="G447" s="29">
        <v>90579</v>
      </c>
      <c r="H447" s="27" t="s">
        <v>11</v>
      </c>
    </row>
    <row r="448" spans="1:8">
      <c r="A448" s="26">
        <v>44717</v>
      </c>
      <c r="B448" s="28">
        <v>38</v>
      </c>
      <c r="C448" s="27" t="s">
        <v>8</v>
      </c>
      <c r="D448" s="27" t="s">
        <v>23</v>
      </c>
      <c r="E448" s="27" t="s">
        <v>19</v>
      </c>
      <c r="F448" s="29">
        <v>25813.08</v>
      </c>
      <c r="G448" s="29">
        <v>27756</v>
      </c>
      <c r="H448" s="27" t="s">
        <v>11</v>
      </c>
    </row>
    <row r="449" spans="1:8">
      <c r="A449" s="26">
        <v>44717</v>
      </c>
      <c r="B449" s="28">
        <v>15933</v>
      </c>
      <c r="C449" s="27" t="s">
        <v>8</v>
      </c>
      <c r="D449" s="27" t="s">
        <v>21</v>
      </c>
      <c r="E449" s="27" t="s">
        <v>19</v>
      </c>
      <c r="F449" s="29">
        <v>33071.730000000003</v>
      </c>
      <c r="G449" s="29">
        <v>35561</v>
      </c>
      <c r="H449" s="27" t="s">
        <v>27</v>
      </c>
    </row>
    <row r="450" spans="1:8">
      <c r="A450" s="26">
        <v>44717</v>
      </c>
      <c r="B450" s="28">
        <v>7157</v>
      </c>
      <c r="C450" s="27" t="s">
        <v>8</v>
      </c>
      <c r="D450" s="27" t="s">
        <v>41</v>
      </c>
      <c r="E450" s="27" t="s">
        <v>13</v>
      </c>
      <c r="F450" s="29">
        <v>42712.2</v>
      </c>
      <c r="G450" s="29">
        <v>47458</v>
      </c>
      <c r="H450" s="27" t="s">
        <v>11</v>
      </c>
    </row>
    <row r="451" spans="1:8">
      <c r="A451" s="26">
        <v>44717</v>
      </c>
      <c r="B451" s="28">
        <v>8194</v>
      </c>
      <c r="C451" s="27" t="s">
        <v>8</v>
      </c>
      <c r="D451" s="27" t="s">
        <v>16</v>
      </c>
      <c r="E451" s="27" t="s">
        <v>44</v>
      </c>
      <c r="F451" s="29">
        <v>52668.9</v>
      </c>
      <c r="G451" s="29">
        <v>58521</v>
      </c>
      <c r="H451" s="27" t="s">
        <v>14</v>
      </c>
    </row>
    <row r="452" spans="1:8">
      <c r="A452" s="26">
        <v>44717</v>
      </c>
      <c r="B452" s="28">
        <v>17524</v>
      </c>
      <c r="C452" s="27" t="s">
        <v>8</v>
      </c>
      <c r="D452" s="27" t="s">
        <v>25</v>
      </c>
      <c r="E452" s="27" t="s">
        <v>13</v>
      </c>
      <c r="F452" s="29">
        <v>6488.57</v>
      </c>
      <c r="G452" s="29">
        <v>10637</v>
      </c>
      <c r="H452" s="27" t="s">
        <v>17</v>
      </c>
    </row>
    <row r="453" spans="1:8">
      <c r="A453" s="26">
        <v>44717</v>
      </c>
      <c r="B453" s="28">
        <v>6090</v>
      </c>
      <c r="C453" s="27" t="s">
        <v>8</v>
      </c>
      <c r="D453" s="27" t="s">
        <v>60</v>
      </c>
      <c r="E453" s="27" t="s">
        <v>44</v>
      </c>
      <c r="F453" s="29">
        <v>83393.2</v>
      </c>
      <c r="G453" s="29">
        <v>94765</v>
      </c>
      <c r="H453" s="27" t="s">
        <v>11</v>
      </c>
    </row>
    <row r="454" spans="1:8">
      <c r="A454" s="26">
        <v>44717</v>
      </c>
      <c r="B454" s="28">
        <v>1459</v>
      </c>
      <c r="C454" s="27" t="s">
        <v>8</v>
      </c>
      <c r="D454" s="27" t="s">
        <v>9</v>
      </c>
      <c r="E454" s="27" t="s">
        <v>43</v>
      </c>
      <c r="F454" s="29">
        <v>46052.160000000003</v>
      </c>
      <c r="G454" s="29">
        <v>54824</v>
      </c>
      <c r="H454" s="27" t="s">
        <v>27</v>
      </c>
    </row>
    <row r="455" spans="1:8">
      <c r="A455" s="26">
        <v>44717</v>
      </c>
      <c r="B455" s="28">
        <v>13695</v>
      </c>
      <c r="C455" s="27" t="s">
        <v>8</v>
      </c>
      <c r="D455" s="27" t="s">
        <v>16</v>
      </c>
      <c r="E455" s="27" t="s">
        <v>19</v>
      </c>
      <c r="F455" s="29">
        <v>35617.54</v>
      </c>
      <c r="G455" s="29">
        <v>37891</v>
      </c>
      <c r="H455" s="27" t="s">
        <v>17</v>
      </c>
    </row>
    <row r="456" spans="1:8">
      <c r="A456" s="26">
        <v>44717</v>
      </c>
      <c r="B456" s="28">
        <v>6288</v>
      </c>
      <c r="C456" s="27" t="s">
        <v>22</v>
      </c>
      <c r="D456" s="27" t="s">
        <v>23</v>
      </c>
      <c r="E456" s="27" t="s">
        <v>32</v>
      </c>
      <c r="F456" s="29">
        <v>29420.29</v>
      </c>
      <c r="G456" s="29">
        <v>29129</v>
      </c>
      <c r="H456" s="27" t="s">
        <v>14</v>
      </c>
    </row>
    <row r="457" spans="1:8">
      <c r="A457" s="26">
        <v>44717</v>
      </c>
      <c r="B457" s="28">
        <v>297</v>
      </c>
      <c r="C457" s="27" t="s">
        <v>22</v>
      </c>
      <c r="D457" s="27" t="s">
        <v>21</v>
      </c>
      <c r="E457" s="27" t="s">
        <v>26</v>
      </c>
      <c r="F457" s="29">
        <v>90696.5</v>
      </c>
      <c r="G457" s="29">
        <v>95470</v>
      </c>
      <c r="H457" s="27" t="s">
        <v>11</v>
      </c>
    </row>
    <row r="458" spans="1:8">
      <c r="A458" s="26">
        <v>44717</v>
      </c>
      <c r="B458" s="28">
        <v>12477</v>
      </c>
      <c r="C458" s="27" t="s">
        <v>22</v>
      </c>
      <c r="D458" s="27" t="s">
        <v>15</v>
      </c>
      <c r="E458" s="27" t="s">
        <v>26</v>
      </c>
      <c r="F458" s="29">
        <v>32405.52</v>
      </c>
      <c r="G458" s="29">
        <v>38578</v>
      </c>
      <c r="H458" s="27" t="s">
        <v>11</v>
      </c>
    </row>
    <row r="459" spans="1:8">
      <c r="A459" s="26">
        <v>44717</v>
      </c>
      <c r="B459" s="28">
        <v>19568</v>
      </c>
      <c r="C459" s="27" t="s">
        <v>22</v>
      </c>
      <c r="D459" s="27" t="s">
        <v>25</v>
      </c>
      <c r="E459" s="27" t="s">
        <v>24</v>
      </c>
      <c r="F459" s="29">
        <v>43032.6</v>
      </c>
      <c r="G459" s="29">
        <v>47814</v>
      </c>
      <c r="H459" s="27" t="s">
        <v>11</v>
      </c>
    </row>
    <row r="460" spans="1:8">
      <c r="A460" s="26">
        <v>44717</v>
      </c>
      <c r="B460" s="28">
        <v>10797</v>
      </c>
      <c r="C460" s="27" t="s">
        <v>22</v>
      </c>
      <c r="D460" s="27" t="s">
        <v>41</v>
      </c>
      <c r="E460" s="27" t="s">
        <v>26</v>
      </c>
      <c r="F460" s="29">
        <v>60419.05</v>
      </c>
      <c r="G460" s="29">
        <v>63599</v>
      </c>
      <c r="H460" s="27" t="s">
        <v>11</v>
      </c>
    </row>
    <row r="461" spans="1:8">
      <c r="A461" s="26">
        <v>44717</v>
      </c>
      <c r="B461" s="28">
        <v>7330</v>
      </c>
      <c r="C461" s="27" t="s">
        <v>22</v>
      </c>
      <c r="D461" s="27" t="s">
        <v>42</v>
      </c>
      <c r="E461" s="27" t="s">
        <v>30</v>
      </c>
      <c r="F461" s="29">
        <v>20195.28</v>
      </c>
      <c r="G461" s="29">
        <v>24042</v>
      </c>
      <c r="H461" s="27" t="s">
        <v>11</v>
      </c>
    </row>
    <row r="462" spans="1:8">
      <c r="A462" s="26">
        <v>44717</v>
      </c>
      <c r="B462" s="28">
        <v>14207</v>
      </c>
      <c r="C462" s="27" t="s">
        <v>22</v>
      </c>
      <c r="D462" s="27" t="s">
        <v>25</v>
      </c>
      <c r="E462" s="27" t="s">
        <v>32</v>
      </c>
      <c r="F462" s="29">
        <v>87087.2</v>
      </c>
      <c r="G462" s="29">
        <v>94660</v>
      </c>
      <c r="H462" s="27" t="s">
        <v>11</v>
      </c>
    </row>
    <row r="463" spans="1:8">
      <c r="A463" s="26">
        <v>44717</v>
      </c>
      <c r="B463" s="28">
        <v>5987</v>
      </c>
      <c r="C463" s="27" t="s">
        <v>38</v>
      </c>
      <c r="D463" s="27" t="s">
        <v>34</v>
      </c>
      <c r="E463" s="27" t="s">
        <v>39</v>
      </c>
      <c r="F463" s="29">
        <v>31141.439999999999</v>
      </c>
      <c r="G463" s="29">
        <v>31456</v>
      </c>
      <c r="H463" s="27" t="s">
        <v>14</v>
      </c>
    </row>
    <row r="464" spans="1:8">
      <c r="A464" s="26">
        <v>44717</v>
      </c>
      <c r="B464" s="28">
        <v>4159</v>
      </c>
      <c r="C464" s="27" t="s">
        <v>38</v>
      </c>
      <c r="D464" s="27" t="s">
        <v>45</v>
      </c>
      <c r="E464" s="27" t="s">
        <v>47</v>
      </c>
      <c r="F464" s="29">
        <v>60566.879999999997</v>
      </c>
      <c r="G464" s="29">
        <v>68826</v>
      </c>
      <c r="H464" s="27" t="s">
        <v>27</v>
      </c>
    </row>
    <row r="465" spans="1:8">
      <c r="A465" s="26">
        <v>44717</v>
      </c>
      <c r="B465" s="28">
        <v>7495</v>
      </c>
      <c r="C465" s="27" t="s">
        <v>38</v>
      </c>
      <c r="D465" s="27" t="s">
        <v>20</v>
      </c>
      <c r="E465" s="27" t="s">
        <v>40</v>
      </c>
      <c r="F465" s="29">
        <v>90569.57</v>
      </c>
      <c r="G465" s="29">
        <v>99527</v>
      </c>
      <c r="H465" s="27" t="s">
        <v>17</v>
      </c>
    </row>
    <row r="466" spans="1:8">
      <c r="A466" s="26">
        <v>44724</v>
      </c>
      <c r="B466" s="28">
        <v>761</v>
      </c>
      <c r="C466" s="27" t="s">
        <v>8</v>
      </c>
      <c r="D466" s="27" t="s">
        <v>41</v>
      </c>
      <c r="E466" s="27" t="s">
        <v>10</v>
      </c>
      <c r="F466" s="29">
        <v>59169.8</v>
      </c>
      <c r="G466" s="29">
        <v>62284</v>
      </c>
      <c r="H466" s="27" t="s">
        <v>11</v>
      </c>
    </row>
    <row r="467" spans="1:8">
      <c r="A467" s="26">
        <v>44724</v>
      </c>
      <c r="B467" s="28">
        <v>13603</v>
      </c>
      <c r="C467" s="27" t="s">
        <v>8</v>
      </c>
      <c r="D467" s="27" t="s">
        <v>21</v>
      </c>
      <c r="E467" s="27" t="s">
        <v>10</v>
      </c>
      <c r="F467" s="29">
        <v>52522.8</v>
      </c>
      <c r="G467" s="29">
        <v>79580</v>
      </c>
      <c r="H467" s="27" t="s">
        <v>11</v>
      </c>
    </row>
    <row r="468" spans="1:8">
      <c r="A468" s="26">
        <v>44724</v>
      </c>
      <c r="B468" s="28">
        <v>879</v>
      </c>
      <c r="C468" s="27" t="s">
        <v>8</v>
      </c>
      <c r="D468" s="27" t="s">
        <v>29</v>
      </c>
      <c r="E468" s="27" t="s">
        <v>43</v>
      </c>
      <c r="F468" s="29">
        <v>52771.199999999997</v>
      </c>
      <c r="G468" s="29">
        <v>57360</v>
      </c>
      <c r="H468" s="27" t="s">
        <v>27</v>
      </c>
    </row>
    <row r="469" spans="1:8">
      <c r="A469" s="26">
        <v>44724</v>
      </c>
      <c r="B469" s="28">
        <v>2103</v>
      </c>
      <c r="C469" s="27" t="s">
        <v>8</v>
      </c>
      <c r="D469" s="27" t="s">
        <v>9</v>
      </c>
      <c r="E469" s="27" t="s">
        <v>13</v>
      </c>
      <c r="F469" s="29">
        <v>43439.28</v>
      </c>
      <c r="G469" s="29">
        <v>46212</v>
      </c>
      <c r="H469" s="27" t="s">
        <v>14</v>
      </c>
    </row>
    <row r="470" spans="1:8">
      <c r="A470" s="26">
        <v>44724</v>
      </c>
      <c r="B470" s="28">
        <v>13092</v>
      </c>
      <c r="C470" s="27" t="s">
        <v>8</v>
      </c>
      <c r="D470" s="27" t="s">
        <v>29</v>
      </c>
      <c r="E470" s="27" t="s">
        <v>13</v>
      </c>
      <c r="F470" s="29">
        <v>86938.559999999998</v>
      </c>
      <c r="G470" s="29">
        <v>90561</v>
      </c>
      <c r="H470" s="27" t="s">
        <v>27</v>
      </c>
    </row>
    <row r="471" spans="1:8">
      <c r="A471" s="26">
        <v>44724</v>
      </c>
      <c r="B471" s="28">
        <v>16038</v>
      </c>
      <c r="C471" s="27" t="s">
        <v>8</v>
      </c>
      <c r="D471" s="27" t="s">
        <v>41</v>
      </c>
      <c r="E471" s="27" t="s">
        <v>19</v>
      </c>
      <c r="F471" s="29">
        <v>45357.96</v>
      </c>
      <c r="G471" s="29">
        <v>50964</v>
      </c>
      <c r="H471" s="27" t="s">
        <v>17</v>
      </c>
    </row>
    <row r="472" spans="1:8">
      <c r="A472" s="26">
        <v>44724</v>
      </c>
      <c r="B472" s="28">
        <v>9290</v>
      </c>
      <c r="C472" s="27" t="s">
        <v>22</v>
      </c>
      <c r="D472" s="27" t="s">
        <v>31</v>
      </c>
      <c r="E472" s="27" t="s">
        <v>30</v>
      </c>
      <c r="F472" s="29">
        <v>17619.68</v>
      </c>
      <c r="G472" s="29">
        <v>16942</v>
      </c>
      <c r="H472" s="27" t="s">
        <v>11</v>
      </c>
    </row>
    <row r="473" spans="1:8">
      <c r="A473" s="26">
        <v>44724</v>
      </c>
      <c r="B473" s="28">
        <v>2754</v>
      </c>
      <c r="C473" s="27" t="s">
        <v>22</v>
      </c>
      <c r="D473" s="27" t="s">
        <v>31</v>
      </c>
      <c r="E473" s="27" t="s">
        <v>26</v>
      </c>
      <c r="F473" s="29">
        <v>69769.7</v>
      </c>
      <c r="G473" s="29">
        <v>82082</v>
      </c>
      <c r="H473" s="27" t="s">
        <v>17</v>
      </c>
    </row>
    <row r="474" spans="1:8">
      <c r="A474" s="26">
        <v>44724</v>
      </c>
      <c r="B474" s="28">
        <v>14516</v>
      </c>
      <c r="C474" s="27" t="s">
        <v>22</v>
      </c>
      <c r="D474" s="27" t="s">
        <v>42</v>
      </c>
      <c r="E474" s="27" t="s">
        <v>26</v>
      </c>
      <c r="F474" s="29">
        <v>71380.86</v>
      </c>
      <c r="G474" s="29">
        <v>83001</v>
      </c>
      <c r="H474" s="27" t="s">
        <v>27</v>
      </c>
    </row>
    <row r="475" spans="1:8">
      <c r="A475" s="26">
        <v>44724</v>
      </c>
      <c r="B475" s="28">
        <v>14938</v>
      </c>
      <c r="C475" s="27" t="s">
        <v>22</v>
      </c>
      <c r="D475" s="27" t="s">
        <v>45</v>
      </c>
      <c r="E475" s="27" t="s">
        <v>26</v>
      </c>
      <c r="F475" s="29">
        <v>84189.95</v>
      </c>
      <c r="G475" s="29">
        <v>99047</v>
      </c>
      <c r="H475" s="27" t="s">
        <v>11</v>
      </c>
    </row>
    <row r="476" spans="1:8">
      <c r="A476" s="26">
        <v>44724</v>
      </c>
      <c r="B476" s="28">
        <v>10299</v>
      </c>
      <c r="C476" s="27" t="s">
        <v>22</v>
      </c>
      <c r="D476" s="27" t="s">
        <v>18</v>
      </c>
      <c r="E476" s="27" t="s">
        <v>26</v>
      </c>
      <c r="F476" s="29">
        <v>78801.490000000005</v>
      </c>
      <c r="G476" s="29">
        <v>88541</v>
      </c>
      <c r="H476" s="27" t="s">
        <v>11</v>
      </c>
    </row>
    <row r="477" spans="1:8">
      <c r="A477" s="26">
        <v>44724</v>
      </c>
      <c r="B477" s="28">
        <v>694</v>
      </c>
      <c r="C477" s="27" t="s">
        <v>22</v>
      </c>
      <c r="D477" s="27" t="s">
        <v>23</v>
      </c>
      <c r="E477" s="27" t="s">
        <v>24</v>
      </c>
      <c r="F477" s="29">
        <v>74996.240000000005</v>
      </c>
      <c r="G477" s="29">
        <v>85223</v>
      </c>
      <c r="H477" s="27" t="s">
        <v>17</v>
      </c>
    </row>
    <row r="478" spans="1:8">
      <c r="A478" s="26">
        <v>44724</v>
      </c>
      <c r="B478" s="28">
        <v>10413</v>
      </c>
      <c r="C478" s="27" t="s">
        <v>22</v>
      </c>
      <c r="D478" s="27" t="s">
        <v>15</v>
      </c>
      <c r="E478" s="27" t="s">
        <v>24</v>
      </c>
      <c r="F478" s="29">
        <v>83374.720000000001</v>
      </c>
      <c r="G478" s="29">
        <v>94744</v>
      </c>
      <c r="H478" s="27" t="s">
        <v>14</v>
      </c>
    </row>
    <row r="479" spans="1:8">
      <c r="A479" s="26">
        <v>44724</v>
      </c>
      <c r="B479" s="28">
        <v>2802</v>
      </c>
      <c r="C479" s="27" t="s">
        <v>33</v>
      </c>
      <c r="D479" s="27" t="s">
        <v>45</v>
      </c>
      <c r="E479" s="27" t="s">
        <v>35</v>
      </c>
      <c r="F479" s="29">
        <v>15824.43</v>
      </c>
      <c r="G479" s="29">
        <v>18189</v>
      </c>
      <c r="H479" s="27" t="s">
        <v>27</v>
      </c>
    </row>
    <row r="480" spans="1:8">
      <c r="A480" s="26">
        <v>44724</v>
      </c>
      <c r="B480" s="28">
        <v>7097</v>
      </c>
      <c r="C480" s="27" t="s">
        <v>38</v>
      </c>
      <c r="D480" s="27" t="s">
        <v>29</v>
      </c>
      <c r="E480" s="27" t="s">
        <v>40</v>
      </c>
      <c r="F480" s="29">
        <v>70324.800000000003</v>
      </c>
      <c r="G480" s="29">
        <v>66976</v>
      </c>
      <c r="H480" s="27" t="s">
        <v>27</v>
      </c>
    </row>
    <row r="481" spans="1:8">
      <c r="A481" s="26">
        <v>44724</v>
      </c>
      <c r="B481" s="28">
        <v>13755</v>
      </c>
      <c r="C481" s="27" t="s">
        <v>38</v>
      </c>
      <c r="D481" s="27" t="s">
        <v>34</v>
      </c>
      <c r="E481" s="27" t="s">
        <v>47</v>
      </c>
      <c r="F481" s="29">
        <v>9391.65</v>
      </c>
      <c r="G481" s="29">
        <v>10795</v>
      </c>
      <c r="H481" s="27" t="s">
        <v>11</v>
      </c>
    </row>
    <row r="482" spans="1:8">
      <c r="A482" s="26">
        <v>44724</v>
      </c>
      <c r="B482" s="28">
        <v>6455</v>
      </c>
      <c r="C482" s="27" t="s">
        <v>38</v>
      </c>
      <c r="D482" s="27" t="s">
        <v>56</v>
      </c>
      <c r="E482" s="27" t="s">
        <v>39</v>
      </c>
      <c r="F482" s="29">
        <v>28876.799999999999</v>
      </c>
      <c r="G482" s="29">
        <v>30720</v>
      </c>
      <c r="H482" s="27" t="s">
        <v>11</v>
      </c>
    </row>
    <row r="483" spans="1:8">
      <c r="A483" s="26">
        <v>44724</v>
      </c>
      <c r="B483" s="28">
        <v>5665</v>
      </c>
      <c r="C483" s="27" t="s">
        <v>38</v>
      </c>
      <c r="D483" s="27" t="s">
        <v>20</v>
      </c>
      <c r="E483" s="27" t="s">
        <v>49</v>
      </c>
      <c r="F483" s="29">
        <v>80835.3</v>
      </c>
      <c r="G483" s="29">
        <v>89817</v>
      </c>
      <c r="H483" s="27" t="s">
        <v>14</v>
      </c>
    </row>
    <row r="484" spans="1:8">
      <c r="A484" s="26">
        <v>44724</v>
      </c>
      <c r="B484" s="28">
        <v>9025</v>
      </c>
      <c r="C484" s="27" t="s">
        <v>38</v>
      </c>
      <c r="D484" s="27" t="s">
        <v>66</v>
      </c>
      <c r="E484" s="27" t="s">
        <v>39</v>
      </c>
      <c r="F484" s="29">
        <v>67288</v>
      </c>
      <c r="G484" s="29">
        <v>64700</v>
      </c>
      <c r="H484" s="27" t="s">
        <v>11</v>
      </c>
    </row>
    <row r="485" spans="1:8">
      <c r="A485" s="26">
        <v>44731</v>
      </c>
      <c r="B485" s="28">
        <v>952</v>
      </c>
      <c r="C485" s="27" t="s">
        <v>8</v>
      </c>
      <c r="D485" s="27" t="s">
        <v>31</v>
      </c>
      <c r="E485" s="27" t="s">
        <v>43</v>
      </c>
      <c r="F485" s="29">
        <v>21716.43</v>
      </c>
      <c r="G485" s="29">
        <v>23351</v>
      </c>
      <c r="H485" s="27" t="s">
        <v>14</v>
      </c>
    </row>
    <row r="486" spans="1:8">
      <c r="A486" s="26">
        <v>44731</v>
      </c>
      <c r="B486" s="28">
        <v>15125</v>
      </c>
      <c r="C486" s="27" t="s">
        <v>8</v>
      </c>
      <c r="D486" s="27" t="s">
        <v>15</v>
      </c>
      <c r="E486" s="27" t="s">
        <v>43</v>
      </c>
      <c r="F486" s="29">
        <v>38764.800000000003</v>
      </c>
      <c r="G486" s="29">
        <v>60570</v>
      </c>
      <c r="H486" s="27" t="s">
        <v>11</v>
      </c>
    </row>
    <row r="487" spans="1:8">
      <c r="A487" s="26">
        <v>44731</v>
      </c>
      <c r="B487" s="28">
        <v>15980</v>
      </c>
      <c r="C487" s="27" t="s">
        <v>8</v>
      </c>
      <c r="D487" s="27" t="s">
        <v>16</v>
      </c>
      <c r="E487" s="27" t="s">
        <v>19</v>
      </c>
      <c r="F487" s="29">
        <v>45351.93</v>
      </c>
      <c r="G487" s="29">
        <v>44031</v>
      </c>
      <c r="H487" s="27" t="s">
        <v>27</v>
      </c>
    </row>
    <row r="488" spans="1:8">
      <c r="A488" s="26">
        <v>44731</v>
      </c>
      <c r="B488" s="28">
        <v>1426</v>
      </c>
      <c r="C488" s="27" t="s">
        <v>8</v>
      </c>
      <c r="D488" s="27" t="s">
        <v>21</v>
      </c>
      <c r="E488" s="27" t="s">
        <v>43</v>
      </c>
      <c r="F488" s="29">
        <v>26842.86</v>
      </c>
      <c r="G488" s="29">
        <v>27114</v>
      </c>
      <c r="H488" s="27" t="s">
        <v>17</v>
      </c>
    </row>
    <row r="489" spans="1:8">
      <c r="A489" s="26">
        <v>44731</v>
      </c>
      <c r="B489" s="28">
        <v>2181</v>
      </c>
      <c r="C489" s="27" t="s">
        <v>8</v>
      </c>
      <c r="D489" s="27" t="s">
        <v>18</v>
      </c>
      <c r="E489" s="27" t="s">
        <v>10</v>
      </c>
      <c r="F489" s="29">
        <v>25428.99</v>
      </c>
      <c r="G489" s="29">
        <v>27343</v>
      </c>
      <c r="H489" s="27" t="s">
        <v>27</v>
      </c>
    </row>
    <row r="490" spans="1:8">
      <c r="A490" s="26">
        <v>44731</v>
      </c>
      <c r="B490" s="28">
        <v>18591</v>
      </c>
      <c r="C490" s="27" t="s">
        <v>8</v>
      </c>
      <c r="D490" s="27" t="s">
        <v>25</v>
      </c>
      <c r="E490" s="27" t="s">
        <v>13</v>
      </c>
      <c r="F490" s="29">
        <v>46345.39</v>
      </c>
      <c r="G490" s="29">
        <v>50929</v>
      </c>
      <c r="H490" s="27" t="s">
        <v>27</v>
      </c>
    </row>
    <row r="491" spans="1:8">
      <c r="A491" s="26">
        <v>44731</v>
      </c>
      <c r="B491" s="28">
        <v>2384</v>
      </c>
      <c r="C491" s="27" t="s">
        <v>8</v>
      </c>
      <c r="D491" s="27" t="s">
        <v>58</v>
      </c>
      <c r="E491" s="27" t="s">
        <v>10</v>
      </c>
      <c r="F491" s="29">
        <v>16712.259999999998</v>
      </c>
      <c r="G491" s="29">
        <v>17779</v>
      </c>
      <c r="H491" s="27" t="s">
        <v>11</v>
      </c>
    </row>
    <row r="492" spans="1:8">
      <c r="A492" s="26">
        <v>44731</v>
      </c>
      <c r="B492" s="28">
        <v>15534</v>
      </c>
      <c r="C492" s="27" t="s">
        <v>8</v>
      </c>
      <c r="D492" s="27" t="s">
        <v>21</v>
      </c>
      <c r="E492" s="27" t="s">
        <v>13</v>
      </c>
      <c r="F492" s="29">
        <v>63851.06</v>
      </c>
      <c r="G492" s="29">
        <v>70166</v>
      </c>
      <c r="H492" s="27" t="s">
        <v>11</v>
      </c>
    </row>
    <row r="493" spans="1:8">
      <c r="A493" s="26">
        <v>44731</v>
      </c>
      <c r="B493" s="28">
        <v>9471</v>
      </c>
      <c r="C493" s="27" t="s">
        <v>8</v>
      </c>
      <c r="D493" s="27" t="s">
        <v>31</v>
      </c>
      <c r="E493" s="27" t="s">
        <v>10</v>
      </c>
      <c r="F493" s="29">
        <v>67595.19</v>
      </c>
      <c r="G493" s="29">
        <v>72683</v>
      </c>
      <c r="H493" s="27" t="s">
        <v>14</v>
      </c>
    </row>
    <row r="494" spans="1:8">
      <c r="A494" s="26">
        <v>44731</v>
      </c>
      <c r="B494" s="28">
        <v>7702</v>
      </c>
      <c r="C494" s="27" t="s">
        <v>22</v>
      </c>
      <c r="D494" s="27" t="s">
        <v>9</v>
      </c>
      <c r="E494" s="27" t="s">
        <v>24</v>
      </c>
      <c r="F494" s="29">
        <v>91430.399999999994</v>
      </c>
      <c r="G494" s="29">
        <v>95240</v>
      </c>
      <c r="H494" s="27" t="s">
        <v>27</v>
      </c>
    </row>
    <row r="495" spans="1:8">
      <c r="A495" s="26">
        <v>44731</v>
      </c>
      <c r="B495" s="28">
        <v>5471</v>
      </c>
      <c r="C495" s="27" t="s">
        <v>22</v>
      </c>
      <c r="D495" s="27" t="s">
        <v>20</v>
      </c>
      <c r="E495" s="27" t="s">
        <v>32</v>
      </c>
      <c r="F495" s="29">
        <v>78666.48</v>
      </c>
      <c r="G495" s="29">
        <v>77124</v>
      </c>
      <c r="H495" s="27" t="s">
        <v>17</v>
      </c>
    </row>
    <row r="496" spans="1:8">
      <c r="A496" s="26">
        <v>44731</v>
      </c>
      <c r="B496" s="28">
        <v>13378</v>
      </c>
      <c r="C496" s="27" t="s">
        <v>22</v>
      </c>
      <c r="D496" s="27" t="s">
        <v>42</v>
      </c>
      <c r="E496" s="27" t="s">
        <v>26</v>
      </c>
      <c r="F496" s="29">
        <v>83771.520000000004</v>
      </c>
      <c r="G496" s="29">
        <v>99728</v>
      </c>
      <c r="H496" s="27" t="s">
        <v>11</v>
      </c>
    </row>
    <row r="497" spans="1:8">
      <c r="A497" s="26">
        <v>44731</v>
      </c>
      <c r="B497" s="28">
        <v>2644</v>
      </c>
      <c r="C497" s="27" t="s">
        <v>33</v>
      </c>
      <c r="D497" s="27" t="s">
        <v>42</v>
      </c>
      <c r="E497" s="27" t="s">
        <v>36</v>
      </c>
      <c r="F497" s="29">
        <v>81977.009999999995</v>
      </c>
      <c r="G497" s="29">
        <v>92109</v>
      </c>
      <c r="H497" s="27" t="s">
        <v>14</v>
      </c>
    </row>
    <row r="498" spans="1:8">
      <c r="A498" s="26">
        <v>44731</v>
      </c>
      <c r="B498" s="28">
        <v>2884</v>
      </c>
      <c r="C498" s="27" t="s">
        <v>33</v>
      </c>
      <c r="D498" s="27" t="s">
        <v>15</v>
      </c>
      <c r="E498" s="27" t="s">
        <v>37</v>
      </c>
      <c r="F498" s="29">
        <v>64598.68</v>
      </c>
      <c r="G498" s="29">
        <v>68722</v>
      </c>
      <c r="H498" s="27" t="s">
        <v>27</v>
      </c>
    </row>
    <row r="499" spans="1:8">
      <c r="A499" s="26">
        <v>44731</v>
      </c>
      <c r="B499" s="28">
        <v>9252</v>
      </c>
      <c r="C499" s="27" t="s">
        <v>33</v>
      </c>
      <c r="D499" s="27" t="s">
        <v>18</v>
      </c>
      <c r="E499" s="27" t="s">
        <v>37</v>
      </c>
      <c r="F499" s="29">
        <v>76733.929999999993</v>
      </c>
      <c r="G499" s="29">
        <v>84323</v>
      </c>
      <c r="H499" s="27" t="s">
        <v>11</v>
      </c>
    </row>
    <row r="500" spans="1:8">
      <c r="A500" s="26">
        <v>44731</v>
      </c>
      <c r="B500" s="28">
        <v>17177</v>
      </c>
      <c r="C500" s="27" t="s">
        <v>33</v>
      </c>
      <c r="D500" s="27" t="s">
        <v>16</v>
      </c>
      <c r="E500" s="27" t="s">
        <v>35</v>
      </c>
      <c r="F500" s="29">
        <v>40847.370000000003</v>
      </c>
      <c r="G500" s="29">
        <v>46951</v>
      </c>
      <c r="H500" s="27" t="s">
        <v>11</v>
      </c>
    </row>
    <row r="501" spans="1:8">
      <c r="A501" s="26">
        <v>44731</v>
      </c>
      <c r="B501" s="28">
        <v>12038</v>
      </c>
      <c r="C501" s="27" t="s">
        <v>38</v>
      </c>
      <c r="D501" s="27" t="s">
        <v>16</v>
      </c>
      <c r="E501" s="27" t="s">
        <v>39</v>
      </c>
      <c r="F501" s="29">
        <v>59951.71</v>
      </c>
      <c r="G501" s="29">
        <v>65881</v>
      </c>
      <c r="H501" s="27" t="s">
        <v>17</v>
      </c>
    </row>
    <row r="502" spans="1:8">
      <c r="A502" s="26">
        <v>44731</v>
      </c>
      <c r="B502" s="28">
        <v>16389</v>
      </c>
      <c r="C502" s="27" t="s">
        <v>38</v>
      </c>
      <c r="D502" s="27" t="s">
        <v>34</v>
      </c>
      <c r="E502" s="27" t="s">
        <v>49</v>
      </c>
      <c r="F502" s="29">
        <v>34888.480000000003</v>
      </c>
      <c r="G502" s="29">
        <v>40568</v>
      </c>
      <c r="H502" s="27" t="s">
        <v>11</v>
      </c>
    </row>
    <row r="503" spans="1:8">
      <c r="A503" s="26">
        <v>44731</v>
      </c>
      <c r="B503" s="28">
        <v>11082</v>
      </c>
      <c r="C503" s="27" t="s">
        <v>38</v>
      </c>
      <c r="D503" s="27" t="s">
        <v>18</v>
      </c>
      <c r="E503" s="27" t="s">
        <v>47</v>
      </c>
      <c r="F503" s="29">
        <v>36552.839999999997</v>
      </c>
      <c r="G503" s="29">
        <v>38886</v>
      </c>
      <c r="H503" s="27" t="s">
        <v>27</v>
      </c>
    </row>
    <row r="504" spans="1:8">
      <c r="A504" s="26">
        <v>44738</v>
      </c>
      <c r="B504" s="28">
        <v>15019</v>
      </c>
      <c r="C504" s="27" t="s">
        <v>8</v>
      </c>
      <c r="D504" s="27" t="s">
        <v>34</v>
      </c>
      <c r="E504" s="27" t="s">
        <v>19</v>
      </c>
      <c r="F504" s="29">
        <v>55307.46</v>
      </c>
      <c r="G504" s="29">
        <v>54223</v>
      </c>
      <c r="H504" s="27" t="s">
        <v>11</v>
      </c>
    </row>
    <row r="505" spans="1:8">
      <c r="A505" s="26">
        <v>44738</v>
      </c>
      <c r="B505" s="28">
        <v>11428</v>
      </c>
      <c r="C505" s="27" t="s">
        <v>8</v>
      </c>
      <c r="D505" s="27" t="s">
        <v>31</v>
      </c>
      <c r="E505" s="27" t="s">
        <v>19</v>
      </c>
      <c r="F505" s="29">
        <v>58333.73</v>
      </c>
      <c r="G505" s="29">
        <v>64103</v>
      </c>
      <c r="H505" s="27" t="s">
        <v>27</v>
      </c>
    </row>
    <row r="506" spans="1:8">
      <c r="A506" s="26">
        <v>44738</v>
      </c>
      <c r="B506" s="28">
        <v>1439</v>
      </c>
      <c r="C506" s="27" t="s">
        <v>8</v>
      </c>
      <c r="D506" s="27" t="s">
        <v>41</v>
      </c>
      <c r="E506" s="27" t="s">
        <v>10</v>
      </c>
      <c r="F506" s="29">
        <v>13865.94</v>
      </c>
      <c r="G506" s="29">
        <v>14751</v>
      </c>
      <c r="H506" s="27" t="s">
        <v>11</v>
      </c>
    </row>
    <row r="507" spans="1:8">
      <c r="A507" s="26">
        <v>44738</v>
      </c>
      <c r="B507" s="28">
        <v>13532</v>
      </c>
      <c r="C507" s="27" t="s">
        <v>8</v>
      </c>
      <c r="D507" s="27" t="s">
        <v>45</v>
      </c>
      <c r="E507" s="27" t="s">
        <v>44</v>
      </c>
      <c r="F507" s="29">
        <v>25888.1</v>
      </c>
      <c r="G507" s="29">
        <v>36983</v>
      </c>
      <c r="H507" s="27" t="s">
        <v>17</v>
      </c>
    </row>
    <row r="508" spans="1:8">
      <c r="A508" s="26">
        <v>44738</v>
      </c>
      <c r="B508" s="28">
        <v>5362</v>
      </c>
      <c r="C508" s="27" t="s">
        <v>8</v>
      </c>
      <c r="D508" s="27" t="s">
        <v>23</v>
      </c>
      <c r="E508" s="27" t="s">
        <v>13</v>
      </c>
      <c r="F508" s="29">
        <v>19925.36</v>
      </c>
      <c r="G508" s="29">
        <v>21896</v>
      </c>
      <c r="H508" s="27" t="s">
        <v>27</v>
      </c>
    </row>
    <row r="509" spans="1:8">
      <c r="A509" s="26">
        <v>44738</v>
      </c>
      <c r="B509" s="28">
        <v>10442</v>
      </c>
      <c r="C509" s="27" t="s">
        <v>8</v>
      </c>
      <c r="D509" s="27" t="s">
        <v>15</v>
      </c>
      <c r="E509" s="27" t="s">
        <v>10</v>
      </c>
      <c r="F509" s="29">
        <v>71950.06</v>
      </c>
      <c r="G509" s="29">
        <v>79066</v>
      </c>
      <c r="H509" s="27" t="s">
        <v>17</v>
      </c>
    </row>
    <row r="510" spans="1:8">
      <c r="A510" s="26">
        <v>44738</v>
      </c>
      <c r="B510" s="28">
        <v>1184</v>
      </c>
      <c r="C510" s="27" t="s">
        <v>8</v>
      </c>
      <c r="D510" s="27" t="s">
        <v>29</v>
      </c>
      <c r="E510" s="27" t="s">
        <v>10</v>
      </c>
      <c r="F510" s="29">
        <v>25602.240000000002</v>
      </c>
      <c r="G510" s="29">
        <v>26669</v>
      </c>
      <c r="H510" s="27" t="s">
        <v>11</v>
      </c>
    </row>
    <row r="511" spans="1:8">
      <c r="A511" s="26">
        <v>44738</v>
      </c>
      <c r="B511" s="28">
        <v>4295</v>
      </c>
      <c r="C511" s="27" t="s">
        <v>8</v>
      </c>
      <c r="D511" s="27" t="s">
        <v>15</v>
      </c>
      <c r="E511" s="27" t="s">
        <v>10</v>
      </c>
      <c r="F511" s="29">
        <v>15287.22</v>
      </c>
      <c r="G511" s="29">
        <v>16263</v>
      </c>
      <c r="H511" s="27" t="s">
        <v>11</v>
      </c>
    </row>
    <row r="512" spans="1:8">
      <c r="A512" s="26">
        <v>44738</v>
      </c>
      <c r="B512" s="28">
        <v>18664</v>
      </c>
      <c r="C512" s="27" t="s">
        <v>8</v>
      </c>
      <c r="D512" s="27" t="s">
        <v>23</v>
      </c>
      <c r="E512" s="27" t="s">
        <v>43</v>
      </c>
      <c r="F512" s="29">
        <v>19911.919999999998</v>
      </c>
      <c r="G512" s="29">
        <v>32116</v>
      </c>
      <c r="H512" s="27" t="s">
        <v>27</v>
      </c>
    </row>
    <row r="513" spans="1:8">
      <c r="A513" s="26">
        <v>44738</v>
      </c>
      <c r="B513" s="28">
        <v>13147</v>
      </c>
      <c r="C513" s="27" t="s">
        <v>22</v>
      </c>
      <c r="D513" s="27" t="s">
        <v>9</v>
      </c>
      <c r="E513" s="27" t="s">
        <v>24</v>
      </c>
      <c r="F513" s="29">
        <v>64215.28</v>
      </c>
      <c r="G513" s="29">
        <v>72152</v>
      </c>
      <c r="H513" s="27" t="s">
        <v>11</v>
      </c>
    </row>
    <row r="514" spans="1:8">
      <c r="A514" s="26">
        <v>44738</v>
      </c>
      <c r="B514" s="28">
        <v>19381</v>
      </c>
      <c r="C514" s="27" t="s">
        <v>22</v>
      </c>
      <c r="D514" s="27" t="s">
        <v>16</v>
      </c>
      <c r="E514" s="27" t="s">
        <v>26</v>
      </c>
      <c r="F514" s="29">
        <v>76256.039999999994</v>
      </c>
      <c r="G514" s="29">
        <v>82887</v>
      </c>
      <c r="H514" s="27" t="s">
        <v>27</v>
      </c>
    </row>
    <row r="515" spans="1:8">
      <c r="A515" s="26">
        <v>44738</v>
      </c>
      <c r="B515" s="28">
        <v>1000</v>
      </c>
      <c r="C515" s="27" t="s">
        <v>22</v>
      </c>
      <c r="D515" s="27" t="s">
        <v>41</v>
      </c>
      <c r="E515" s="27" t="s">
        <v>26</v>
      </c>
      <c r="F515" s="29">
        <v>15197.32</v>
      </c>
      <c r="G515" s="29">
        <v>22349</v>
      </c>
      <c r="H515" s="27" t="s">
        <v>27</v>
      </c>
    </row>
    <row r="516" spans="1:8">
      <c r="A516" s="26">
        <v>44738</v>
      </c>
      <c r="B516" s="28">
        <v>4745</v>
      </c>
      <c r="C516" s="27" t="s">
        <v>22</v>
      </c>
      <c r="D516" s="27" t="s">
        <v>23</v>
      </c>
      <c r="E516" s="27" t="s">
        <v>24</v>
      </c>
      <c r="F516" s="29">
        <v>40186.9</v>
      </c>
      <c r="G516" s="29">
        <v>42302</v>
      </c>
      <c r="H516" s="27" t="s">
        <v>27</v>
      </c>
    </row>
    <row r="517" spans="1:8">
      <c r="A517" s="26">
        <v>44738</v>
      </c>
      <c r="B517" s="28">
        <v>13155</v>
      </c>
      <c r="C517" s="27" t="s">
        <v>22</v>
      </c>
      <c r="D517" s="27" t="s">
        <v>41</v>
      </c>
      <c r="E517" s="27" t="s">
        <v>32</v>
      </c>
      <c r="F517" s="29">
        <v>56180.04</v>
      </c>
      <c r="G517" s="29">
        <v>66881</v>
      </c>
      <c r="H517" s="27" t="s">
        <v>14</v>
      </c>
    </row>
    <row r="518" spans="1:8">
      <c r="A518" s="26">
        <v>44738</v>
      </c>
      <c r="B518" s="28">
        <v>16319</v>
      </c>
      <c r="C518" s="27" t="s">
        <v>22</v>
      </c>
      <c r="D518" s="27" t="s">
        <v>9</v>
      </c>
      <c r="E518" s="27" t="s">
        <v>30</v>
      </c>
      <c r="F518" s="29">
        <v>50016</v>
      </c>
      <c r="G518" s="29">
        <v>50016</v>
      </c>
      <c r="H518" s="27" t="s">
        <v>11</v>
      </c>
    </row>
    <row r="519" spans="1:8">
      <c r="A519" s="26">
        <v>44738</v>
      </c>
      <c r="B519" s="28">
        <v>16222</v>
      </c>
      <c r="C519" s="27" t="s">
        <v>33</v>
      </c>
      <c r="D519" s="27" t="s">
        <v>34</v>
      </c>
      <c r="E519" s="27" t="s">
        <v>35</v>
      </c>
      <c r="F519" s="29">
        <v>73760.86</v>
      </c>
      <c r="G519" s="29">
        <v>78469</v>
      </c>
      <c r="H519" s="27" t="s">
        <v>17</v>
      </c>
    </row>
    <row r="520" spans="1:8">
      <c r="A520" s="26">
        <v>44738</v>
      </c>
      <c r="B520" s="28">
        <v>9112</v>
      </c>
      <c r="C520" s="27" t="s">
        <v>38</v>
      </c>
      <c r="D520" s="27" t="s">
        <v>29</v>
      </c>
      <c r="E520" s="27" t="s">
        <v>39</v>
      </c>
      <c r="F520" s="29">
        <v>65538.960000000006</v>
      </c>
      <c r="G520" s="29">
        <v>71238</v>
      </c>
      <c r="H520" s="27" t="s">
        <v>27</v>
      </c>
    </row>
    <row r="521" spans="1:8">
      <c r="A521" s="26">
        <v>44738</v>
      </c>
      <c r="B521" s="28">
        <v>10506</v>
      </c>
      <c r="C521" s="27" t="s">
        <v>38</v>
      </c>
      <c r="D521" s="27" t="s">
        <v>23</v>
      </c>
      <c r="E521" s="27" t="s">
        <v>39</v>
      </c>
      <c r="F521" s="29">
        <v>73753.34</v>
      </c>
      <c r="G521" s="29">
        <v>78461</v>
      </c>
      <c r="H521" s="27" t="s">
        <v>27</v>
      </c>
    </row>
    <row r="522" spans="1:8">
      <c r="A522" s="26">
        <v>44738</v>
      </c>
      <c r="B522" s="28">
        <v>15940</v>
      </c>
      <c r="C522" s="27" t="s">
        <v>38</v>
      </c>
      <c r="D522" s="27" t="s">
        <v>25</v>
      </c>
      <c r="E522" s="27" t="s">
        <v>39</v>
      </c>
      <c r="F522" s="29">
        <v>74556</v>
      </c>
      <c r="G522" s="29">
        <v>74556</v>
      </c>
      <c r="H522" s="27" t="s">
        <v>17</v>
      </c>
    </row>
    <row r="523" spans="1:8">
      <c r="A523" s="26">
        <v>44742</v>
      </c>
      <c r="B523" s="28">
        <v>12298</v>
      </c>
      <c r="C523" s="27" t="s">
        <v>8</v>
      </c>
      <c r="D523" s="27" t="s">
        <v>15</v>
      </c>
      <c r="E523" s="27" t="s">
        <v>19</v>
      </c>
      <c r="F523" s="29">
        <v>35830.080000000002</v>
      </c>
      <c r="G523" s="29">
        <v>37323</v>
      </c>
      <c r="H523" s="27" t="s">
        <v>14</v>
      </c>
    </row>
    <row r="524" spans="1:8">
      <c r="A524" s="26">
        <v>44742</v>
      </c>
      <c r="B524" s="28">
        <v>17559</v>
      </c>
      <c r="C524" s="27" t="s">
        <v>8</v>
      </c>
      <c r="D524" s="27" t="s">
        <v>41</v>
      </c>
      <c r="E524" s="27" t="s">
        <v>44</v>
      </c>
      <c r="F524" s="29">
        <v>12972.12</v>
      </c>
      <c r="G524" s="29">
        <v>15443</v>
      </c>
      <c r="H524" s="27" t="s">
        <v>27</v>
      </c>
    </row>
    <row r="525" spans="1:8">
      <c r="A525" s="26">
        <v>44742</v>
      </c>
      <c r="B525" s="28">
        <v>5084</v>
      </c>
      <c r="C525" s="27" t="s">
        <v>33</v>
      </c>
      <c r="D525" s="27" t="s">
        <v>25</v>
      </c>
      <c r="E525" s="27" t="s">
        <v>37</v>
      </c>
      <c r="F525" s="29">
        <v>11542.5</v>
      </c>
      <c r="G525" s="29">
        <v>12150</v>
      </c>
      <c r="H525" s="27" t="s">
        <v>14</v>
      </c>
    </row>
    <row r="526" spans="1:8">
      <c r="A526" s="26">
        <v>44742</v>
      </c>
      <c r="B526" s="28">
        <v>16715</v>
      </c>
      <c r="C526" s="27" t="s">
        <v>38</v>
      </c>
      <c r="D526" s="27" t="s">
        <v>31</v>
      </c>
      <c r="E526" s="27" t="s">
        <v>39</v>
      </c>
      <c r="F526" s="29">
        <v>61652.58</v>
      </c>
      <c r="G526" s="29">
        <v>93413</v>
      </c>
      <c r="H526" s="27" t="s">
        <v>14</v>
      </c>
    </row>
    <row r="527" spans="1:8">
      <c r="A527" s="26">
        <v>44745</v>
      </c>
      <c r="B527" s="28">
        <v>8593</v>
      </c>
      <c r="C527" s="27" t="s">
        <v>8</v>
      </c>
      <c r="D527" s="27" t="s">
        <v>42</v>
      </c>
      <c r="E527" s="27" t="s">
        <v>13</v>
      </c>
      <c r="F527" s="29">
        <v>25353.54</v>
      </c>
      <c r="G527" s="29">
        <v>29142</v>
      </c>
      <c r="H527" s="27" t="s">
        <v>11</v>
      </c>
    </row>
    <row r="528" spans="1:8">
      <c r="A528" s="26">
        <v>44745</v>
      </c>
      <c r="B528" s="28">
        <v>16881</v>
      </c>
      <c r="C528" s="27" t="s">
        <v>8</v>
      </c>
      <c r="D528" s="27" t="s">
        <v>34</v>
      </c>
      <c r="E528" s="27" t="s">
        <v>10</v>
      </c>
      <c r="F528" s="29">
        <v>73538.36</v>
      </c>
      <c r="G528" s="29">
        <v>79933</v>
      </c>
      <c r="H528" s="27" t="s">
        <v>17</v>
      </c>
    </row>
    <row r="529" spans="1:8">
      <c r="A529" s="26">
        <v>44745</v>
      </c>
      <c r="B529" s="28">
        <v>7537</v>
      </c>
      <c r="C529" s="27" t="s">
        <v>8</v>
      </c>
      <c r="D529" s="27" t="s">
        <v>29</v>
      </c>
      <c r="E529" s="27" t="s">
        <v>19</v>
      </c>
      <c r="F529" s="29">
        <v>70331.789999999994</v>
      </c>
      <c r="G529" s="29">
        <v>72507</v>
      </c>
      <c r="H529" s="27" t="s">
        <v>17</v>
      </c>
    </row>
    <row r="530" spans="1:8">
      <c r="A530" s="26">
        <v>44745</v>
      </c>
      <c r="B530" s="28">
        <v>9477</v>
      </c>
      <c r="C530" s="27" t="s">
        <v>8</v>
      </c>
      <c r="D530" s="27" t="s">
        <v>52</v>
      </c>
      <c r="E530" s="27" t="s">
        <v>19</v>
      </c>
      <c r="F530" s="29">
        <v>29036</v>
      </c>
      <c r="G530" s="29">
        <v>42700</v>
      </c>
      <c r="H530" s="27" t="s">
        <v>11</v>
      </c>
    </row>
    <row r="531" spans="1:8">
      <c r="A531" s="26">
        <v>44745</v>
      </c>
      <c r="B531" s="28">
        <v>13036</v>
      </c>
      <c r="C531" s="27" t="s">
        <v>8</v>
      </c>
      <c r="D531" s="27" t="s">
        <v>45</v>
      </c>
      <c r="E531" s="27" t="s">
        <v>43</v>
      </c>
      <c r="F531" s="29">
        <v>12649.52</v>
      </c>
      <c r="G531" s="29">
        <v>12163</v>
      </c>
      <c r="H531" s="27" t="s">
        <v>17</v>
      </c>
    </row>
    <row r="532" spans="1:8">
      <c r="A532" s="26">
        <v>44745</v>
      </c>
      <c r="B532" s="28">
        <v>12069</v>
      </c>
      <c r="C532" s="27" t="s">
        <v>22</v>
      </c>
      <c r="D532" s="27" t="s">
        <v>41</v>
      </c>
      <c r="E532" s="27" t="s">
        <v>24</v>
      </c>
      <c r="F532" s="29">
        <v>73634.92</v>
      </c>
      <c r="G532" s="29">
        <v>85622</v>
      </c>
      <c r="H532" s="27" t="s">
        <v>11</v>
      </c>
    </row>
    <row r="533" spans="1:8">
      <c r="A533" s="26">
        <v>44745</v>
      </c>
      <c r="B533" s="28">
        <v>3050</v>
      </c>
      <c r="C533" s="27" t="s">
        <v>22</v>
      </c>
      <c r="D533" s="27" t="s">
        <v>21</v>
      </c>
      <c r="E533" s="27" t="s">
        <v>26</v>
      </c>
      <c r="F533" s="29">
        <v>37307.839999999997</v>
      </c>
      <c r="G533" s="29">
        <v>40552</v>
      </c>
      <c r="H533" s="27" t="s">
        <v>17</v>
      </c>
    </row>
    <row r="534" spans="1:8">
      <c r="A534" s="26">
        <v>44745</v>
      </c>
      <c r="B534" s="28">
        <v>11655</v>
      </c>
      <c r="C534" s="27" t="s">
        <v>22</v>
      </c>
      <c r="D534" s="27" t="s">
        <v>20</v>
      </c>
      <c r="E534" s="27" t="s">
        <v>24</v>
      </c>
      <c r="F534" s="29">
        <v>22091.16</v>
      </c>
      <c r="G534" s="29">
        <v>26299</v>
      </c>
      <c r="H534" s="27" t="s">
        <v>17</v>
      </c>
    </row>
    <row r="535" spans="1:8">
      <c r="A535" s="26">
        <v>44745</v>
      </c>
      <c r="B535" s="28">
        <v>15774</v>
      </c>
      <c r="C535" s="27" t="s">
        <v>22</v>
      </c>
      <c r="D535" s="27" t="s">
        <v>31</v>
      </c>
      <c r="E535" s="27" t="s">
        <v>26</v>
      </c>
      <c r="F535" s="29">
        <v>82047.56</v>
      </c>
      <c r="G535" s="29">
        <v>83722</v>
      </c>
      <c r="H535" s="27" t="s">
        <v>17</v>
      </c>
    </row>
    <row r="536" spans="1:8">
      <c r="A536" s="26">
        <v>44745</v>
      </c>
      <c r="B536" s="28">
        <v>1784</v>
      </c>
      <c r="C536" s="27" t="s">
        <v>33</v>
      </c>
      <c r="D536" s="27" t="s">
        <v>21</v>
      </c>
      <c r="E536" s="27" t="s">
        <v>36</v>
      </c>
      <c r="F536" s="29">
        <v>44789.64</v>
      </c>
      <c r="G536" s="29">
        <v>53321</v>
      </c>
      <c r="H536" s="27" t="s">
        <v>27</v>
      </c>
    </row>
    <row r="537" spans="1:8">
      <c r="A537" s="26">
        <v>44745</v>
      </c>
      <c r="B537" s="28">
        <v>2300</v>
      </c>
      <c r="C537" s="27" t="s">
        <v>33</v>
      </c>
      <c r="D537" s="27" t="s">
        <v>16</v>
      </c>
      <c r="E537" s="27" t="s">
        <v>36</v>
      </c>
      <c r="F537" s="29">
        <v>30933.759999999998</v>
      </c>
      <c r="G537" s="29">
        <v>35152</v>
      </c>
      <c r="H537" s="27" t="s">
        <v>14</v>
      </c>
    </row>
    <row r="538" spans="1:8">
      <c r="A538" s="26">
        <v>44745</v>
      </c>
      <c r="B538" s="28">
        <v>18286</v>
      </c>
      <c r="C538" s="27" t="s">
        <v>33</v>
      </c>
      <c r="D538" s="27" t="s">
        <v>29</v>
      </c>
      <c r="E538" s="27" t="s">
        <v>46</v>
      </c>
      <c r="F538" s="29">
        <v>23047.200000000001</v>
      </c>
      <c r="G538" s="29">
        <v>25608</v>
      </c>
      <c r="H538" s="27" t="s">
        <v>17</v>
      </c>
    </row>
    <row r="539" spans="1:8">
      <c r="A539" s="26">
        <v>44745</v>
      </c>
      <c r="B539" s="28">
        <v>14660</v>
      </c>
      <c r="C539" s="27" t="s">
        <v>33</v>
      </c>
      <c r="D539" s="27" t="s">
        <v>21</v>
      </c>
      <c r="E539" s="27" t="s">
        <v>35</v>
      </c>
      <c r="F539" s="29">
        <v>37314.9</v>
      </c>
      <c r="G539" s="29">
        <v>41461</v>
      </c>
      <c r="H539" s="27" t="s">
        <v>11</v>
      </c>
    </row>
    <row r="540" spans="1:8">
      <c r="A540" s="26">
        <v>44745</v>
      </c>
      <c r="B540" s="28">
        <v>11684</v>
      </c>
      <c r="C540" s="27" t="s">
        <v>33</v>
      </c>
      <c r="D540" s="27" t="s">
        <v>31</v>
      </c>
      <c r="E540" s="27" t="s">
        <v>36</v>
      </c>
      <c r="F540" s="29">
        <v>35892.910000000003</v>
      </c>
      <c r="G540" s="29">
        <v>37003</v>
      </c>
      <c r="H540" s="27" t="s">
        <v>11</v>
      </c>
    </row>
    <row r="541" spans="1:8">
      <c r="A541" s="26">
        <v>44745</v>
      </c>
      <c r="B541" s="28">
        <v>3400</v>
      </c>
      <c r="C541" s="27" t="s">
        <v>33</v>
      </c>
      <c r="D541" s="27" t="s">
        <v>34</v>
      </c>
      <c r="E541" s="27" t="s">
        <v>36</v>
      </c>
      <c r="F541" s="29">
        <v>67235.05</v>
      </c>
      <c r="G541" s="29">
        <v>75545</v>
      </c>
      <c r="H541" s="27" t="s">
        <v>27</v>
      </c>
    </row>
    <row r="542" spans="1:8">
      <c r="A542" s="26">
        <v>44745</v>
      </c>
      <c r="B542" s="28">
        <v>8438</v>
      </c>
      <c r="C542" s="27" t="s">
        <v>33</v>
      </c>
      <c r="D542" s="27" t="s">
        <v>21</v>
      </c>
      <c r="E542" s="27" t="s">
        <v>46</v>
      </c>
      <c r="F542" s="29">
        <v>88828.02</v>
      </c>
      <c r="G542" s="29">
        <v>95514</v>
      </c>
      <c r="H542" s="27" t="s">
        <v>27</v>
      </c>
    </row>
    <row r="543" spans="1:8">
      <c r="A543" s="26">
        <v>44745</v>
      </c>
      <c r="B543" s="28">
        <v>11091</v>
      </c>
      <c r="C543" s="27" t="s">
        <v>38</v>
      </c>
      <c r="D543" s="27" t="s">
        <v>45</v>
      </c>
      <c r="E543" s="27" t="s">
        <v>47</v>
      </c>
      <c r="F543" s="29">
        <v>43093.120000000003</v>
      </c>
      <c r="G543" s="29">
        <v>67333</v>
      </c>
      <c r="H543" s="27" t="s">
        <v>14</v>
      </c>
    </row>
    <row r="544" spans="1:8">
      <c r="A544" s="26">
        <v>44745</v>
      </c>
      <c r="B544" s="28">
        <v>16593</v>
      </c>
      <c r="C544" s="27" t="s">
        <v>38</v>
      </c>
      <c r="D544" s="27" t="s">
        <v>42</v>
      </c>
      <c r="E544" s="27" t="s">
        <v>47</v>
      </c>
      <c r="F544" s="29">
        <v>26065.200000000001</v>
      </c>
      <c r="G544" s="29">
        <v>24824</v>
      </c>
      <c r="H544" s="27" t="s">
        <v>17</v>
      </c>
    </row>
    <row r="545" spans="1:8">
      <c r="A545" s="26">
        <v>44745</v>
      </c>
      <c r="B545" s="28">
        <v>6697</v>
      </c>
      <c r="C545" s="27" t="s">
        <v>38</v>
      </c>
      <c r="D545" s="27" t="s">
        <v>16</v>
      </c>
      <c r="E545" s="27" t="s">
        <v>39</v>
      </c>
      <c r="F545" s="29">
        <v>65363.4</v>
      </c>
      <c r="G545" s="29">
        <v>72626</v>
      </c>
      <c r="H545" s="27" t="s">
        <v>17</v>
      </c>
    </row>
    <row r="546" spans="1:8">
      <c r="A546" s="26">
        <v>44752</v>
      </c>
      <c r="B546" s="28">
        <v>4913</v>
      </c>
      <c r="C546" s="27" t="s">
        <v>8</v>
      </c>
      <c r="D546" s="27" t="s">
        <v>20</v>
      </c>
      <c r="E546" s="27" t="s">
        <v>10</v>
      </c>
      <c r="F546" s="29">
        <v>37118.400000000001</v>
      </c>
      <c r="G546" s="29">
        <v>42180</v>
      </c>
      <c r="H546" s="27" t="s">
        <v>27</v>
      </c>
    </row>
    <row r="547" spans="1:8">
      <c r="A547" s="26">
        <v>44752</v>
      </c>
      <c r="B547" s="28">
        <v>1708</v>
      </c>
      <c r="C547" s="27" t="s">
        <v>8</v>
      </c>
      <c r="D547" s="27" t="s">
        <v>42</v>
      </c>
      <c r="E547" s="27" t="s">
        <v>19</v>
      </c>
      <c r="F547" s="29">
        <v>14256.28</v>
      </c>
      <c r="G547" s="29">
        <v>22994</v>
      </c>
      <c r="H547" s="27" t="s">
        <v>11</v>
      </c>
    </row>
    <row r="548" spans="1:8">
      <c r="A548" s="26">
        <v>44752</v>
      </c>
      <c r="B548" s="28">
        <v>4732</v>
      </c>
      <c r="C548" s="27" t="s">
        <v>8</v>
      </c>
      <c r="D548" s="27" t="s">
        <v>9</v>
      </c>
      <c r="E548" s="27" t="s">
        <v>43</v>
      </c>
      <c r="F548" s="29">
        <v>56597.85</v>
      </c>
      <c r="G548" s="29">
        <v>65055</v>
      </c>
      <c r="H548" s="27" t="s">
        <v>17</v>
      </c>
    </row>
    <row r="549" spans="1:8">
      <c r="A549" s="26">
        <v>44752</v>
      </c>
      <c r="B549" s="28">
        <v>11131</v>
      </c>
      <c r="C549" s="27" t="s">
        <v>8</v>
      </c>
      <c r="D549" s="27" t="s">
        <v>42</v>
      </c>
      <c r="E549" s="27" t="s">
        <v>43</v>
      </c>
      <c r="F549" s="29">
        <v>70396.899999999994</v>
      </c>
      <c r="G549" s="29">
        <v>74102</v>
      </c>
      <c r="H549" s="27" t="s">
        <v>11</v>
      </c>
    </row>
    <row r="550" spans="1:8">
      <c r="A550" s="26">
        <v>44752</v>
      </c>
      <c r="B550" s="28">
        <v>8576</v>
      </c>
      <c r="C550" s="27" t="s">
        <v>8</v>
      </c>
      <c r="D550" s="27" t="s">
        <v>9</v>
      </c>
      <c r="E550" s="27" t="s">
        <v>19</v>
      </c>
      <c r="F550" s="29">
        <v>12610.65</v>
      </c>
      <c r="G550" s="29">
        <v>14495</v>
      </c>
      <c r="H550" s="27" t="s">
        <v>17</v>
      </c>
    </row>
    <row r="551" spans="1:8">
      <c r="A551" s="26">
        <v>44752</v>
      </c>
      <c r="B551" s="28">
        <v>4361</v>
      </c>
      <c r="C551" s="27" t="s">
        <v>8</v>
      </c>
      <c r="D551" s="27" t="s">
        <v>18</v>
      </c>
      <c r="E551" s="27" t="s">
        <v>19</v>
      </c>
      <c r="F551" s="29">
        <v>12404</v>
      </c>
      <c r="G551" s="29">
        <v>12404</v>
      </c>
      <c r="H551" s="27" t="s">
        <v>11</v>
      </c>
    </row>
    <row r="552" spans="1:8">
      <c r="A552" s="26">
        <v>44752</v>
      </c>
      <c r="B552" s="28">
        <v>4387</v>
      </c>
      <c r="C552" s="27" t="s">
        <v>22</v>
      </c>
      <c r="D552" s="27" t="s">
        <v>41</v>
      </c>
      <c r="E552" s="27" t="s">
        <v>24</v>
      </c>
      <c r="F552" s="29">
        <v>13702</v>
      </c>
      <c r="G552" s="29">
        <v>16120</v>
      </c>
      <c r="H552" s="27" t="s">
        <v>11</v>
      </c>
    </row>
    <row r="553" spans="1:8">
      <c r="A553" s="26">
        <v>44752</v>
      </c>
      <c r="B553" s="28">
        <v>16767</v>
      </c>
      <c r="C553" s="27" t="s">
        <v>22</v>
      </c>
      <c r="D553" s="27" t="s">
        <v>15</v>
      </c>
      <c r="E553" s="27" t="s">
        <v>32</v>
      </c>
      <c r="F553" s="29">
        <v>36972</v>
      </c>
      <c r="G553" s="29">
        <v>41080</v>
      </c>
      <c r="H553" s="27" t="s">
        <v>17</v>
      </c>
    </row>
    <row r="554" spans="1:8">
      <c r="A554" s="26">
        <v>44752</v>
      </c>
      <c r="B554" s="28">
        <v>18855</v>
      </c>
      <c r="C554" s="27" t="s">
        <v>22</v>
      </c>
      <c r="D554" s="27" t="s">
        <v>16</v>
      </c>
      <c r="E554" s="27" t="s">
        <v>32</v>
      </c>
      <c r="F554" s="29">
        <v>38544.379999999997</v>
      </c>
      <c r="G554" s="29">
        <v>39331</v>
      </c>
      <c r="H554" s="27" t="s">
        <v>17</v>
      </c>
    </row>
    <row r="555" spans="1:8">
      <c r="A555" s="26">
        <v>44752</v>
      </c>
      <c r="B555" s="28">
        <v>8963</v>
      </c>
      <c r="C555" s="27" t="s">
        <v>22</v>
      </c>
      <c r="D555" s="27" t="s">
        <v>45</v>
      </c>
      <c r="E555" s="27" t="s">
        <v>26</v>
      </c>
      <c r="F555" s="29">
        <v>81822.98</v>
      </c>
      <c r="G555" s="29">
        <v>95143</v>
      </c>
      <c r="H555" s="27" t="s">
        <v>27</v>
      </c>
    </row>
    <row r="556" spans="1:8">
      <c r="A556" s="26">
        <v>44752</v>
      </c>
      <c r="B556" s="28">
        <v>7246</v>
      </c>
      <c r="C556" s="27" t="s">
        <v>22</v>
      </c>
      <c r="D556" s="27" t="s">
        <v>15</v>
      </c>
      <c r="E556" s="27" t="s">
        <v>26</v>
      </c>
      <c r="F556" s="29">
        <v>71007.360000000001</v>
      </c>
      <c r="G556" s="29">
        <v>76352</v>
      </c>
      <c r="H556" s="27" t="s">
        <v>17</v>
      </c>
    </row>
    <row r="557" spans="1:8">
      <c r="A557" s="26">
        <v>44752</v>
      </c>
      <c r="B557" s="28">
        <v>16697</v>
      </c>
      <c r="C557" s="27" t="s">
        <v>22</v>
      </c>
      <c r="D557" s="27" t="s">
        <v>20</v>
      </c>
      <c r="E557" s="27" t="s">
        <v>26</v>
      </c>
      <c r="F557" s="29">
        <v>25661.18</v>
      </c>
      <c r="G557" s="29">
        <v>41389</v>
      </c>
      <c r="H557" s="27" t="s">
        <v>27</v>
      </c>
    </row>
    <row r="558" spans="1:8">
      <c r="A558" s="26">
        <v>44752</v>
      </c>
      <c r="B558" s="28">
        <v>9139</v>
      </c>
      <c r="C558" s="27" t="s">
        <v>33</v>
      </c>
      <c r="D558" s="27" t="s">
        <v>31</v>
      </c>
      <c r="E558" s="27" t="s">
        <v>46</v>
      </c>
      <c r="F558" s="29">
        <v>61164.6</v>
      </c>
      <c r="G558" s="29">
        <v>72815</v>
      </c>
      <c r="H558" s="27" t="s">
        <v>27</v>
      </c>
    </row>
    <row r="559" spans="1:8">
      <c r="A559" s="26">
        <v>44752</v>
      </c>
      <c r="B559" s="28">
        <v>18014</v>
      </c>
      <c r="C559" s="27" t="s">
        <v>33</v>
      </c>
      <c r="D559" s="27" t="s">
        <v>9</v>
      </c>
      <c r="E559" s="27" t="s">
        <v>36</v>
      </c>
      <c r="F559" s="29">
        <v>13438.89</v>
      </c>
      <c r="G559" s="29">
        <v>15447</v>
      </c>
      <c r="H559" s="27" t="s">
        <v>17</v>
      </c>
    </row>
    <row r="560" spans="1:8">
      <c r="A560" s="26">
        <v>44752</v>
      </c>
      <c r="B560" s="28">
        <v>5757</v>
      </c>
      <c r="C560" s="27" t="s">
        <v>38</v>
      </c>
      <c r="D560" s="27" t="s">
        <v>31</v>
      </c>
      <c r="E560" s="27" t="s">
        <v>40</v>
      </c>
      <c r="F560" s="29">
        <v>71166.179999999993</v>
      </c>
      <c r="G560" s="29">
        <v>79962</v>
      </c>
      <c r="H560" s="27" t="s">
        <v>11</v>
      </c>
    </row>
    <row r="561" spans="1:8">
      <c r="A561" s="26">
        <v>44752</v>
      </c>
      <c r="B561" s="28">
        <v>10393</v>
      </c>
      <c r="C561" s="27" t="s">
        <v>38</v>
      </c>
      <c r="D561" s="27" t="s">
        <v>25</v>
      </c>
      <c r="E561" s="27" t="s">
        <v>47</v>
      </c>
      <c r="F561" s="29">
        <v>25383.54</v>
      </c>
      <c r="G561" s="29">
        <v>27894</v>
      </c>
      <c r="H561" s="27" t="s">
        <v>11</v>
      </c>
    </row>
    <row r="562" spans="1:8">
      <c r="A562" s="26">
        <v>44752</v>
      </c>
      <c r="B562" s="28">
        <v>16195</v>
      </c>
      <c r="C562" s="27" t="s">
        <v>38</v>
      </c>
      <c r="D562" s="27" t="s">
        <v>41</v>
      </c>
      <c r="E562" s="27" t="s">
        <v>39</v>
      </c>
      <c r="F562" s="29">
        <v>17518.150000000001</v>
      </c>
      <c r="G562" s="29">
        <v>26951</v>
      </c>
      <c r="H562" s="27" t="s">
        <v>27</v>
      </c>
    </row>
    <row r="563" spans="1:8">
      <c r="A563" s="26">
        <v>44752</v>
      </c>
      <c r="B563" s="28">
        <v>13684</v>
      </c>
      <c r="C563" s="27" t="s">
        <v>38</v>
      </c>
      <c r="D563" s="27" t="s">
        <v>42</v>
      </c>
      <c r="E563" s="27" t="s">
        <v>47</v>
      </c>
      <c r="F563" s="29">
        <v>31593.03</v>
      </c>
      <c r="G563" s="29">
        <v>33971</v>
      </c>
      <c r="H563" s="27" t="s">
        <v>14</v>
      </c>
    </row>
    <row r="564" spans="1:8">
      <c r="A564" s="26">
        <v>44752</v>
      </c>
      <c r="B564" s="28">
        <v>14805</v>
      </c>
      <c r="C564" s="27" t="s">
        <v>38</v>
      </c>
      <c r="D564" s="27" t="s">
        <v>41</v>
      </c>
      <c r="E564" s="27" t="s">
        <v>47</v>
      </c>
      <c r="F564" s="29">
        <v>67085.899999999994</v>
      </c>
      <c r="G564" s="29">
        <v>95837</v>
      </c>
      <c r="H564" s="27" t="s">
        <v>11</v>
      </c>
    </row>
    <row r="565" spans="1:8">
      <c r="A565" s="26">
        <v>44759</v>
      </c>
      <c r="B565" s="28">
        <v>14463</v>
      </c>
      <c r="C565" s="27" t="s">
        <v>8</v>
      </c>
      <c r="D565" s="27" t="s">
        <v>25</v>
      </c>
      <c r="E565" s="27" t="s">
        <v>43</v>
      </c>
      <c r="F565" s="29">
        <v>75406.38</v>
      </c>
      <c r="G565" s="29">
        <v>86674</v>
      </c>
      <c r="H565" s="27" t="s">
        <v>11</v>
      </c>
    </row>
    <row r="566" spans="1:8">
      <c r="A566" s="26">
        <v>44759</v>
      </c>
      <c r="B566" s="28">
        <v>14533</v>
      </c>
      <c r="C566" s="27" t="s">
        <v>8</v>
      </c>
      <c r="D566" s="27" t="s">
        <v>45</v>
      </c>
      <c r="E566" s="27" t="s">
        <v>19</v>
      </c>
      <c r="F566" s="29">
        <v>88645.759999999995</v>
      </c>
      <c r="G566" s="29">
        <v>94304</v>
      </c>
      <c r="H566" s="27" t="s">
        <v>11</v>
      </c>
    </row>
    <row r="567" spans="1:8">
      <c r="A567" s="26">
        <v>44759</v>
      </c>
      <c r="B567" s="28">
        <v>4971</v>
      </c>
      <c r="C567" s="27" t="s">
        <v>8</v>
      </c>
      <c r="D567" s="27" t="s">
        <v>54</v>
      </c>
      <c r="E567" s="27" t="s">
        <v>13</v>
      </c>
      <c r="F567" s="29">
        <v>68254.34</v>
      </c>
      <c r="G567" s="29">
        <v>72611</v>
      </c>
      <c r="H567" s="27" t="s">
        <v>11</v>
      </c>
    </row>
    <row r="568" spans="1:8">
      <c r="A568" s="26">
        <v>44759</v>
      </c>
      <c r="B568" s="28">
        <v>18823</v>
      </c>
      <c r="C568" s="27" t="s">
        <v>8</v>
      </c>
      <c r="D568" s="27" t="s">
        <v>9</v>
      </c>
      <c r="E568" s="27" t="s">
        <v>43</v>
      </c>
      <c r="F568" s="29">
        <v>80850.27</v>
      </c>
      <c r="G568" s="29">
        <v>90843</v>
      </c>
      <c r="H568" s="27" t="s">
        <v>11</v>
      </c>
    </row>
    <row r="569" spans="1:8">
      <c r="A569" s="26">
        <v>44759</v>
      </c>
      <c r="B569" s="28">
        <v>6167</v>
      </c>
      <c r="C569" s="27" t="s">
        <v>8</v>
      </c>
      <c r="D569" s="27" t="s">
        <v>45</v>
      </c>
      <c r="E569" s="27" t="s">
        <v>19</v>
      </c>
      <c r="F569" s="29">
        <v>90588.51</v>
      </c>
      <c r="G569" s="29">
        <v>97407</v>
      </c>
      <c r="H569" s="27" t="s">
        <v>11</v>
      </c>
    </row>
    <row r="570" spans="1:8">
      <c r="A570" s="26">
        <v>44759</v>
      </c>
      <c r="B570" s="28">
        <v>15267</v>
      </c>
      <c r="C570" s="27" t="s">
        <v>8</v>
      </c>
      <c r="D570" s="27" t="s">
        <v>25</v>
      </c>
      <c r="E570" s="27" t="s">
        <v>43</v>
      </c>
      <c r="F570" s="29">
        <v>80506.789999999994</v>
      </c>
      <c r="G570" s="29">
        <v>88469</v>
      </c>
      <c r="H570" s="27" t="s">
        <v>11</v>
      </c>
    </row>
    <row r="571" spans="1:8">
      <c r="A571" s="26">
        <v>44759</v>
      </c>
      <c r="B571" s="28">
        <v>18769</v>
      </c>
      <c r="C571" s="27" t="s">
        <v>22</v>
      </c>
      <c r="D571" s="27" t="s">
        <v>9</v>
      </c>
      <c r="E571" s="27" t="s">
        <v>24</v>
      </c>
      <c r="F571" s="29">
        <v>12204.36</v>
      </c>
      <c r="G571" s="29">
        <v>14028</v>
      </c>
      <c r="H571" s="27" t="s">
        <v>27</v>
      </c>
    </row>
    <row r="572" spans="1:8">
      <c r="A572" s="26">
        <v>44759</v>
      </c>
      <c r="B572" s="28">
        <v>14280</v>
      </c>
      <c r="C572" s="27" t="s">
        <v>22</v>
      </c>
      <c r="D572" s="27" t="s">
        <v>16</v>
      </c>
      <c r="E572" s="27" t="s">
        <v>26</v>
      </c>
      <c r="F572" s="29">
        <v>43842.48</v>
      </c>
      <c r="G572" s="29">
        <v>66428</v>
      </c>
      <c r="H572" s="27" t="s">
        <v>17</v>
      </c>
    </row>
    <row r="573" spans="1:8">
      <c r="A573" s="26">
        <v>44759</v>
      </c>
      <c r="B573" s="28">
        <v>13011</v>
      </c>
      <c r="C573" s="27" t="s">
        <v>22</v>
      </c>
      <c r="D573" s="27" t="s">
        <v>45</v>
      </c>
      <c r="E573" s="27" t="s">
        <v>24</v>
      </c>
      <c r="F573" s="29">
        <v>51636.08</v>
      </c>
      <c r="G573" s="29">
        <v>54932</v>
      </c>
      <c r="H573" s="27" t="s">
        <v>27</v>
      </c>
    </row>
    <row r="574" spans="1:8">
      <c r="A574" s="26">
        <v>44759</v>
      </c>
      <c r="B574" s="28">
        <v>4234</v>
      </c>
      <c r="C574" s="27" t="s">
        <v>22</v>
      </c>
      <c r="D574" s="27" t="s">
        <v>20</v>
      </c>
      <c r="E574" s="27" t="s">
        <v>26</v>
      </c>
      <c r="F574" s="29">
        <v>13414.07</v>
      </c>
      <c r="G574" s="29">
        <v>20021</v>
      </c>
      <c r="H574" s="27" t="s">
        <v>14</v>
      </c>
    </row>
    <row r="575" spans="1:8">
      <c r="A575" s="26">
        <v>44759</v>
      </c>
      <c r="B575" s="28">
        <v>2486</v>
      </c>
      <c r="C575" s="27" t="s">
        <v>22</v>
      </c>
      <c r="D575" s="27" t="s">
        <v>20</v>
      </c>
      <c r="E575" s="27" t="s">
        <v>30</v>
      </c>
      <c r="F575" s="29">
        <v>50092.59</v>
      </c>
      <c r="G575" s="29">
        <v>82119</v>
      </c>
      <c r="H575" s="27" t="s">
        <v>14</v>
      </c>
    </row>
    <row r="576" spans="1:8">
      <c r="A576" s="26">
        <v>44759</v>
      </c>
      <c r="B576" s="28">
        <v>3108</v>
      </c>
      <c r="C576" s="27" t="s">
        <v>22</v>
      </c>
      <c r="D576" s="27" t="s">
        <v>63</v>
      </c>
      <c r="E576" s="27" t="s">
        <v>26</v>
      </c>
      <c r="F576" s="29">
        <v>24005.52</v>
      </c>
      <c r="G576" s="29">
        <v>28578</v>
      </c>
      <c r="H576" s="27" t="s">
        <v>11</v>
      </c>
    </row>
    <row r="577" spans="1:8">
      <c r="A577" s="26">
        <v>44759</v>
      </c>
      <c r="B577" s="28">
        <v>16545</v>
      </c>
      <c r="C577" s="27" t="s">
        <v>22</v>
      </c>
      <c r="D577" s="27" t="s">
        <v>34</v>
      </c>
      <c r="E577" s="27" t="s">
        <v>24</v>
      </c>
      <c r="F577" s="29">
        <v>33835.949999999997</v>
      </c>
      <c r="G577" s="29">
        <v>39807</v>
      </c>
      <c r="H577" s="27" t="s">
        <v>11</v>
      </c>
    </row>
    <row r="578" spans="1:8">
      <c r="A578" s="26">
        <v>44759</v>
      </c>
      <c r="B578" s="28">
        <v>18309</v>
      </c>
      <c r="C578" s="27" t="s">
        <v>33</v>
      </c>
      <c r="D578" s="27" t="s">
        <v>23</v>
      </c>
      <c r="E578" s="27" t="s">
        <v>36</v>
      </c>
      <c r="F578" s="29">
        <v>21352.880000000001</v>
      </c>
      <c r="G578" s="29">
        <v>23992</v>
      </c>
      <c r="H578" s="27" t="s">
        <v>17</v>
      </c>
    </row>
    <row r="579" spans="1:8">
      <c r="A579" s="26">
        <v>44759</v>
      </c>
      <c r="B579" s="28">
        <v>16771</v>
      </c>
      <c r="C579" s="27" t="s">
        <v>38</v>
      </c>
      <c r="D579" s="27" t="s">
        <v>42</v>
      </c>
      <c r="E579" s="27" t="s">
        <v>40</v>
      </c>
      <c r="F579" s="29">
        <v>40280.400000000001</v>
      </c>
      <c r="G579" s="29">
        <v>44756</v>
      </c>
      <c r="H579" s="27" t="s">
        <v>11</v>
      </c>
    </row>
    <row r="580" spans="1:8">
      <c r="A580" s="26">
        <v>44759</v>
      </c>
      <c r="B580" s="28">
        <v>11399</v>
      </c>
      <c r="C580" s="27" t="s">
        <v>38</v>
      </c>
      <c r="D580" s="27" t="s">
        <v>16</v>
      </c>
      <c r="E580" s="27" t="s">
        <v>49</v>
      </c>
      <c r="F580" s="29">
        <v>25412.5</v>
      </c>
      <c r="G580" s="29">
        <v>26750</v>
      </c>
      <c r="H580" s="27" t="s">
        <v>11</v>
      </c>
    </row>
    <row r="581" spans="1:8">
      <c r="A581" s="26">
        <v>44759</v>
      </c>
      <c r="B581" s="28">
        <v>4709</v>
      </c>
      <c r="C581" s="27" t="s">
        <v>38</v>
      </c>
      <c r="D581" s="27" t="s">
        <v>34</v>
      </c>
      <c r="E581" s="27" t="s">
        <v>47</v>
      </c>
      <c r="F581" s="29">
        <v>51642.36</v>
      </c>
      <c r="G581" s="29">
        <v>61479</v>
      </c>
      <c r="H581" s="27" t="s">
        <v>11</v>
      </c>
    </row>
    <row r="582" spans="1:8">
      <c r="A582" s="26">
        <v>44759</v>
      </c>
      <c r="B582" s="28">
        <v>12843</v>
      </c>
      <c r="C582" s="27" t="s">
        <v>38</v>
      </c>
      <c r="D582" s="27" t="s">
        <v>18</v>
      </c>
      <c r="E582" s="27" t="s">
        <v>40</v>
      </c>
      <c r="F582" s="29">
        <v>26548.71</v>
      </c>
      <c r="G582" s="29">
        <v>28547</v>
      </c>
      <c r="H582" s="27" t="s">
        <v>14</v>
      </c>
    </row>
    <row r="583" spans="1:8">
      <c r="A583" s="26">
        <v>44759</v>
      </c>
      <c r="B583" s="28">
        <v>15355</v>
      </c>
      <c r="C583" s="27" t="s">
        <v>38</v>
      </c>
      <c r="D583" s="27" t="s">
        <v>25</v>
      </c>
      <c r="E583" s="27" t="s">
        <v>49</v>
      </c>
      <c r="F583" s="29">
        <v>31214.6</v>
      </c>
      <c r="G583" s="29">
        <v>32180</v>
      </c>
      <c r="H583" s="27" t="s">
        <v>14</v>
      </c>
    </row>
    <row r="584" spans="1:8">
      <c r="A584" s="26">
        <v>44766</v>
      </c>
      <c r="B584" s="28">
        <v>4889</v>
      </c>
      <c r="C584" s="27" t="s">
        <v>8</v>
      </c>
      <c r="D584" s="27" t="s">
        <v>20</v>
      </c>
      <c r="E584" s="27" t="s">
        <v>43</v>
      </c>
      <c r="F584" s="29">
        <v>61007.1</v>
      </c>
      <c r="G584" s="29">
        <v>64218</v>
      </c>
      <c r="H584" s="27" t="s">
        <v>17</v>
      </c>
    </row>
    <row r="585" spans="1:8">
      <c r="A585" s="26">
        <v>44766</v>
      </c>
      <c r="B585" s="28">
        <v>19459</v>
      </c>
      <c r="C585" s="27" t="s">
        <v>8</v>
      </c>
      <c r="D585" s="27" t="s">
        <v>9</v>
      </c>
      <c r="E585" s="27" t="s">
        <v>43</v>
      </c>
      <c r="F585" s="29">
        <v>82298.490000000005</v>
      </c>
      <c r="G585" s="29">
        <v>88493</v>
      </c>
      <c r="H585" s="27" t="s">
        <v>14</v>
      </c>
    </row>
    <row r="586" spans="1:8">
      <c r="A586" s="26">
        <v>44766</v>
      </c>
      <c r="B586" s="28">
        <v>1407</v>
      </c>
      <c r="C586" s="27" t="s">
        <v>8</v>
      </c>
      <c r="D586" s="27" t="s">
        <v>45</v>
      </c>
      <c r="E586" s="27" t="s">
        <v>19</v>
      </c>
      <c r="F586" s="29">
        <v>14309.19</v>
      </c>
      <c r="G586" s="29">
        <v>22713</v>
      </c>
      <c r="H586" s="27" t="s">
        <v>11</v>
      </c>
    </row>
    <row r="587" spans="1:8">
      <c r="A587" s="26">
        <v>44766</v>
      </c>
      <c r="B587" s="28">
        <v>18476</v>
      </c>
      <c r="C587" s="27" t="s">
        <v>8</v>
      </c>
      <c r="D587" s="27" t="s">
        <v>15</v>
      </c>
      <c r="E587" s="27" t="s">
        <v>19</v>
      </c>
      <c r="F587" s="29">
        <v>63527.4</v>
      </c>
      <c r="G587" s="29">
        <v>70586</v>
      </c>
      <c r="H587" s="27" t="s">
        <v>14</v>
      </c>
    </row>
    <row r="588" spans="1:8">
      <c r="A588" s="26">
        <v>44766</v>
      </c>
      <c r="B588" s="28">
        <v>12854</v>
      </c>
      <c r="C588" s="27" t="s">
        <v>8</v>
      </c>
      <c r="D588" s="27" t="s">
        <v>41</v>
      </c>
      <c r="E588" s="27" t="s">
        <v>19</v>
      </c>
      <c r="F588" s="29">
        <v>38612.400000000001</v>
      </c>
      <c r="G588" s="29">
        <v>41970</v>
      </c>
      <c r="H588" s="27" t="s">
        <v>17</v>
      </c>
    </row>
    <row r="589" spans="1:8">
      <c r="A589" s="26">
        <v>44766</v>
      </c>
      <c r="B589" s="28">
        <v>14117</v>
      </c>
      <c r="C589" s="27" t="s">
        <v>8</v>
      </c>
      <c r="D589" s="27" t="s">
        <v>42</v>
      </c>
      <c r="E589" s="27" t="s">
        <v>10</v>
      </c>
      <c r="F589" s="29">
        <v>13340.75</v>
      </c>
      <c r="G589" s="29">
        <v>15695</v>
      </c>
      <c r="H589" s="27" t="s">
        <v>27</v>
      </c>
    </row>
    <row r="590" spans="1:8">
      <c r="A590" s="26">
        <v>44766</v>
      </c>
      <c r="B590" s="28">
        <v>3801</v>
      </c>
      <c r="C590" s="27" t="s">
        <v>8</v>
      </c>
      <c r="D590" s="27" t="s">
        <v>25</v>
      </c>
      <c r="E590" s="27" t="s">
        <v>44</v>
      </c>
      <c r="F590" s="29">
        <v>70139.28</v>
      </c>
      <c r="G590" s="29">
        <v>68764</v>
      </c>
      <c r="H590" s="27" t="s">
        <v>11</v>
      </c>
    </row>
    <row r="591" spans="1:8">
      <c r="A591" s="26">
        <v>44766</v>
      </c>
      <c r="B591" s="28">
        <v>12653</v>
      </c>
      <c r="C591" s="27" t="s">
        <v>8</v>
      </c>
      <c r="D591" s="27" t="s">
        <v>45</v>
      </c>
      <c r="E591" s="27" t="s">
        <v>19</v>
      </c>
      <c r="F591" s="29">
        <v>43583.040000000001</v>
      </c>
      <c r="G591" s="29">
        <v>45399</v>
      </c>
      <c r="H591" s="27" t="s">
        <v>11</v>
      </c>
    </row>
    <row r="592" spans="1:8">
      <c r="A592" s="26">
        <v>44766</v>
      </c>
      <c r="B592" s="28">
        <v>11150</v>
      </c>
      <c r="C592" s="27" t="s">
        <v>8</v>
      </c>
      <c r="D592" s="27" t="s">
        <v>18</v>
      </c>
      <c r="E592" s="27" t="s">
        <v>13</v>
      </c>
      <c r="F592" s="29">
        <v>75759.649999999994</v>
      </c>
      <c r="G592" s="29">
        <v>89129</v>
      </c>
      <c r="H592" s="27" t="s">
        <v>17</v>
      </c>
    </row>
    <row r="593" spans="1:8">
      <c r="A593" s="26">
        <v>44766</v>
      </c>
      <c r="B593" s="28">
        <v>8133</v>
      </c>
      <c r="C593" s="27" t="s">
        <v>8</v>
      </c>
      <c r="D593" s="27" t="s">
        <v>21</v>
      </c>
      <c r="E593" s="27" t="s">
        <v>44</v>
      </c>
      <c r="F593" s="29">
        <v>10217.48</v>
      </c>
      <c r="G593" s="29">
        <v>10426</v>
      </c>
      <c r="H593" s="27" t="s">
        <v>11</v>
      </c>
    </row>
    <row r="594" spans="1:8">
      <c r="A594" s="26">
        <v>44766</v>
      </c>
      <c r="B594" s="28">
        <v>13931</v>
      </c>
      <c r="C594" s="27" t="s">
        <v>8</v>
      </c>
      <c r="D594" s="27" t="s">
        <v>31</v>
      </c>
      <c r="E594" s="27" t="s">
        <v>13</v>
      </c>
      <c r="F594" s="29">
        <v>92369.55</v>
      </c>
      <c r="G594" s="29">
        <v>87971</v>
      </c>
      <c r="H594" s="27" t="s">
        <v>17</v>
      </c>
    </row>
    <row r="595" spans="1:8">
      <c r="A595" s="26">
        <v>44766</v>
      </c>
      <c r="B595" s="28">
        <v>11638</v>
      </c>
      <c r="C595" s="27" t="s">
        <v>8</v>
      </c>
      <c r="D595" s="27" t="s">
        <v>61</v>
      </c>
      <c r="E595" s="27" t="s">
        <v>43</v>
      </c>
      <c r="F595" s="29">
        <v>38458.35</v>
      </c>
      <c r="G595" s="29">
        <v>44205</v>
      </c>
      <c r="H595" s="27" t="s">
        <v>14</v>
      </c>
    </row>
    <row r="596" spans="1:8">
      <c r="A596" s="26">
        <v>44766</v>
      </c>
      <c r="B596" s="28">
        <v>336</v>
      </c>
      <c r="C596" s="27" t="s">
        <v>8</v>
      </c>
      <c r="D596" s="27" t="s">
        <v>29</v>
      </c>
      <c r="E596" s="27" t="s">
        <v>19</v>
      </c>
      <c r="F596" s="29">
        <v>73487.039999999994</v>
      </c>
      <c r="G596" s="29">
        <v>76549</v>
      </c>
      <c r="H596" s="27" t="s">
        <v>11</v>
      </c>
    </row>
    <row r="597" spans="1:8">
      <c r="A597" s="26">
        <v>44766</v>
      </c>
      <c r="B597" s="28">
        <v>6841</v>
      </c>
      <c r="C597" s="27" t="s">
        <v>8</v>
      </c>
      <c r="D597" s="27" t="s">
        <v>15</v>
      </c>
      <c r="E597" s="27" t="s">
        <v>19</v>
      </c>
      <c r="F597" s="29">
        <v>57608.04</v>
      </c>
      <c r="G597" s="29">
        <v>68581</v>
      </c>
      <c r="H597" s="27" t="s">
        <v>27</v>
      </c>
    </row>
    <row r="598" spans="1:8">
      <c r="A598" s="26">
        <v>44766</v>
      </c>
      <c r="B598" s="28">
        <v>52</v>
      </c>
      <c r="C598" s="27" t="s">
        <v>8</v>
      </c>
      <c r="D598" s="27" t="s">
        <v>23</v>
      </c>
      <c r="E598" s="27" t="s">
        <v>19</v>
      </c>
      <c r="F598" s="29">
        <v>33455.800000000003</v>
      </c>
      <c r="G598" s="29">
        <v>36365</v>
      </c>
      <c r="H598" s="27" t="s">
        <v>11</v>
      </c>
    </row>
    <row r="599" spans="1:8">
      <c r="A599" s="26">
        <v>44766</v>
      </c>
      <c r="B599" s="28">
        <v>4460</v>
      </c>
      <c r="C599" s="27" t="s">
        <v>8</v>
      </c>
      <c r="D599" s="27" t="s">
        <v>29</v>
      </c>
      <c r="E599" s="27" t="s">
        <v>19</v>
      </c>
      <c r="F599" s="29">
        <v>53649.96</v>
      </c>
      <c r="G599" s="29">
        <v>58956</v>
      </c>
      <c r="H599" s="27" t="s">
        <v>14</v>
      </c>
    </row>
    <row r="600" spans="1:8">
      <c r="A600" s="26">
        <v>44766</v>
      </c>
      <c r="B600" s="28">
        <v>5314</v>
      </c>
      <c r="C600" s="27" t="s">
        <v>8</v>
      </c>
      <c r="D600" s="27" t="s">
        <v>31</v>
      </c>
      <c r="E600" s="27" t="s">
        <v>43</v>
      </c>
      <c r="F600" s="29">
        <v>38398.32</v>
      </c>
      <c r="G600" s="29">
        <v>44136</v>
      </c>
      <c r="H600" s="27" t="s">
        <v>27</v>
      </c>
    </row>
    <row r="601" spans="1:8">
      <c r="A601" s="26">
        <v>44766</v>
      </c>
      <c r="B601" s="28">
        <v>1298</v>
      </c>
      <c r="C601" s="27" t="s">
        <v>8</v>
      </c>
      <c r="D601" s="27" t="s">
        <v>16</v>
      </c>
      <c r="E601" s="27" t="s">
        <v>19</v>
      </c>
      <c r="F601" s="29">
        <v>10976.28</v>
      </c>
      <c r="G601" s="29">
        <v>13067</v>
      </c>
      <c r="H601" s="27" t="s">
        <v>27</v>
      </c>
    </row>
    <row r="602" spans="1:8">
      <c r="A602" s="26">
        <v>44766</v>
      </c>
      <c r="B602" s="28">
        <v>12666</v>
      </c>
      <c r="C602" s="27" t="s">
        <v>8</v>
      </c>
      <c r="D602" s="27" t="s">
        <v>21</v>
      </c>
      <c r="E602" s="27" t="s">
        <v>43</v>
      </c>
      <c r="F602" s="29">
        <v>44969.4</v>
      </c>
      <c r="G602" s="29">
        <v>64242</v>
      </c>
      <c r="H602" s="27" t="s">
        <v>11</v>
      </c>
    </row>
    <row r="603" spans="1:8">
      <c r="A603" s="26">
        <v>44766</v>
      </c>
      <c r="B603" s="28">
        <v>12441</v>
      </c>
      <c r="C603" s="27" t="s">
        <v>8</v>
      </c>
      <c r="D603" s="27" t="s">
        <v>67</v>
      </c>
      <c r="E603" s="27" t="s">
        <v>19</v>
      </c>
      <c r="F603" s="29">
        <v>59194.5</v>
      </c>
      <c r="G603" s="29">
        <v>63650</v>
      </c>
      <c r="H603" s="27" t="s">
        <v>11</v>
      </c>
    </row>
    <row r="604" spans="1:8">
      <c r="A604" s="26">
        <v>44766</v>
      </c>
      <c r="B604" s="28">
        <v>15614</v>
      </c>
      <c r="C604" s="27" t="s">
        <v>8</v>
      </c>
      <c r="D604" s="27" t="s">
        <v>18</v>
      </c>
      <c r="E604" s="27" t="s">
        <v>10</v>
      </c>
      <c r="F604" s="29">
        <v>37957.360000000001</v>
      </c>
      <c r="G604" s="29">
        <v>41258</v>
      </c>
      <c r="H604" s="27" t="s">
        <v>11</v>
      </c>
    </row>
    <row r="605" spans="1:8">
      <c r="A605" s="26">
        <v>44766</v>
      </c>
      <c r="B605" s="28">
        <v>9488</v>
      </c>
      <c r="C605" s="27" t="s">
        <v>22</v>
      </c>
      <c r="D605" s="27" t="s">
        <v>25</v>
      </c>
      <c r="E605" s="27" t="s">
        <v>24</v>
      </c>
      <c r="F605" s="29">
        <v>82623.45</v>
      </c>
      <c r="G605" s="29">
        <v>90795</v>
      </c>
      <c r="H605" s="27" t="s">
        <v>17</v>
      </c>
    </row>
    <row r="606" spans="1:8">
      <c r="A606" s="26">
        <v>44766</v>
      </c>
      <c r="B606" s="28">
        <v>18162</v>
      </c>
      <c r="C606" s="27" t="s">
        <v>22</v>
      </c>
      <c r="D606" s="27" t="s">
        <v>25</v>
      </c>
      <c r="E606" s="27" t="s">
        <v>24</v>
      </c>
      <c r="F606" s="29">
        <v>43045.440000000002</v>
      </c>
      <c r="G606" s="29">
        <v>44839</v>
      </c>
      <c r="H606" s="27" t="s">
        <v>11</v>
      </c>
    </row>
    <row r="607" spans="1:8">
      <c r="A607" s="26">
        <v>44766</v>
      </c>
      <c r="B607" s="28">
        <v>16510</v>
      </c>
      <c r="C607" s="27" t="s">
        <v>22</v>
      </c>
      <c r="D607" s="27" t="s">
        <v>18</v>
      </c>
      <c r="E607" s="27" t="s">
        <v>24</v>
      </c>
      <c r="F607" s="29">
        <v>69346.64</v>
      </c>
      <c r="G607" s="29">
        <v>78803</v>
      </c>
      <c r="H607" s="27" t="s">
        <v>27</v>
      </c>
    </row>
    <row r="608" spans="1:8">
      <c r="A608" s="26">
        <v>44766</v>
      </c>
      <c r="B608" s="28">
        <v>3002</v>
      </c>
      <c r="C608" s="27" t="s">
        <v>22</v>
      </c>
      <c r="D608" s="27" t="s">
        <v>34</v>
      </c>
      <c r="E608" s="27" t="s">
        <v>24</v>
      </c>
      <c r="F608" s="29">
        <v>31685.4</v>
      </c>
      <c r="G608" s="29">
        <v>36420</v>
      </c>
      <c r="H608" s="27" t="s">
        <v>11</v>
      </c>
    </row>
    <row r="609" spans="1:8">
      <c r="A609" s="26">
        <v>44766</v>
      </c>
      <c r="B609" s="28">
        <v>6203</v>
      </c>
      <c r="C609" s="27" t="s">
        <v>22</v>
      </c>
      <c r="D609" s="27" t="s">
        <v>31</v>
      </c>
      <c r="E609" s="27" t="s">
        <v>24</v>
      </c>
      <c r="F609" s="29">
        <v>57072.6</v>
      </c>
      <c r="G609" s="29">
        <v>63414</v>
      </c>
      <c r="H609" s="27" t="s">
        <v>17</v>
      </c>
    </row>
    <row r="610" spans="1:8">
      <c r="A610" s="26">
        <v>44766</v>
      </c>
      <c r="B610" s="28">
        <v>3106</v>
      </c>
      <c r="C610" s="27" t="s">
        <v>22</v>
      </c>
      <c r="D610" s="27" t="s">
        <v>15</v>
      </c>
      <c r="E610" s="27" t="s">
        <v>26</v>
      </c>
      <c r="F610" s="29">
        <v>13287.6</v>
      </c>
      <c r="G610" s="29">
        <v>22146</v>
      </c>
      <c r="H610" s="27" t="s">
        <v>14</v>
      </c>
    </row>
    <row r="611" spans="1:8">
      <c r="A611" s="26">
        <v>44766</v>
      </c>
      <c r="B611" s="28">
        <v>17457</v>
      </c>
      <c r="C611" s="27" t="s">
        <v>33</v>
      </c>
      <c r="D611" s="27" t="s">
        <v>12</v>
      </c>
      <c r="E611" s="27" t="s">
        <v>46</v>
      </c>
      <c r="F611" s="29">
        <v>79145.8</v>
      </c>
      <c r="G611" s="29">
        <v>92030</v>
      </c>
      <c r="H611" s="27" t="s">
        <v>11</v>
      </c>
    </row>
    <row r="612" spans="1:8">
      <c r="A612" s="26">
        <v>44766</v>
      </c>
      <c r="B612" s="28">
        <v>18358</v>
      </c>
      <c r="C612" s="27" t="s">
        <v>33</v>
      </c>
      <c r="D612" s="27" t="s">
        <v>18</v>
      </c>
      <c r="E612" s="27" t="s">
        <v>37</v>
      </c>
      <c r="F612" s="29">
        <v>67721.279999999999</v>
      </c>
      <c r="G612" s="29">
        <v>76956</v>
      </c>
      <c r="H612" s="27" t="s">
        <v>27</v>
      </c>
    </row>
    <row r="613" spans="1:8">
      <c r="A613" s="26">
        <v>44766</v>
      </c>
      <c r="B613" s="28">
        <v>1827</v>
      </c>
      <c r="C613" s="27" t="s">
        <v>33</v>
      </c>
      <c r="D613" s="27" t="s">
        <v>20</v>
      </c>
      <c r="E613" s="27" t="s">
        <v>37</v>
      </c>
      <c r="F613" s="29">
        <v>33685.11</v>
      </c>
      <c r="G613" s="29">
        <v>48819</v>
      </c>
      <c r="H613" s="27" t="s">
        <v>11</v>
      </c>
    </row>
    <row r="614" spans="1:8">
      <c r="A614" s="26">
        <v>44766</v>
      </c>
      <c r="B614" s="28">
        <v>5813</v>
      </c>
      <c r="C614" s="27" t="s">
        <v>33</v>
      </c>
      <c r="D614" s="27" t="s">
        <v>23</v>
      </c>
      <c r="E614" s="27" t="s">
        <v>37</v>
      </c>
      <c r="F614" s="29">
        <v>17622</v>
      </c>
      <c r="G614" s="29">
        <v>19580</v>
      </c>
      <c r="H614" s="27" t="s">
        <v>17</v>
      </c>
    </row>
    <row r="615" spans="1:8">
      <c r="A615" s="26">
        <v>44766</v>
      </c>
      <c r="B615" s="28">
        <v>15330</v>
      </c>
      <c r="C615" s="27" t="s">
        <v>33</v>
      </c>
      <c r="D615" s="27" t="s">
        <v>23</v>
      </c>
      <c r="E615" s="27" t="s">
        <v>35</v>
      </c>
      <c r="F615" s="29">
        <v>22539.32</v>
      </c>
      <c r="G615" s="29">
        <v>23978</v>
      </c>
      <c r="H615" s="27" t="s">
        <v>27</v>
      </c>
    </row>
    <row r="616" spans="1:8">
      <c r="A616" s="26">
        <v>44766</v>
      </c>
      <c r="B616" s="28">
        <v>15773</v>
      </c>
      <c r="C616" s="27" t="s">
        <v>33</v>
      </c>
      <c r="D616" s="27" t="s">
        <v>15</v>
      </c>
      <c r="E616" s="27" t="s">
        <v>37</v>
      </c>
      <c r="F616" s="29">
        <v>77032.2</v>
      </c>
      <c r="G616" s="29">
        <v>91705</v>
      </c>
      <c r="H616" s="27" t="s">
        <v>27</v>
      </c>
    </row>
    <row r="617" spans="1:8">
      <c r="A617" s="26">
        <v>44766</v>
      </c>
      <c r="B617" s="28">
        <v>19420</v>
      </c>
      <c r="C617" s="27" t="s">
        <v>33</v>
      </c>
      <c r="D617" s="27" t="s">
        <v>41</v>
      </c>
      <c r="E617" s="27" t="s">
        <v>35</v>
      </c>
      <c r="F617" s="29">
        <v>53717.73</v>
      </c>
      <c r="G617" s="29">
        <v>57761</v>
      </c>
      <c r="H617" s="27" t="s">
        <v>17</v>
      </c>
    </row>
    <row r="618" spans="1:8">
      <c r="A618" s="26">
        <v>44766</v>
      </c>
      <c r="B618" s="28">
        <v>8478</v>
      </c>
      <c r="C618" s="27" t="s">
        <v>33</v>
      </c>
      <c r="D618" s="27" t="s">
        <v>29</v>
      </c>
      <c r="E618" s="27" t="s">
        <v>46</v>
      </c>
      <c r="F618" s="29">
        <v>66800.160000000003</v>
      </c>
      <c r="G618" s="29">
        <v>79524</v>
      </c>
      <c r="H618" s="27" t="s">
        <v>27</v>
      </c>
    </row>
    <row r="619" spans="1:8">
      <c r="A619" s="26">
        <v>44766</v>
      </c>
      <c r="B619" s="28">
        <v>3321</v>
      </c>
      <c r="C619" s="27" t="s">
        <v>38</v>
      </c>
      <c r="D619" s="27" t="s">
        <v>45</v>
      </c>
      <c r="E619" s="27" t="s">
        <v>39</v>
      </c>
      <c r="F619" s="29">
        <v>50178.6</v>
      </c>
      <c r="G619" s="29">
        <v>55754</v>
      </c>
      <c r="H619" s="27" t="s">
        <v>27</v>
      </c>
    </row>
    <row r="620" spans="1:8">
      <c r="A620" s="26">
        <v>44766</v>
      </c>
      <c r="B620" s="28">
        <v>243</v>
      </c>
      <c r="C620" s="27" t="s">
        <v>38</v>
      </c>
      <c r="D620" s="27" t="s">
        <v>41</v>
      </c>
      <c r="E620" s="27" t="s">
        <v>49</v>
      </c>
      <c r="F620" s="29">
        <v>46077.3</v>
      </c>
      <c r="G620" s="29">
        <v>51197</v>
      </c>
      <c r="H620" s="27" t="s">
        <v>17</v>
      </c>
    </row>
    <row r="621" spans="1:8">
      <c r="A621" s="26">
        <v>44766</v>
      </c>
      <c r="B621" s="28">
        <v>17487</v>
      </c>
      <c r="C621" s="27" t="s">
        <v>38</v>
      </c>
      <c r="D621" s="27" t="s">
        <v>42</v>
      </c>
      <c r="E621" s="27" t="s">
        <v>39</v>
      </c>
      <c r="F621" s="29">
        <v>24358</v>
      </c>
      <c r="G621" s="29">
        <v>25640</v>
      </c>
      <c r="H621" s="27" t="s">
        <v>11</v>
      </c>
    </row>
    <row r="622" spans="1:8">
      <c r="A622" s="26">
        <v>44766</v>
      </c>
      <c r="B622" s="28">
        <v>9786</v>
      </c>
      <c r="C622" s="27" t="s">
        <v>38</v>
      </c>
      <c r="D622" s="27" t="s">
        <v>45</v>
      </c>
      <c r="E622" s="27" t="s">
        <v>39</v>
      </c>
      <c r="F622" s="29">
        <v>68997.279999999999</v>
      </c>
      <c r="G622" s="29">
        <v>78406</v>
      </c>
      <c r="H622" s="27" t="s">
        <v>14</v>
      </c>
    </row>
    <row r="623" spans="1:8">
      <c r="A623" s="26">
        <v>44766</v>
      </c>
      <c r="B623" s="28">
        <v>6072</v>
      </c>
      <c r="C623" s="27" t="s">
        <v>38</v>
      </c>
      <c r="D623" s="27" t="s">
        <v>20</v>
      </c>
      <c r="E623" s="27" t="s">
        <v>47</v>
      </c>
      <c r="F623" s="29">
        <v>19006.59</v>
      </c>
      <c r="G623" s="29">
        <v>18453</v>
      </c>
      <c r="H623" s="27" t="s">
        <v>14</v>
      </c>
    </row>
    <row r="624" spans="1:8">
      <c r="A624" s="26">
        <v>44766</v>
      </c>
      <c r="B624" s="28">
        <v>12440</v>
      </c>
      <c r="C624" s="27" t="s">
        <v>38</v>
      </c>
      <c r="D624" s="27" t="s">
        <v>23</v>
      </c>
      <c r="E624" s="27" t="s">
        <v>40</v>
      </c>
      <c r="F624" s="29">
        <v>62820.95</v>
      </c>
      <c r="G624" s="29">
        <v>73907</v>
      </c>
      <c r="H624" s="27" t="s">
        <v>11</v>
      </c>
    </row>
    <row r="625" spans="1:8">
      <c r="A625" s="26">
        <v>44766</v>
      </c>
      <c r="B625" s="28">
        <v>17255</v>
      </c>
      <c r="C625" s="27" t="s">
        <v>38</v>
      </c>
      <c r="D625" s="27" t="s">
        <v>21</v>
      </c>
      <c r="E625" s="27" t="s">
        <v>49</v>
      </c>
      <c r="F625" s="29">
        <v>49731.55</v>
      </c>
      <c r="G625" s="29">
        <v>52349</v>
      </c>
      <c r="H625" s="27" t="s">
        <v>11</v>
      </c>
    </row>
    <row r="626" spans="1:8">
      <c r="A626" s="26">
        <v>44772</v>
      </c>
      <c r="B626" s="28">
        <v>7773</v>
      </c>
      <c r="C626" s="27" t="s">
        <v>8</v>
      </c>
      <c r="D626" s="27" t="s">
        <v>16</v>
      </c>
      <c r="E626" s="27" t="s">
        <v>44</v>
      </c>
      <c r="F626" s="29">
        <v>34892</v>
      </c>
      <c r="G626" s="29">
        <v>33550</v>
      </c>
      <c r="H626" s="27" t="s">
        <v>11</v>
      </c>
    </row>
    <row r="627" spans="1:8">
      <c r="A627" s="26">
        <v>44772</v>
      </c>
      <c r="B627" s="28">
        <v>19900</v>
      </c>
      <c r="C627" s="27" t="s">
        <v>8</v>
      </c>
      <c r="D627" s="27" t="s">
        <v>34</v>
      </c>
      <c r="E627" s="27" t="s">
        <v>43</v>
      </c>
      <c r="F627" s="29">
        <v>44095.95</v>
      </c>
      <c r="G627" s="29">
        <v>47415</v>
      </c>
      <c r="H627" s="27" t="s">
        <v>11</v>
      </c>
    </row>
    <row r="628" spans="1:8">
      <c r="A628" s="26">
        <v>44772</v>
      </c>
      <c r="B628" s="28">
        <v>12172</v>
      </c>
      <c r="C628" s="27" t="s">
        <v>33</v>
      </c>
      <c r="D628" s="27" t="s">
        <v>50</v>
      </c>
      <c r="E628" s="27" t="s">
        <v>35</v>
      </c>
      <c r="F628" s="29">
        <v>24598.080000000002</v>
      </c>
      <c r="G628" s="29">
        <v>23652</v>
      </c>
      <c r="H628" s="27" t="s">
        <v>11</v>
      </c>
    </row>
    <row r="629" spans="1:8">
      <c r="A629" s="26">
        <v>44772</v>
      </c>
      <c r="B629" s="28">
        <v>12432</v>
      </c>
      <c r="C629" s="27" t="s">
        <v>33</v>
      </c>
      <c r="D629" s="27" t="s">
        <v>42</v>
      </c>
      <c r="E629" s="27" t="s">
        <v>35</v>
      </c>
      <c r="F629" s="29">
        <v>42512.800000000003</v>
      </c>
      <c r="G629" s="29">
        <v>48310</v>
      </c>
      <c r="H629" s="27" t="s">
        <v>11</v>
      </c>
    </row>
    <row r="630" spans="1:8">
      <c r="A630" s="26">
        <v>44773</v>
      </c>
      <c r="B630" s="28">
        <v>14795</v>
      </c>
      <c r="C630" s="27" t="s">
        <v>8</v>
      </c>
      <c r="D630" s="27" t="s">
        <v>25</v>
      </c>
      <c r="E630" s="27" t="s">
        <v>19</v>
      </c>
      <c r="F630" s="29">
        <v>34406.76</v>
      </c>
      <c r="G630" s="29">
        <v>39548</v>
      </c>
      <c r="H630" s="27" t="s">
        <v>17</v>
      </c>
    </row>
    <row r="631" spans="1:8">
      <c r="A631" s="26">
        <v>44773</v>
      </c>
      <c r="B631" s="28">
        <v>1336</v>
      </c>
      <c r="C631" s="27" t="s">
        <v>8</v>
      </c>
      <c r="D631" s="27" t="s">
        <v>9</v>
      </c>
      <c r="E631" s="27" t="s">
        <v>19</v>
      </c>
      <c r="F631" s="29">
        <v>38275.199999999997</v>
      </c>
      <c r="G631" s="29">
        <v>39870</v>
      </c>
      <c r="H631" s="27" t="s">
        <v>11</v>
      </c>
    </row>
    <row r="632" spans="1:8">
      <c r="A632" s="26">
        <v>44773</v>
      </c>
      <c r="B632" s="28">
        <v>445</v>
      </c>
      <c r="C632" s="27" t="s">
        <v>8</v>
      </c>
      <c r="D632" s="27" t="s">
        <v>20</v>
      </c>
      <c r="E632" s="27" t="s">
        <v>10</v>
      </c>
      <c r="F632" s="29">
        <v>84968</v>
      </c>
      <c r="G632" s="29">
        <v>84968</v>
      </c>
      <c r="H632" s="27" t="s">
        <v>27</v>
      </c>
    </row>
    <row r="633" spans="1:8">
      <c r="A633" s="26">
        <v>44773</v>
      </c>
      <c r="B633" s="28">
        <v>15291</v>
      </c>
      <c r="C633" s="27" t="s">
        <v>8</v>
      </c>
      <c r="D633" s="27" t="s">
        <v>34</v>
      </c>
      <c r="E633" s="27" t="s">
        <v>43</v>
      </c>
      <c r="F633" s="29">
        <v>67078.880000000005</v>
      </c>
      <c r="G633" s="29">
        <v>76226</v>
      </c>
      <c r="H633" s="27" t="s">
        <v>27</v>
      </c>
    </row>
    <row r="634" spans="1:8">
      <c r="A634" s="26">
        <v>44773</v>
      </c>
      <c r="B634" s="28">
        <v>10038</v>
      </c>
      <c r="C634" s="27" t="s">
        <v>8</v>
      </c>
      <c r="D634" s="27" t="s">
        <v>48</v>
      </c>
      <c r="E634" s="27" t="s">
        <v>13</v>
      </c>
      <c r="F634" s="29">
        <v>21862.85</v>
      </c>
      <c r="G634" s="29">
        <v>24565</v>
      </c>
      <c r="H634" s="27" t="s">
        <v>11</v>
      </c>
    </row>
    <row r="635" spans="1:8">
      <c r="A635" s="26">
        <v>44773</v>
      </c>
      <c r="B635" s="28">
        <v>12236</v>
      </c>
      <c r="C635" s="27" t="s">
        <v>22</v>
      </c>
      <c r="D635" s="27" t="s">
        <v>23</v>
      </c>
      <c r="E635" s="27" t="s">
        <v>32</v>
      </c>
      <c r="F635" s="29">
        <v>41240.699999999997</v>
      </c>
      <c r="G635" s="29">
        <v>45823</v>
      </c>
      <c r="H635" s="27" t="s">
        <v>27</v>
      </c>
    </row>
    <row r="636" spans="1:8">
      <c r="A636" s="26">
        <v>44773</v>
      </c>
      <c r="B636" s="28">
        <v>14878</v>
      </c>
      <c r="C636" s="27" t="s">
        <v>22</v>
      </c>
      <c r="D636" s="27" t="s">
        <v>9</v>
      </c>
      <c r="E636" s="27" t="s">
        <v>26</v>
      </c>
      <c r="F636" s="29">
        <v>22968.9</v>
      </c>
      <c r="G636" s="29">
        <v>24435</v>
      </c>
      <c r="H636" s="27" t="s">
        <v>14</v>
      </c>
    </row>
    <row r="637" spans="1:8">
      <c r="A637" s="26">
        <v>44773</v>
      </c>
      <c r="B637" s="28">
        <v>159</v>
      </c>
      <c r="C637" s="27" t="s">
        <v>22</v>
      </c>
      <c r="D637" s="27" t="s">
        <v>29</v>
      </c>
      <c r="E637" s="27" t="s">
        <v>32</v>
      </c>
      <c r="F637" s="29">
        <v>32114.76</v>
      </c>
      <c r="G637" s="29">
        <v>34532</v>
      </c>
      <c r="H637" s="27" t="s">
        <v>14</v>
      </c>
    </row>
    <row r="638" spans="1:8">
      <c r="A638" s="26">
        <v>44773</v>
      </c>
      <c r="B638" s="28">
        <v>2674</v>
      </c>
      <c r="C638" s="27" t="s">
        <v>22</v>
      </c>
      <c r="D638" s="27" t="s">
        <v>21</v>
      </c>
      <c r="E638" s="27" t="s">
        <v>32</v>
      </c>
      <c r="F638" s="29">
        <v>12763.32</v>
      </c>
      <c r="G638" s="29">
        <v>13724</v>
      </c>
      <c r="H638" s="27" t="s">
        <v>17</v>
      </c>
    </row>
    <row r="639" spans="1:8">
      <c r="A639" s="26">
        <v>44773</v>
      </c>
      <c r="B639" s="28">
        <v>1427</v>
      </c>
      <c r="C639" s="27" t="s">
        <v>22</v>
      </c>
      <c r="D639" s="27" t="s">
        <v>9</v>
      </c>
      <c r="E639" s="27" t="s">
        <v>32</v>
      </c>
      <c r="F639" s="29">
        <v>52847.24</v>
      </c>
      <c r="G639" s="29">
        <v>51308</v>
      </c>
      <c r="H639" s="27" t="s">
        <v>11</v>
      </c>
    </row>
    <row r="640" spans="1:8">
      <c r="A640" s="26">
        <v>44773</v>
      </c>
      <c r="B640" s="28">
        <v>6382</v>
      </c>
      <c r="C640" s="27" t="s">
        <v>33</v>
      </c>
      <c r="D640" s="27" t="s">
        <v>20</v>
      </c>
      <c r="E640" s="27" t="s">
        <v>46</v>
      </c>
      <c r="F640" s="29">
        <v>37121.25</v>
      </c>
      <c r="G640" s="29">
        <v>39075</v>
      </c>
      <c r="H640" s="27" t="s">
        <v>14</v>
      </c>
    </row>
    <row r="641" spans="1:8">
      <c r="A641" s="26">
        <v>44773</v>
      </c>
      <c r="B641" s="28">
        <v>2724</v>
      </c>
      <c r="C641" s="27" t="s">
        <v>33</v>
      </c>
      <c r="D641" s="27" t="s">
        <v>29</v>
      </c>
      <c r="E641" s="27" t="s">
        <v>35</v>
      </c>
      <c r="F641" s="29">
        <v>47156.2</v>
      </c>
      <c r="G641" s="29">
        <v>51820</v>
      </c>
      <c r="H641" s="27" t="s">
        <v>17</v>
      </c>
    </row>
    <row r="642" spans="1:8">
      <c r="A642" s="26">
        <v>44773</v>
      </c>
      <c r="B642" s="28">
        <v>17425</v>
      </c>
      <c r="C642" s="27" t="s">
        <v>33</v>
      </c>
      <c r="D642" s="27" t="s">
        <v>20</v>
      </c>
      <c r="E642" s="27" t="s">
        <v>37</v>
      </c>
      <c r="F642" s="29">
        <v>93613.440000000002</v>
      </c>
      <c r="G642" s="29">
        <v>97514</v>
      </c>
      <c r="H642" s="27" t="s">
        <v>27</v>
      </c>
    </row>
    <row r="643" spans="1:8">
      <c r="A643" s="26">
        <v>44773</v>
      </c>
      <c r="B643" s="28">
        <v>12115</v>
      </c>
      <c r="C643" s="27" t="s">
        <v>33</v>
      </c>
      <c r="D643" s="27" t="s">
        <v>16</v>
      </c>
      <c r="E643" s="27" t="s">
        <v>37</v>
      </c>
      <c r="F643" s="29">
        <v>57246.05</v>
      </c>
      <c r="G643" s="29">
        <v>60259</v>
      </c>
      <c r="H643" s="27" t="s">
        <v>27</v>
      </c>
    </row>
    <row r="644" spans="1:8">
      <c r="A644" s="26">
        <v>44773</v>
      </c>
      <c r="B644" s="28">
        <v>4887</v>
      </c>
      <c r="C644" s="27" t="s">
        <v>33</v>
      </c>
      <c r="D644" s="27" t="s">
        <v>34</v>
      </c>
      <c r="E644" s="27" t="s">
        <v>46</v>
      </c>
      <c r="F644" s="29">
        <v>61199.32</v>
      </c>
      <c r="G644" s="29">
        <v>66521</v>
      </c>
      <c r="H644" s="27" t="s">
        <v>27</v>
      </c>
    </row>
    <row r="645" spans="1:8">
      <c r="A645" s="26">
        <v>44773</v>
      </c>
      <c r="B645" s="28">
        <v>9857</v>
      </c>
      <c r="C645" s="27" t="s">
        <v>33</v>
      </c>
      <c r="D645" s="27" t="s">
        <v>42</v>
      </c>
      <c r="E645" s="27" t="s">
        <v>36</v>
      </c>
      <c r="F645" s="29">
        <v>14986.8</v>
      </c>
      <c r="G645" s="29">
        <v>16652</v>
      </c>
      <c r="H645" s="27" t="s">
        <v>17</v>
      </c>
    </row>
    <row r="646" spans="1:8">
      <c r="A646" s="26">
        <v>44773</v>
      </c>
      <c r="B646" s="28">
        <v>9975</v>
      </c>
      <c r="C646" s="27" t="s">
        <v>33</v>
      </c>
      <c r="D646" s="27" t="s">
        <v>23</v>
      </c>
      <c r="E646" s="27" t="s">
        <v>37</v>
      </c>
      <c r="F646" s="29">
        <v>51304.5</v>
      </c>
      <c r="G646" s="29">
        <v>78930</v>
      </c>
      <c r="H646" s="27" t="s">
        <v>14</v>
      </c>
    </row>
    <row r="647" spans="1:8">
      <c r="A647" s="26">
        <v>44773</v>
      </c>
      <c r="B647" s="28">
        <v>11465</v>
      </c>
      <c r="C647" s="27" t="s">
        <v>38</v>
      </c>
      <c r="D647" s="27" t="s">
        <v>28</v>
      </c>
      <c r="E647" s="27" t="s">
        <v>40</v>
      </c>
      <c r="F647" s="29">
        <v>56059.08</v>
      </c>
      <c r="G647" s="29">
        <v>66737</v>
      </c>
      <c r="H647" s="27" t="s">
        <v>27</v>
      </c>
    </row>
    <row r="648" spans="1:8">
      <c r="A648" s="26">
        <v>44773</v>
      </c>
      <c r="B648" s="28">
        <v>6484</v>
      </c>
      <c r="C648" s="27" t="s">
        <v>38</v>
      </c>
      <c r="D648" s="27" t="s">
        <v>31</v>
      </c>
      <c r="E648" s="27" t="s">
        <v>49</v>
      </c>
      <c r="F648" s="29">
        <v>86182.2</v>
      </c>
      <c r="G648" s="29">
        <v>99060</v>
      </c>
      <c r="H648" s="27" t="s">
        <v>17</v>
      </c>
    </row>
    <row r="649" spans="1:8">
      <c r="A649" s="26">
        <v>44773</v>
      </c>
      <c r="B649" s="28">
        <v>2855</v>
      </c>
      <c r="C649" s="27" t="s">
        <v>38</v>
      </c>
      <c r="D649" s="27" t="s">
        <v>45</v>
      </c>
      <c r="E649" s="27" t="s">
        <v>39</v>
      </c>
      <c r="F649" s="29">
        <v>20300.28</v>
      </c>
      <c r="G649" s="29">
        <v>22308</v>
      </c>
      <c r="H649" s="27" t="s">
        <v>11</v>
      </c>
    </row>
    <row r="650" spans="1:8">
      <c r="A650" s="26">
        <v>44773</v>
      </c>
      <c r="B650" s="28">
        <v>6087</v>
      </c>
      <c r="C650" s="27" t="s">
        <v>38</v>
      </c>
      <c r="D650" s="27" t="s">
        <v>20</v>
      </c>
      <c r="E650" s="27" t="s">
        <v>39</v>
      </c>
      <c r="F650" s="29">
        <v>26136.959999999999</v>
      </c>
      <c r="G650" s="29">
        <v>27226</v>
      </c>
      <c r="H650" s="27" t="s">
        <v>17</v>
      </c>
    </row>
    <row r="651" spans="1:8">
      <c r="A651" s="26">
        <v>44773</v>
      </c>
      <c r="B651" s="28">
        <v>155</v>
      </c>
      <c r="C651" s="27" t="s">
        <v>38</v>
      </c>
      <c r="D651" s="27" t="s">
        <v>16</v>
      </c>
      <c r="E651" s="27" t="s">
        <v>40</v>
      </c>
      <c r="F651" s="29">
        <v>44358.69</v>
      </c>
      <c r="G651" s="29">
        <v>50987</v>
      </c>
      <c r="H651" s="27" t="s">
        <v>27</v>
      </c>
    </row>
    <row r="652" spans="1:8">
      <c r="A652" s="26">
        <v>44773</v>
      </c>
      <c r="B652" s="28">
        <v>12305</v>
      </c>
      <c r="C652" s="27" t="s">
        <v>38</v>
      </c>
      <c r="D652" s="27" t="s">
        <v>34</v>
      </c>
      <c r="E652" s="27" t="s">
        <v>39</v>
      </c>
      <c r="F652" s="29">
        <v>70864.320000000007</v>
      </c>
      <c r="G652" s="29">
        <v>73817</v>
      </c>
      <c r="H652" s="27" t="s">
        <v>11</v>
      </c>
    </row>
    <row r="653" spans="1:8">
      <c r="A653" s="26">
        <v>44780</v>
      </c>
      <c r="B653" s="28">
        <v>10214</v>
      </c>
      <c r="C653" s="27" t="s">
        <v>8</v>
      </c>
      <c r="D653" s="27" t="s">
        <v>45</v>
      </c>
      <c r="E653" s="27" t="s">
        <v>43</v>
      </c>
      <c r="F653" s="29">
        <v>79293.600000000006</v>
      </c>
      <c r="G653" s="29">
        <v>88104</v>
      </c>
      <c r="H653" s="27" t="s">
        <v>17</v>
      </c>
    </row>
    <row r="654" spans="1:8">
      <c r="A654" s="26">
        <v>44780</v>
      </c>
      <c r="B654" s="28">
        <v>10873</v>
      </c>
      <c r="C654" s="27" t="s">
        <v>8</v>
      </c>
      <c r="D654" s="27" t="s">
        <v>18</v>
      </c>
      <c r="E654" s="27" t="s">
        <v>10</v>
      </c>
      <c r="F654" s="29">
        <v>49543.199999999997</v>
      </c>
      <c r="G654" s="29">
        <v>55048</v>
      </c>
      <c r="H654" s="27" t="s">
        <v>14</v>
      </c>
    </row>
    <row r="655" spans="1:8">
      <c r="A655" s="26">
        <v>44780</v>
      </c>
      <c r="B655" s="28">
        <v>13102</v>
      </c>
      <c r="C655" s="27" t="s">
        <v>8</v>
      </c>
      <c r="D655" s="27" t="s">
        <v>25</v>
      </c>
      <c r="E655" s="27" t="s">
        <v>10</v>
      </c>
      <c r="F655" s="29">
        <v>69342.84</v>
      </c>
      <c r="G655" s="29">
        <v>70758</v>
      </c>
      <c r="H655" s="27" t="s">
        <v>11</v>
      </c>
    </row>
    <row r="656" spans="1:8">
      <c r="A656" s="26">
        <v>44780</v>
      </c>
      <c r="B656" s="28">
        <v>14723</v>
      </c>
      <c r="C656" s="27" t="s">
        <v>8</v>
      </c>
      <c r="D656" s="27" t="s">
        <v>16</v>
      </c>
      <c r="E656" s="27" t="s">
        <v>43</v>
      </c>
      <c r="F656" s="29">
        <v>48564.95</v>
      </c>
      <c r="G656" s="29">
        <v>51121</v>
      </c>
      <c r="H656" s="27" t="s">
        <v>11</v>
      </c>
    </row>
    <row r="657" spans="1:8">
      <c r="A657" s="26">
        <v>44780</v>
      </c>
      <c r="B657" s="28">
        <v>16909</v>
      </c>
      <c r="C657" s="27" t="s">
        <v>8</v>
      </c>
      <c r="D657" s="27" t="s">
        <v>41</v>
      </c>
      <c r="E657" s="27" t="s">
        <v>19</v>
      </c>
      <c r="F657" s="29">
        <v>53260.53</v>
      </c>
      <c r="G657" s="29">
        <v>61219</v>
      </c>
      <c r="H657" s="27" t="s">
        <v>11</v>
      </c>
    </row>
    <row r="658" spans="1:8">
      <c r="A658" s="26">
        <v>44780</v>
      </c>
      <c r="B658" s="28">
        <v>4391</v>
      </c>
      <c r="C658" s="27" t="s">
        <v>8</v>
      </c>
      <c r="D658" s="27" t="s">
        <v>25</v>
      </c>
      <c r="E658" s="27" t="s">
        <v>10</v>
      </c>
      <c r="F658" s="29">
        <v>92003.97</v>
      </c>
      <c r="G658" s="29">
        <v>98929</v>
      </c>
      <c r="H658" s="27" t="s">
        <v>27</v>
      </c>
    </row>
    <row r="659" spans="1:8">
      <c r="A659" s="26">
        <v>44780</v>
      </c>
      <c r="B659" s="28">
        <v>997</v>
      </c>
      <c r="C659" s="27" t="s">
        <v>8</v>
      </c>
      <c r="D659" s="27" t="s">
        <v>55</v>
      </c>
      <c r="E659" s="27" t="s">
        <v>13</v>
      </c>
      <c r="F659" s="29">
        <v>62282</v>
      </c>
      <c r="G659" s="29">
        <v>62282</v>
      </c>
      <c r="H659" s="27" t="s">
        <v>14</v>
      </c>
    </row>
    <row r="660" spans="1:8">
      <c r="A660" s="26">
        <v>44780</v>
      </c>
      <c r="B660" s="28">
        <v>7039</v>
      </c>
      <c r="C660" s="27" t="s">
        <v>8</v>
      </c>
      <c r="D660" s="27" t="s">
        <v>41</v>
      </c>
      <c r="E660" s="27" t="s">
        <v>19</v>
      </c>
      <c r="F660" s="29">
        <v>35334.42</v>
      </c>
      <c r="G660" s="29">
        <v>37994</v>
      </c>
      <c r="H660" s="27" t="s">
        <v>14</v>
      </c>
    </row>
    <row r="661" spans="1:8">
      <c r="A661" s="26">
        <v>44780</v>
      </c>
      <c r="B661" s="28">
        <v>4473</v>
      </c>
      <c r="C661" s="27" t="s">
        <v>22</v>
      </c>
      <c r="D661" s="27" t="s">
        <v>15</v>
      </c>
      <c r="E661" s="27" t="s">
        <v>26</v>
      </c>
      <c r="F661" s="29">
        <v>67600.31</v>
      </c>
      <c r="G661" s="29">
        <v>66931</v>
      </c>
      <c r="H661" s="27" t="s">
        <v>11</v>
      </c>
    </row>
    <row r="662" spans="1:8">
      <c r="A662" s="26">
        <v>44780</v>
      </c>
      <c r="B662" s="28">
        <v>16687</v>
      </c>
      <c r="C662" s="27" t="s">
        <v>22</v>
      </c>
      <c r="D662" s="27" t="s">
        <v>21</v>
      </c>
      <c r="E662" s="27" t="s">
        <v>26</v>
      </c>
      <c r="F662" s="29">
        <v>40465.279999999999</v>
      </c>
      <c r="G662" s="29">
        <v>43984</v>
      </c>
      <c r="H662" s="27" t="s">
        <v>11</v>
      </c>
    </row>
    <row r="663" spans="1:8">
      <c r="A663" s="26">
        <v>44780</v>
      </c>
      <c r="B663" s="28">
        <v>10232</v>
      </c>
      <c r="C663" s="27" t="s">
        <v>22</v>
      </c>
      <c r="D663" s="27" t="s">
        <v>45</v>
      </c>
      <c r="E663" s="27" t="s">
        <v>30</v>
      </c>
      <c r="F663" s="29">
        <v>75931.8</v>
      </c>
      <c r="G663" s="29">
        <v>75180</v>
      </c>
      <c r="H663" s="27" t="s">
        <v>11</v>
      </c>
    </row>
    <row r="664" spans="1:8">
      <c r="A664" s="26">
        <v>44780</v>
      </c>
      <c r="B664" s="28">
        <v>8676</v>
      </c>
      <c r="C664" s="27" t="s">
        <v>22</v>
      </c>
      <c r="D664" s="27" t="s">
        <v>18</v>
      </c>
      <c r="E664" s="27" t="s">
        <v>26</v>
      </c>
      <c r="F664" s="29">
        <v>29442.42</v>
      </c>
      <c r="G664" s="29">
        <v>46734</v>
      </c>
      <c r="H664" s="27" t="s">
        <v>11</v>
      </c>
    </row>
    <row r="665" spans="1:8">
      <c r="A665" s="26">
        <v>44780</v>
      </c>
      <c r="B665" s="28">
        <v>17494</v>
      </c>
      <c r="C665" s="27" t="s">
        <v>22</v>
      </c>
      <c r="D665" s="27" t="s">
        <v>23</v>
      </c>
      <c r="E665" s="27" t="s">
        <v>24</v>
      </c>
      <c r="F665" s="29">
        <v>48005.4</v>
      </c>
      <c r="G665" s="29">
        <v>50532</v>
      </c>
      <c r="H665" s="27" t="s">
        <v>11</v>
      </c>
    </row>
    <row r="666" spans="1:8">
      <c r="A666" s="26">
        <v>44780</v>
      </c>
      <c r="B666" s="28">
        <v>19553</v>
      </c>
      <c r="C666" s="27" t="s">
        <v>22</v>
      </c>
      <c r="D666" s="27" t="s">
        <v>29</v>
      </c>
      <c r="E666" s="27" t="s">
        <v>24</v>
      </c>
      <c r="F666" s="29">
        <v>30721.919999999998</v>
      </c>
      <c r="G666" s="29">
        <v>32002</v>
      </c>
      <c r="H666" s="27" t="s">
        <v>11</v>
      </c>
    </row>
    <row r="667" spans="1:8">
      <c r="A667" s="26">
        <v>44780</v>
      </c>
      <c r="B667" s="28">
        <v>3966</v>
      </c>
      <c r="C667" s="27" t="s">
        <v>33</v>
      </c>
      <c r="D667" s="27" t="s">
        <v>55</v>
      </c>
      <c r="E667" s="27" t="s">
        <v>35</v>
      </c>
      <c r="F667" s="29">
        <v>61600.5</v>
      </c>
      <c r="G667" s="29">
        <v>68445</v>
      </c>
      <c r="H667" s="27" t="s">
        <v>11</v>
      </c>
    </row>
    <row r="668" spans="1:8">
      <c r="A668" s="26">
        <v>44780</v>
      </c>
      <c r="B668" s="28">
        <v>1181</v>
      </c>
      <c r="C668" s="27" t="s">
        <v>33</v>
      </c>
      <c r="D668" s="27" t="s">
        <v>25</v>
      </c>
      <c r="E668" s="27" t="s">
        <v>37</v>
      </c>
      <c r="F668" s="29">
        <v>72249.31</v>
      </c>
      <c r="G668" s="29">
        <v>81179</v>
      </c>
      <c r="H668" s="27" t="s">
        <v>27</v>
      </c>
    </row>
    <row r="669" spans="1:8">
      <c r="A669" s="26">
        <v>44780</v>
      </c>
      <c r="B669" s="28">
        <v>793</v>
      </c>
      <c r="C669" s="27" t="s">
        <v>33</v>
      </c>
      <c r="D669" s="27" t="s">
        <v>18</v>
      </c>
      <c r="E669" s="27" t="s">
        <v>46</v>
      </c>
      <c r="F669" s="29">
        <v>27522.240000000002</v>
      </c>
      <c r="G669" s="29">
        <v>28669</v>
      </c>
      <c r="H669" s="27" t="s">
        <v>14</v>
      </c>
    </row>
    <row r="670" spans="1:8">
      <c r="A670" s="26">
        <v>44780</v>
      </c>
      <c r="B670" s="28">
        <v>17170</v>
      </c>
      <c r="C670" s="27" t="s">
        <v>33</v>
      </c>
      <c r="D670" s="27" t="s">
        <v>25</v>
      </c>
      <c r="E670" s="27" t="s">
        <v>35</v>
      </c>
      <c r="F670" s="29">
        <v>82246.240000000005</v>
      </c>
      <c r="G670" s="29">
        <v>87496</v>
      </c>
      <c r="H670" s="27" t="s">
        <v>27</v>
      </c>
    </row>
    <row r="671" spans="1:8">
      <c r="A671" s="26">
        <v>44780</v>
      </c>
      <c r="B671" s="28">
        <v>3016</v>
      </c>
      <c r="C671" s="27" t="s">
        <v>33</v>
      </c>
      <c r="D671" s="27" t="s">
        <v>41</v>
      </c>
      <c r="E671" s="27" t="s">
        <v>35</v>
      </c>
      <c r="F671" s="29">
        <v>26050.22</v>
      </c>
      <c r="G671" s="29">
        <v>27713</v>
      </c>
      <c r="H671" s="27" t="s">
        <v>14</v>
      </c>
    </row>
    <row r="672" spans="1:8">
      <c r="A672" s="26">
        <v>44780</v>
      </c>
      <c r="B672" s="28">
        <v>18229</v>
      </c>
      <c r="C672" s="27" t="s">
        <v>33</v>
      </c>
      <c r="D672" s="27" t="s">
        <v>42</v>
      </c>
      <c r="E672" s="27" t="s">
        <v>37</v>
      </c>
      <c r="F672" s="29">
        <v>20623.2</v>
      </c>
      <c r="G672" s="29">
        <v>19830</v>
      </c>
      <c r="H672" s="27" t="s">
        <v>17</v>
      </c>
    </row>
    <row r="673" spans="1:8">
      <c r="A673" s="26">
        <v>44780</v>
      </c>
      <c r="B673" s="28">
        <v>17800</v>
      </c>
      <c r="C673" s="27" t="s">
        <v>38</v>
      </c>
      <c r="D673" s="27" t="s">
        <v>29</v>
      </c>
      <c r="E673" s="27" t="s">
        <v>40</v>
      </c>
      <c r="F673" s="29">
        <v>33053.1</v>
      </c>
      <c r="G673" s="29">
        <v>38886</v>
      </c>
      <c r="H673" s="27" t="s">
        <v>17</v>
      </c>
    </row>
    <row r="674" spans="1:8">
      <c r="A674" s="26">
        <v>44780</v>
      </c>
      <c r="B674" s="28">
        <v>1603</v>
      </c>
      <c r="C674" s="27" t="s">
        <v>38</v>
      </c>
      <c r="D674" s="27" t="s">
        <v>15</v>
      </c>
      <c r="E674" s="27" t="s">
        <v>40</v>
      </c>
      <c r="F674" s="29">
        <v>64440.66</v>
      </c>
      <c r="G674" s="29">
        <v>74931</v>
      </c>
      <c r="H674" s="27" t="s">
        <v>11</v>
      </c>
    </row>
    <row r="675" spans="1:8">
      <c r="A675" s="26">
        <v>44780</v>
      </c>
      <c r="B675" s="28">
        <v>12977</v>
      </c>
      <c r="C675" s="27" t="s">
        <v>38</v>
      </c>
      <c r="D675" s="27" t="s">
        <v>21</v>
      </c>
      <c r="E675" s="27" t="s">
        <v>47</v>
      </c>
      <c r="F675" s="29">
        <v>49726.06</v>
      </c>
      <c r="G675" s="29">
        <v>57821</v>
      </c>
      <c r="H675" s="27" t="s">
        <v>11</v>
      </c>
    </row>
    <row r="676" spans="1:8">
      <c r="A676" s="26">
        <v>44787</v>
      </c>
      <c r="B676" s="28">
        <v>11605</v>
      </c>
      <c r="C676" s="27" t="s">
        <v>8</v>
      </c>
      <c r="D676" s="27" t="s">
        <v>23</v>
      </c>
      <c r="E676" s="27" t="s">
        <v>13</v>
      </c>
      <c r="F676" s="29">
        <v>29163.68</v>
      </c>
      <c r="G676" s="29">
        <v>32048</v>
      </c>
      <c r="H676" s="27" t="s">
        <v>11</v>
      </c>
    </row>
    <row r="677" spans="1:8">
      <c r="A677" s="26">
        <v>44787</v>
      </c>
      <c r="B677" s="28">
        <v>4030</v>
      </c>
      <c r="C677" s="27" t="s">
        <v>8</v>
      </c>
      <c r="D677" s="27" t="s">
        <v>20</v>
      </c>
      <c r="E677" s="27" t="s">
        <v>13</v>
      </c>
      <c r="F677" s="29">
        <v>75500.100000000006</v>
      </c>
      <c r="G677" s="29">
        <v>83889</v>
      </c>
      <c r="H677" s="27" t="s">
        <v>11</v>
      </c>
    </row>
    <row r="678" spans="1:8">
      <c r="A678" s="26">
        <v>44787</v>
      </c>
      <c r="B678" s="28">
        <v>14180</v>
      </c>
      <c r="C678" s="27" t="s">
        <v>8</v>
      </c>
      <c r="D678" s="27" t="s">
        <v>34</v>
      </c>
      <c r="E678" s="27" t="s">
        <v>10</v>
      </c>
      <c r="F678" s="29">
        <v>55423.35</v>
      </c>
      <c r="G678" s="29">
        <v>59595</v>
      </c>
      <c r="H678" s="27" t="s">
        <v>11</v>
      </c>
    </row>
    <row r="679" spans="1:8">
      <c r="A679" s="26">
        <v>44787</v>
      </c>
      <c r="B679" s="28">
        <v>2727</v>
      </c>
      <c r="C679" s="27" t="s">
        <v>8</v>
      </c>
      <c r="D679" s="27" t="s">
        <v>29</v>
      </c>
      <c r="E679" s="27" t="s">
        <v>44</v>
      </c>
      <c r="F679" s="29">
        <v>32344.86</v>
      </c>
      <c r="G679" s="29">
        <v>37178</v>
      </c>
      <c r="H679" s="27" t="s">
        <v>14</v>
      </c>
    </row>
    <row r="680" spans="1:8">
      <c r="A680" s="26">
        <v>44787</v>
      </c>
      <c r="B680" s="28">
        <v>4783</v>
      </c>
      <c r="C680" s="27" t="s">
        <v>8</v>
      </c>
      <c r="D680" s="27" t="s">
        <v>21</v>
      </c>
      <c r="E680" s="27" t="s">
        <v>13</v>
      </c>
      <c r="F680" s="29">
        <v>16147.04</v>
      </c>
      <c r="G680" s="29">
        <v>17744</v>
      </c>
      <c r="H680" s="27" t="s">
        <v>27</v>
      </c>
    </row>
    <row r="681" spans="1:8">
      <c r="A681" s="26">
        <v>44787</v>
      </c>
      <c r="B681" s="28">
        <v>7300</v>
      </c>
      <c r="C681" s="27" t="s">
        <v>8</v>
      </c>
      <c r="D681" s="27" t="s">
        <v>42</v>
      </c>
      <c r="E681" s="27" t="s">
        <v>19</v>
      </c>
      <c r="F681" s="29">
        <v>23161</v>
      </c>
      <c r="G681" s="29">
        <v>24380</v>
      </c>
      <c r="H681" s="27" t="s">
        <v>11</v>
      </c>
    </row>
    <row r="682" spans="1:8">
      <c r="A682" s="26">
        <v>44787</v>
      </c>
      <c r="B682" s="28">
        <v>821</v>
      </c>
      <c r="C682" s="27" t="s">
        <v>8</v>
      </c>
      <c r="D682" s="27" t="s">
        <v>31</v>
      </c>
      <c r="E682" s="27" t="s">
        <v>43</v>
      </c>
      <c r="F682" s="29">
        <v>37054.080000000002</v>
      </c>
      <c r="G682" s="29">
        <v>44112</v>
      </c>
      <c r="H682" s="27" t="s">
        <v>14</v>
      </c>
    </row>
    <row r="683" spans="1:8">
      <c r="A683" s="26">
        <v>44787</v>
      </c>
      <c r="B683" s="28">
        <v>955</v>
      </c>
      <c r="C683" s="27" t="s">
        <v>22</v>
      </c>
      <c r="D683" s="27" t="s">
        <v>18</v>
      </c>
      <c r="E683" s="27" t="s">
        <v>32</v>
      </c>
      <c r="F683" s="29">
        <v>78068.25</v>
      </c>
      <c r="G683" s="29">
        <v>91845</v>
      </c>
      <c r="H683" s="27" t="s">
        <v>11</v>
      </c>
    </row>
    <row r="684" spans="1:8">
      <c r="A684" s="26">
        <v>44787</v>
      </c>
      <c r="B684" s="28">
        <v>10566</v>
      </c>
      <c r="C684" s="27" t="s">
        <v>22</v>
      </c>
      <c r="D684" s="27" t="s">
        <v>20</v>
      </c>
      <c r="E684" s="27" t="s">
        <v>26</v>
      </c>
      <c r="F684" s="29">
        <v>57566.6</v>
      </c>
      <c r="G684" s="29">
        <v>63260</v>
      </c>
      <c r="H684" s="27" t="s">
        <v>27</v>
      </c>
    </row>
    <row r="685" spans="1:8">
      <c r="A685" s="26">
        <v>44787</v>
      </c>
      <c r="B685" s="28">
        <v>17087</v>
      </c>
      <c r="C685" s="27" t="s">
        <v>22</v>
      </c>
      <c r="D685" s="27" t="s">
        <v>54</v>
      </c>
      <c r="E685" s="27" t="s">
        <v>32</v>
      </c>
      <c r="F685" s="29">
        <v>43890</v>
      </c>
      <c r="G685" s="29">
        <v>52250</v>
      </c>
      <c r="H685" s="27" t="s">
        <v>11</v>
      </c>
    </row>
    <row r="686" spans="1:8">
      <c r="A686" s="26">
        <v>44787</v>
      </c>
      <c r="B686" s="28">
        <v>12475</v>
      </c>
      <c r="C686" s="27" t="s">
        <v>22</v>
      </c>
      <c r="D686" s="27" t="s">
        <v>31</v>
      </c>
      <c r="E686" s="27" t="s">
        <v>24</v>
      </c>
      <c r="F686" s="29">
        <v>16141.98</v>
      </c>
      <c r="G686" s="29">
        <v>18554</v>
      </c>
      <c r="H686" s="27" t="s">
        <v>11</v>
      </c>
    </row>
    <row r="687" spans="1:8">
      <c r="A687" s="26">
        <v>44787</v>
      </c>
      <c r="B687" s="28">
        <v>12866</v>
      </c>
      <c r="C687" s="27" t="s">
        <v>22</v>
      </c>
      <c r="D687" s="27" t="s">
        <v>66</v>
      </c>
      <c r="E687" s="27" t="s">
        <v>26</v>
      </c>
      <c r="F687" s="29">
        <v>27979.98</v>
      </c>
      <c r="G687" s="29">
        <v>30086</v>
      </c>
      <c r="H687" s="27" t="s">
        <v>17</v>
      </c>
    </row>
    <row r="688" spans="1:8">
      <c r="A688" s="26">
        <v>44787</v>
      </c>
      <c r="B688" s="28">
        <v>10219</v>
      </c>
      <c r="C688" s="27" t="s">
        <v>22</v>
      </c>
      <c r="D688" s="27" t="s">
        <v>42</v>
      </c>
      <c r="E688" s="27" t="s">
        <v>26</v>
      </c>
      <c r="F688" s="29">
        <v>78016.44</v>
      </c>
      <c r="G688" s="29">
        <v>77244</v>
      </c>
      <c r="H688" s="27" t="s">
        <v>11</v>
      </c>
    </row>
    <row r="689" spans="1:8">
      <c r="A689" s="26">
        <v>44787</v>
      </c>
      <c r="B689" s="28">
        <v>15990</v>
      </c>
      <c r="C689" s="27" t="s">
        <v>22</v>
      </c>
      <c r="D689" s="27" t="s">
        <v>45</v>
      </c>
      <c r="E689" s="27" t="s">
        <v>26</v>
      </c>
      <c r="F689" s="29">
        <v>50392.69</v>
      </c>
      <c r="G689" s="29">
        <v>56621</v>
      </c>
      <c r="H689" s="27" t="s">
        <v>14</v>
      </c>
    </row>
    <row r="690" spans="1:8">
      <c r="A690" s="26">
        <v>44787</v>
      </c>
      <c r="B690" s="28">
        <v>11326</v>
      </c>
      <c r="C690" s="27" t="s">
        <v>22</v>
      </c>
      <c r="D690" s="27" t="s">
        <v>15</v>
      </c>
      <c r="E690" s="27" t="s">
        <v>24</v>
      </c>
      <c r="F690" s="29">
        <v>46392.71</v>
      </c>
      <c r="G690" s="29">
        <v>50981</v>
      </c>
      <c r="H690" s="27" t="s">
        <v>11</v>
      </c>
    </row>
    <row r="691" spans="1:8">
      <c r="A691" s="26">
        <v>44787</v>
      </c>
      <c r="B691" s="28">
        <v>8671</v>
      </c>
      <c r="C691" s="27" t="s">
        <v>33</v>
      </c>
      <c r="D691" s="27" t="s">
        <v>55</v>
      </c>
      <c r="E691" s="27" t="s">
        <v>36</v>
      </c>
      <c r="F691" s="29">
        <v>55110.9</v>
      </c>
      <c r="G691" s="29">
        <v>84786</v>
      </c>
      <c r="H691" s="27" t="s">
        <v>11</v>
      </c>
    </row>
    <row r="692" spans="1:8">
      <c r="A692" s="26">
        <v>44787</v>
      </c>
      <c r="B692" s="28">
        <v>3814</v>
      </c>
      <c r="C692" s="27" t="s">
        <v>33</v>
      </c>
      <c r="D692" s="27" t="s">
        <v>23</v>
      </c>
      <c r="E692" s="27" t="s">
        <v>37</v>
      </c>
      <c r="F692" s="29">
        <v>80584.7</v>
      </c>
      <c r="G692" s="29">
        <v>84826</v>
      </c>
      <c r="H692" s="27" t="s">
        <v>11</v>
      </c>
    </row>
    <row r="693" spans="1:8">
      <c r="A693" s="26">
        <v>44787</v>
      </c>
      <c r="B693" s="28">
        <v>15777</v>
      </c>
      <c r="C693" s="27" t="s">
        <v>33</v>
      </c>
      <c r="D693" s="27" t="s">
        <v>9</v>
      </c>
      <c r="E693" s="27" t="s">
        <v>35</v>
      </c>
      <c r="F693" s="29">
        <v>77910.399999999994</v>
      </c>
      <c r="G693" s="29">
        <v>80320</v>
      </c>
      <c r="H693" s="27" t="s">
        <v>27</v>
      </c>
    </row>
    <row r="694" spans="1:8">
      <c r="A694" s="26">
        <v>44787</v>
      </c>
      <c r="B694" s="28">
        <v>9571</v>
      </c>
      <c r="C694" s="27" t="s">
        <v>38</v>
      </c>
      <c r="D694" s="27" t="s">
        <v>15</v>
      </c>
      <c r="E694" s="27" t="s">
        <v>49</v>
      </c>
      <c r="F694" s="29">
        <v>47036.55</v>
      </c>
      <c r="G694" s="29">
        <v>54065</v>
      </c>
      <c r="H694" s="27" t="s">
        <v>17</v>
      </c>
    </row>
    <row r="695" spans="1:8">
      <c r="A695" s="26">
        <v>44787</v>
      </c>
      <c r="B695" s="28">
        <v>18076</v>
      </c>
      <c r="C695" s="27" t="s">
        <v>38</v>
      </c>
      <c r="D695" s="27" t="s">
        <v>34</v>
      </c>
      <c r="E695" s="27" t="s">
        <v>39</v>
      </c>
      <c r="F695" s="29">
        <v>19237.47</v>
      </c>
      <c r="G695" s="29">
        <v>19047</v>
      </c>
      <c r="H695" s="27" t="s">
        <v>11</v>
      </c>
    </row>
    <row r="696" spans="1:8">
      <c r="A696" s="26">
        <v>44787</v>
      </c>
      <c r="B696" s="28">
        <v>15610</v>
      </c>
      <c r="C696" s="27" t="s">
        <v>38</v>
      </c>
      <c r="D696" s="27" t="s">
        <v>20</v>
      </c>
      <c r="E696" s="27" t="s">
        <v>39</v>
      </c>
      <c r="F696" s="29">
        <v>56255.040000000001</v>
      </c>
      <c r="G696" s="29">
        <v>58599</v>
      </c>
      <c r="H696" s="27" t="s">
        <v>11</v>
      </c>
    </row>
    <row r="697" spans="1:8">
      <c r="A697" s="26">
        <v>44787</v>
      </c>
      <c r="B697" s="28">
        <v>17304</v>
      </c>
      <c r="C697" s="27" t="s">
        <v>38</v>
      </c>
      <c r="D697" s="27" t="s">
        <v>34</v>
      </c>
      <c r="E697" s="27" t="s">
        <v>47</v>
      </c>
      <c r="F697" s="29">
        <v>57381.78</v>
      </c>
      <c r="G697" s="29">
        <v>83162</v>
      </c>
      <c r="H697" s="27" t="s">
        <v>14</v>
      </c>
    </row>
    <row r="698" spans="1:8">
      <c r="A698" s="26">
        <v>44787</v>
      </c>
      <c r="B698" s="28">
        <v>5651</v>
      </c>
      <c r="C698" s="27" t="s">
        <v>38</v>
      </c>
      <c r="D698" s="27" t="s">
        <v>15</v>
      </c>
      <c r="E698" s="27" t="s">
        <v>39</v>
      </c>
      <c r="F698" s="29">
        <v>73744.320000000007</v>
      </c>
      <c r="G698" s="29">
        <v>76817</v>
      </c>
      <c r="H698" s="27" t="s">
        <v>14</v>
      </c>
    </row>
    <row r="699" spans="1:8">
      <c r="A699" s="26">
        <v>44794</v>
      </c>
      <c r="B699" s="28">
        <v>14361</v>
      </c>
      <c r="C699" s="27" t="s">
        <v>8</v>
      </c>
      <c r="D699" s="27" t="s">
        <v>34</v>
      </c>
      <c r="E699" s="27" t="s">
        <v>19</v>
      </c>
      <c r="F699" s="29">
        <v>43830.76</v>
      </c>
      <c r="G699" s="29">
        <v>50966</v>
      </c>
      <c r="H699" s="27" t="s">
        <v>11</v>
      </c>
    </row>
    <row r="700" spans="1:8">
      <c r="A700" s="26">
        <v>44794</v>
      </c>
      <c r="B700" s="28">
        <v>1935</v>
      </c>
      <c r="C700" s="27" t="s">
        <v>8</v>
      </c>
      <c r="D700" s="27" t="s">
        <v>16</v>
      </c>
      <c r="E700" s="27" t="s">
        <v>19</v>
      </c>
      <c r="F700" s="29">
        <v>62346.27</v>
      </c>
      <c r="G700" s="29">
        <v>67039</v>
      </c>
      <c r="H700" s="27" t="s">
        <v>27</v>
      </c>
    </row>
    <row r="701" spans="1:8">
      <c r="A701" s="26">
        <v>44794</v>
      </c>
      <c r="B701" s="28">
        <v>3622</v>
      </c>
      <c r="C701" s="27" t="s">
        <v>8</v>
      </c>
      <c r="D701" s="27" t="s">
        <v>64</v>
      </c>
      <c r="E701" s="27" t="s">
        <v>10</v>
      </c>
      <c r="F701" s="29">
        <v>27676.799999999999</v>
      </c>
      <c r="G701" s="29">
        <v>29760</v>
      </c>
      <c r="H701" s="27" t="s">
        <v>14</v>
      </c>
    </row>
    <row r="702" spans="1:8">
      <c r="A702" s="26">
        <v>44794</v>
      </c>
      <c r="B702" s="28">
        <v>7635</v>
      </c>
      <c r="C702" s="27" t="s">
        <v>8</v>
      </c>
      <c r="D702" s="27" t="s">
        <v>18</v>
      </c>
      <c r="E702" s="27" t="s">
        <v>13</v>
      </c>
      <c r="F702" s="29">
        <v>12569.05</v>
      </c>
      <c r="G702" s="29">
        <v>19337</v>
      </c>
      <c r="H702" s="27" t="s">
        <v>11</v>
      </c>
    </row>
    <row r="703" spans="1:8">
      <c r="A703" s="26">
        <v>44794</v>
      </c>
      <c r="B703" s="28">
        <v>11487</v>
      </c>
      <c r="C703" s="27" t="s">
        <v>8</v>
      </c>
      <c r="D703" s="27" t="s">
        <v>31</v>
      </c>
      <c r="E703" s="27" t="s">
        <v>13</v>
      </c>
      <c r="F703" s="29">
        <v>86887.8</v>
      </c>
      <c r="G703" s="29">
        <v>96542</v>
      </c>
      <c r="H703" s="27" t="s">
        <v>11</v>
      </c>
    </row>
    <row r="704" spans="1:8">
      <c r="A704" s="26">
        <v>44794</v>
      </c>
      <c r="B704" s="28">
        <v>10483</v>
      </c>
      <c r="C704" s="27" t="s">
        <v>8</v>
      </c>
      <c r="D704" s="27" t="s">
        <v>16</v>
      </c>
      <c r="E704" s="27" t="s">
        <v>19</v>
      </c>
      <c r="F704" s="29">
        <v>78017.8</v>
      </c>
      <c r="G704" s="29">
        <v>82124</v>
      </c>
      <c r="H704" s="27" t="s">
        <v>11</v>
      </c>
    </row>
    <row r="705" spans="1:8">
      <c r="A705" s="26">
        <v>44794</v>
      </c>
      <c r="B705" s="28">
        <v>4478</v>
      </c>
      <c r="C705" s="27" t="s">
        <v>8</v>
      </c>
      <c r="D705" s="27" t="s">
        <v>34</v>
      </c>
      <c r="E705" s="27" t="s">
        <v>13</v>
      </c>
      <c r="F705" s="29">
        <v>59467.28</v>
      </c>
      <c r="G705" s="29">
        <v>69148</v>
      </c>
      <c r="H705" s="27" t="s">
        <v>27</v>
      </c>
    </row>
    <row r="706" spans="1:8">
      <c r="A706" s="26">
        <v>44794</v>
      </c>
      <c r="B706" s="28">
        <v>12171</v>
      </c>
      <c r="C706" s="27" t="s">
        <v>22</v>
      </c>
      <c r="D706" s="27" t="s">
        <v>25</v>
      </c>
      <c r="E706" s="27" t="s">
        <v>30</v>
      </c>
      <c r="F706" s="29">
        <v>9716.9599999999991</v>
      </c>
      <c r="G706" s="29">
        <v>11042</v>
      </c>
      <c r="H706" s="27" t="s">
        <v>14</v>
      </c>
    </row>
    <row r="707" spans="1:8">
      <c r="A707" s="26">
        <v>44794</v>
      </c>
      <c r="B707" s="28">
        <v>10550</v>
      </c>
      <c r="C707" s="27" t="s">
        <v>22</v>
      </c>
      <c r="D707" s="27" t="s">
        <v>25</v>
      </c>
      <c r="E707" s="27" t="s">
        <v>26</v>
      </c>
      <c r="F707" s="29">
        <v>55530.92</v>
      </c>
      <c r="G707" s="29">
        <v>89566</v>
      </c>
      <c r="H707" s="27" t="s">
        <v>14</v>
      </c>
    </row>
    <row r="708" spans="1:8">
      <c r="A708" s="26">
        <v>44794</v>
      </c>
      <c r="B708" s="28">
        <v>6365</v>
      </c>
      <c r="C708" s="27" t="s">
        <v>22</v>
      </c>
      <c r="D708" s="27" t="s">
        <v>29</v>
      </c>
      <c r="E708" s="27" t="s">
        <v>32</v>
      </c>
      <c r="F708" s="29">
        <v>20933.37</v>
      </c>
      <c r="G708" s="29">
        <v>22509</v>
      </c>
      <c r="H708" s="27" t="s">
        <v>14</v>
      </c>
    </row>
    <row r="709" spans="1:8">
      <c r="A709" s="26">
        <v>44794</v>
      </c>
      <c r="B709" s="28">
        <v>4808</v>
      </c>
      <c r="C709" s="27" t="s">
        <v>22</v>
      </c>
      <c r="D709" s="27" t="s">
        <v>41</v>
      </c>
      <c r="E709" s="27" t="s">
        <v>32</v>
      </c>
      <c r="F709" s="29">
        <v>51429</v>
      </c>
      <c r="G709" s="29">
        <v>55300</v>
      </c>
      <c r="H709" s="27" t="s">
        <v>27</v>
      </c>
    </row>
    <row r="710" spans="1:8">
      <c r="A710" s="26">
        <v>44794</v>
      </c>
      <c r="B710" s="28">
        <v>9481</v>
      </c>
      <c r="C710" s="27" t="s">
        <v>33</v>
      </c>
      <c r="D710" s="27" t="s">
        <v>29</v>
      </c>
      <c r="E710" s="27" t="s">
        <v>35</v>
      </c>
      <c r="F710" s="29">
        <v>59545.45</v>
      </c>
      <c r="G710" s="29">
        <v>66905</v>
      </c>
      <c r="H710" s="27" t="s">
        <v>11</v>
      </c>
    </row>
    <row r="711" spans="1:8">
      <c r="A711" s="26">
        <v>44794</v>
      </c>
      <c r="B711" s="28">
        <v>16384</v>
      </c>
      <c r="C711" s="27" t="s">
        <v>33</v>
      </c>
      <c r="D711" s="27" t="s">
        <v>18</v>
      </c>
      <c r="E711" s="27" t="s">
        <v>46</v>
      </c>
      <c r="F711" s="29">
        <v>22303.71</v>
      </c>
      <c r="G711" s="29">
        <v>22529</v>
      </c>
      <c r="H711" s="27" t="s">
        <v>27</v>
      </c>
    </row>
    <row r="712" spans="1:8">
      <c r="A712" s="26">
        <v>44794</v>
      </c>
      <c r="B712" s="28">
        <v>8938</v>
      </c>
      <c r="C712" s="27" t="s">
        <v>33</v>
      </c>
      <c r="D712" s="27" t="s">
        <v>31</v>
      </c>
      <c r="E712" s="27" t="s">
        <v>36</v>
      </c>
      <c r="F712" s="29">
        <v>91663.28</v>
      </c>
      <c r="G712" s="29">
        <v>99634</v>
      </c>
      <c r="H712" s="27" t="s">
        <v>11</v>
      </c>
    </row>
    <row r="713" spans="1:8">
      <c r="A713" s="26">
        <v>44794</v>
      </c>
      <c r="B713" s="28">
        <v>1793</v>
      </c>
      <c r="C713" s="27" t="s">
        <v>33</v>
      </c>
      <c r="D713" s="27" t="s">
        <v>16</v>
      </c>
      <c r="E713" s="27" t="s">
        <v>46</v>
      </c>
      <c r="F713" s="29">
        <v>32448.6</v>
      </c>
      <c r="G713" s="29">
        <v>36054</v>
      </c>
      <c r="H713" s="27" t="s">
        <v>11</v>
      </c>
    </row>
    <row r="714" spans="1:8">
      <c r="A714" s="26">
        <v>44794</v>
      </c>
      <c r="B714" s="28">
        <v>9266</v>
      </c>
      <c r="C714" s="27" t="s">
        <v>33</v>
      </c>
      <c r="D714" s="27" t="s">
        <v>9</v>
      </c>
      <c r="E714" s="27" t="s">
        <v>35</v>
      </c>
      <c r="F714" s="29">
        <v>45660.72</v>
      </c>
      <c r="G714" s="29">
        <v>54358</v>
      </c>
      <c r="H714" s="27" t="s">
        <v>11</v>
      </c>
    </row>
    <row r="715" spans="1:8">
      <c r="A715" s="26">
        <v>44794</v>
      </c>
      <c r="B715" s="28">
        <v>4910</v>
      </c>
      <c r="C715" s="27" t="s">
        <v>38</v>
      </c>
      <c r="D715" s="27" t="s">
        <v>23</v>
      </c>
      <c r="E715" s="27" t="s">
        <v>47</v>
      </c>
      <c r="F715" s="29">
        <v>29002.98</v>
      </c>
      <c r="G715" s="29">
        <v>31186</v>
      </c>
      <c r="H715" s="27" t="s">
        <v>17</v>
      </c>
    </row>
    <row r="716" spans="1:8">
      <c r="A716" s="26">
        <v>44794</v>
      </c>
      <c r="B716" s="28">
        <v>12076</v>
      </c>
      <c r="C716" s="27" t="s">
        <v>38</v>
      </c>
      <c r="D716" s="27" t="s">
        <v>18</v>
      </c>
      <c r="E716" s="27" t="s">
        <v>49</v>
      </c>
      <c r="F716" s="29">
        <v>51807.3</v>
      </c>
      <c r="G716" s="29">
        <v>84930</v>
      </c>
      <c r="H716" s="27" t="s">
        <v>11</v>
      </c>
    </row>
    <row r="717" spans="1:8">
      <c r="A717" s="26">
        <v>44794</v>
      </c>
      <c r="B717" s="28">
        <v>7662</v>
      </c>
      <c r="C717" s="27" t="s">
        <v>38</v>
      </c>
      <c r="D717" s="27" t="s">
        <v>21</v>
      </c>
      <c r="E717" s="27" t="s">
        <v>47</v>
      </c>
      <c r="F717" s="29">
        <v>68966.84</v>
      </c>
      <c r="G717" s="29">
        <v>80194</v>
      </c>
      <c r="H717" s="27" t="s">
        <v>17</v>
      </c>
    </row>
    <row r="718" spans="1:8">
      <c r="A718" s="26">
        <v>44794</v>
      </c>
      <c r="B718" s="28">
        <v>1740</v>
      </c>
      <c r="C718" s="27" t="s">
        <v>38</v>
      </c>
      <c r="D718" s="27" t="s">
        <v>18</v>
      </c>
      <c r="E718" s="27" t="s">
        <v>39</v>
      </c>
      <c r="F718" s="29">
        <v>89612.55</v>
      </c>
      <c r="G718" s="29">
        <v>94329</v>
      </c>
      <c r="H718" s="27" t="s">
        <v>17</v>
      </c>
    </row>
    <row r="719" spans="1:8">
      <c r="A719" s="26">
        <v>44794</v>
      </c>
      <c r="B719" s="28">
        <v>4105</v>
      </c>
      <c r="C719" s="27" t="s">
        <v>38</v>
      </c>
      <c r="D719" s="27" t="s">
        <v>9</v>
      </c>
      <c r="E719" s="27" t="s">
        <v>40</v>
      </c>
      <c r="F719" s="29">
        <v>92670.13</v>
      </c>
      <c r="G719" s="29">
        <v>89971</v>
      </c>
      <c r="H719" s="27" t="s">
        <v>11</v>
      </c>
    </row>
    <row r="720" spans="1:8">
      <c r="A720" s="26">
        <v>44794</v>
      </c>
      <c r="B720" s="28">
        <v>9332</v>
      </c>
      <c r="C720" s="27" t="s">
        <v>38</v>
      </c>
      <c r="D720" s="27" t="s">
        <v>25</v>
      </c>
      <c r="E720" s="27" t="s">
        <v>39</v>
      </c>
      <c r="F720" s="29">
        <v>86319</v>
      </c>
      <c r="G720" s="29">
        <v>95910</v>
      </c>
      <c r="H720" s="27" t="s">
        <v>11</v>
      </c>
    </row>
    <row r="721" spans="1:8">
      <c r="A721" s="26">
        <v>44794</v>
      </c>
      <c r="B721" s="28">
        <v>19583</v>
      </c>
      <c r="C721" s="27" t="s">
        <v>38</v>
      </c>
      <c r="D721" s="27" t="s">
        <v>42</v>
      </c>
      <c r="E721" s="27" t="s">
        <v>40</v>
      </c>
      <c r="F721" s="29">
        <v>10516.52</v>
      </c>
      <c r="G721" s="29">
        <v>11431</v>
      </c>
      <c r="H721" s="27" t="s">
        <v>27</v>
      </c>
    </row>
    <row r="722" spans="1:8">
      <c r="A722" s="26">
        <v>44801</v>
      </c>
      <c r="B722" s="28">
        <v>3989</v>
      </c>
      <c r="C722" s="27" t="s">
        <v>8</v>
      </c>
      <c r="D722" s="27" t="s">
        <v>21</v>
      </c>
      <c r="E722" s="27" t="s">
        <v>43</v>
      </c>
      <c r="F722" s="29">
        <v>17760.96</v>
      </c>
      <c r="G722" s="29">
        <v>21144</v>
      </c>
      <c r="H722" s="27" t="s">
        <v>11</v>
      </c>
    </row>
    <row r="723" spans="1:8">
      <c r="A723" s="26">
        <v>44801</v>
      </c>
      <c r="B723" s="28">
        <v>3580</v>
      </c>
      <c r="C723" s="27" t="s">
        <v>8</v>
      </c>
      <c r="D723" s="27" t="s">
        <v>29</v>
      </c>
      <c r="E723" s="27" t="s">
        <v>19</v>
      </c>
      <c r="F723" s="29">
        <v>68664.12</v>
      </c>
      <c r="G723" s="29">
        <v>79842</v>
      </c>
      <c r="H723" s="27" t="s">
        <v>27</v>
      </c>
    </row>
    <row r="724" spans="1:8">
      <c r="A724" s="26">
        <v>44801</v>
      </c>
      <c r="B724" s="28">
        <v>15474</v>
      </c>
      <c r="C724" s="27" t="s">
        <v>8</v>
      </c>
      <c r="D724" s="27" t="s">
        <v>51</v>
      </c>
      <c r="E724" s="27" t="s">
        <v>19</v>
      </c>
      <c r="F724" s="29">
        <v>73463.67</v>
      </c>
      <c r="G724" s="29">
        <v>84441</v>
      </c>
      <c r="H724" s="27" t="s">
        <v>11</v>
      </c>
    </row>
    <row r="725" spans="1:8">
      <c r="A725" s="26">
        <v>44801</v>
      </c>
      <c r="B725" s="28">
        <v>17309</v>
      </c>
      <c r="C725" s="27" t="s">
        <v>8</v>
      </c>
      <c r="D725" s="27" t="s">
        <v>31</v>
      </c>
      <c r="E725" s="27" t="s">
        <v>13</v>
      </c>
      <c r="F725" s="29">
        <v>24497.759999999998</v>
      </c>
      <c r="G725" s="29">
        <v>26628</v>
      </c>
      <c r="H725" s="27" t="s">
        <v>27</v>
      </c>
    </row>
    <row r="726" spans="1:8">
      <c r="A726" s="26">
        <v>44801</v>
      </c>
      <c r="B726" s="28">
        <v>19104</v>
      </c>
      <c r="C726" s="27" t="s">
        <v>8</v>
      </c>
      <c r="D726" s="27" t="s">
        <v>15</v>
      </c>
      <c r="E726" s="27" t="s">
        <v>44</v>
      </c>
      <c r="F726" s="29">
        <v>51994.45</v>
      </c>
      <c r="G726" s="29">
        <v>54731</v>
      </c>
      <c r="H726" s="27" t="s">
        <v>11</v>
      </c>
    </row>
    <row r="727" spans="1:8">
      <c r="A727" s="26">
        <v>44801</v>
      </c>
      <c r="B727" s="28">
        <v>9327</v>
      </c>
      <c r="C727" s="27" t="s">
        <v>8</v>
      </c>
      <c r="D727" s="27" t="s">
        <v>9</v>
      </c>
      <c r="E727" s="27" t="s">
        <v>10</v>
      </c>
      <c r="F727" s="29">
        <v>40792.400000000001</v>
      </c>
      <c r="G727" s="29">
        <v>46355</v>
      </c>
      <c r="H727" s="27" t="s">
        <v>17</v>
      </c>
    </row>
    <row r="728" spans="1:8">
      <c r="A728" s="26">
        <v>44801</v>
      </c>
      <c r="B728" s="28">
        <v>6947</v>
      </c>
      <c r="C728" s="27" t="s">
        <v>8</v>
      </c>
      <c r="D728" s="27" t="s">
        <v>45</v>
      </c>
      <c r="E728" s="27" t="s">
        <v>10</v>
      </c>
      <c r="F728" s="29">
        <v>50304.1</v>
      </c>
      <c r="G728" s="29">
        <v>53515</v>
      </c>
      <c r="H728" s="27" t="s">
        <v>17</v>
      </c>
    </row>
    <row r="729" spans="1:8">
      <c r="A729" s="26">
        <v>44801</v>
      </c>
      <c r="B729" s="28">
        <v>13447</v>
      </c>
      <c r="C729" s="27" t="s">
        <v>8</v>
      </c>
      <c r="D729" s="27" t="s">
        <v>21</v>
      </c>
      <c r="E729" s="27" t="s">
        <v>44</v>
      </c>
      <c r="F729" s="29">
        <v>62878.48</v>
      </c>
      <c r="G729" s="29">
        <v>66892</v>
      </c>
      <c r="H729" s="27" t="s">
        <v>11</v>
      </c>
    </row>
    <row r="730" spans="1:8">
      <c r="A730" s="26">
        <v>44801</v>
      </c>
      <c r="B730" s="28">
        <v>5534</v>
      </c>
      <c r="C730" s="27" t="s">
        <v>22</v>
      </c>
      <c r="D730" s="27" t="s">
        <v>23</v>
      </c>
      <c r="E730" s="27" t="s">
        <v>26</v>
      </c>
      <c r="F730" s="29">
        <v>33388.639999999999</v>
      </c>
      <c r="G730" s="29">
        <v>38824</v>
      </c>
      <c r="H730" s="27" t="s">
        <v>27</v>
      </c>
    </row>
    <row r="731" spans="1:8">
      <c r="A731" s="26">
        <v>44801</v>
      </c>
      <c r="B731" s="28">
        <v>14827</v>
      </c>
      <c r="C731" s="27" t="s">
        <v>22</v>
      </c>
      <c r="D731" s="27" t="s">
        <v>41</v>
      </c>
      <c r="E731" s="27" t="s">
        <v>24</v>
      </c>
      <c r="F731" s="29">
        <v>73232.600000000006</v>
      </c>
      <c r="G731" s="29">
        <v>86156</v>
      </c>
      <c r="H731" s="27" t="s">
        <v>27</v>
      </c>
    </row>
    <row r="732" spans="1:8">
      <c r="A732" s="26">
        <v>44801</v>
      </c>
      <c r="B732" s="28">
        <v>19314</v>
      </c>
      <c r="C732" s="27" t="s">
        <v>22</v>
      </c>
      <c r="D732" s="27" t="s">
        <v>23</v>
      </c>
      <c r="E732" s="27" t="s">
        <v>26</v>
      </c>
      <c r="F732" s="29">
        <v>34821.15</v>
      </c>
      <c r="G732" s="29">
        <v>38265</v>
      </c>
      <c r="H732" s="27" t="s">
        <v>14</v>
      </c>
    </row>
    <row r="733" spans="1:8">
      <c r="A733" s="26">
        <v>44801</v>
      </c>
      <c r="B733" s="28">
        <v>11823</v>
      </c>
      <c r="C733" s="27" t="s">
        <v>22</v>
      </c>
      <c r="D733" s="27" t="s">
        <v>29</v>
      </c>
      <c r="E733" s="27" t="s">
        <v>30</v>
      </c>
      <c r="F733" s="29">
        <v>10028.200000000001</v>
      </c>
      <c r="G733" s="29">
        <v>11020</v>
      </c>
      <c r="H733" s="27" t="s">
        <v>27</v>
      </c>
    </row>
    <row r="734" spans="1:8">
      <c r="A734" s="26">
        <v>44801</v>
      </c>
      <c r="B734" s="28">
        <v>8685</v>
      </c>
      <c r="C734" s="27" t="s">
        <v>22</v>
      </c>
      <c r="D734" s="27" t="s">
        <v>45</v>
      </c>
      <c r="E734" s="27" t="s">
        <v>32</v>
      </c>
      <c r="F734" s="29">
        <v>66838.11</v>
      </c>
      <c r="G734" s="29">
        <v>75099</v>
      </c>
      <c r="H734" s="27" t="s">
        <v>14</v>
      </c>
    </row>
    <row r="735" spans="1:8">
      <c r="A735" s="26">
        <v>44801</v>
      </c>
      <c r="B735" s="28">
        <v>15180</v>
      </c>
      <c r="C735" s="27" t="s">
        <v>22</v>
      </c>
      <c r="D735" s="27" t="s">
        <v>41</v>
      </c>
      <c r="E735" s="27" t="s">
        <v>26</v>
      </c>
      <c r="F735" s="29">
        <v>15132.96</v>
      </c>
      <c r="G735" s="29">
        <v>16272</v>
      </c>
      <c r="H735" s="27" t="s">
        <v>14</v>
      </c>
    </row>
    <row r="736" spans="1:8">
      <c r="A736" s="26">
        <v>44801</v>
      </c>
      <c r="B736" s="28">
        <v>16755</v>
      </c>
      <c r="C736" s="27" t="s">
        <v>33</v>
      </c>
      <c r="D736" s="27" t="s">
        <v>15</v>
      </c>
      <c r="E736" s="27" t="s">
        <v>36</v>
      </c>
      <c r="F736" s="29">
        <v>69890.81</v>
      </c>
      <c r="G736" s="29">
        <v>78529</v>
      </c>
      <c r="H736" s="27" t="s">
        <v>14</v>
      </c>
    </row>
    <row r="737" spans="1:8">
      <c r="A737" s="26">
        <v>44801</v>
      </c>
      <c r="B737" s="28">
        <v>16034</v>
      </c>
      <c r="C737" s="27" t="s">
        <v>33</v>
      </c>
      <c r="D737" s="27" t="s">
        <v>16</v>
      </c>
      <c r="E737" s="27" t="s">
        <v>46</v>
      </c>
      <c r="F737" s="29">
        <v>91718.46</v>
      </c>
      <c r="G737" s="29">
        <v>98622</v>
      </c>
      <c r="H737" s="27" t="s">
        <v>14</v>
      </c>
    </row>
    <row r="738" spans="1:8">
      <c r="A738" s="26">
        <v>44801</v>
      </c>
      <c r="B738" s="28">
        <v>16147</v>
      </c>
      <c r="C738" s="27" t="s">
        <v>33</v>
      </c>
      <c r="D738" s="27" t="s">
        <v>20</v>
      </c>
      <c r="E738" s="27" t="s">
        <v>37</v>
      </c>
      <c r="F738" s="29">
        <v>21958.3</v>
      </c>
      <c r="G738" s="29">
        <v>23114</v>
      </c>
      <c r="H738" s="27" t="s">
        <v>11</v>
      </c>
    </row>
    <row r="739" spans="1:8">
      <c r="A739" s="26">
        <v>44801</v>
      </c>
      <c r="B739" s="28">
        <v>12463</v>
      </c>
      <c r="C739" s="27" t="s">
        <v>33</v>
      </c>
      <c r="D739" s="27" t="s">
        <v>25</v>
      </c>
      <c r="E739" s="27" t="s">
        <v>35</v>
      </c>
      <c r="F739" s="29">
        <v>28251.52</v>
      </c>
      <c r="G739" s="29">
        <v>32104</v>
      </c>
      <c r="H739" s="27" t="s">
        <v>11</v>
      </c>
    </row>
    <row r="740" spans="1:8">
      <c r="A740" s="26">
        <v>44801</v>
      </c>
      <c r="B740" s="28">
        <v>10371</v>
      </c>
      <c r="C740" s="27" t="s">
        <v>38</v>
      </c>
      <c r="D740" s="27" t="s">
        <v>23</v>
      </c>
      <c r="E740" s="27" t="s">
        <v>39</v>
      </c>
      <c r="F740" s="29">
        <v>61951.83</v>
      </c>
      <c r="G740" s="29">
        <v>71209</v>
      </c>
      <c r="H740" s="27" t="s">
        <v>27</v>
      </c>
    </row>
    <row r="741" spans="1:8">
      <c r="A741" s="26">
        <v>44801</v>
      </c>
      <c r="B741" s="28">
        <v>14</v>
      </c>
      <c r="C741" s="27" t="s">
        <v>38</v>
      </c>
      <c r="D741" s="27" t="s">
        <v>52</v>
      </c>
      <c r="E741" s="27" t="s">
        <v>39</v>
      </c>
      <c r="F741" s="29">
        <v>12831</v>
      </c>
      <c r="G741" s="29">
        <v>13650</v>
      </c>
      <c r="H741" s="27" t="s">
        <v>11</v>
      </c>
    </row>
    <row r="742" spans="1:8">
      <c r="A742" s="26">
        <v>44801</v>
      </c>
      <c r="B742" s="28">
        <v>6969</v>
      </c>
      <c r="C742" s="27" t="s">
        <v>38</v>
      </c>
      <c r="D742" s="27" t="s">
        <v>15</v>
      </c>
      <c r="E742" s="27" t="s">
        <v>40</v>
      </c>
      <c r="F742" s="29">
        <v>44910.03</v>
      </c>
      <c r="G742" s="29">
        <v>65087</v>
      </c>
      <c r="H742" s="27" t="s">
        <v>27</v>
      </c>
    </row>
    <row r="743" spans="1:8">
      <c r="A743" s="26">
        <v>44801</v>
      </c>
      <c r="B743" s="28">
        <v>16221</v>
      </c>
      <c r="C743" s="27" t="s">
        <v>38</v>
      </c>
      <c r="D743" s="27" t="s">
        <v>23</v>
      </c>
      <c r="E743" s="27" t="s">
        <v>39</v>
      </c>
      <c r="F743" s="29">
        <v>19187.05</v>
      </c>
      <c r="G743" s="29">
        <v>22573</v>
      </c>
      <c r="H743" s="27" t="s">
        <v>11</v>
      </c>
    </row>
    <row r="744" spans="1:8">
      <c r="A744" s="26">
        <v>44801</v>
      </c>
      <c r="B744" s="28">
        <v>7020</v>
      </c>
      <c r="C744" s="27" t="s">
        <v>38</v>
      </c>
      <c r="D744" s="27" t="s">
        <v>45</v>
      </c>
      <c r="E744" s="27" t="s">
        <v>49</v>
      </c>
      <c r="F744" s="29">
        <v>48967.040000000001</v>
      </c>
      <c r="G744" s="29">
        <v>76511</v>
      </c>
      <c r="H744" s="27" t="s">
        <v>14</v>
      </c>
    </row>
    <row r="745" spans="1:8">
      <c r="A745" s="26">
        <v>44802</v>
      </c>
      <c r="B745" s="28">
        <v>6050</v>
      </c>
      <c r="C745" s="27" t="s">
        <v>8</v>
      </c>
      <c r="D745" s="27" t="s">
        <v>41</v>
      </c>
      <c r="E745" s="27" t="s">
        <v>13</v>
      </c>
      <c r="F745" s="29">
        <v>31365.119999999999</v>
      </c>
      <c r="G745" s="29">
        <v>32672</v>
      </c>
      <c r="H745" s="27" t="s">
        <v>11</v>
      </c>
    </row>
    <row r="746" spans="1:8">
      <c r="A746" s="26">
        <v>44802</v>
      </c>
      <c r="B746" s="28">
        <v>19848</v>
      </c>
      <c r="C746" s="27" t="s">
        <v>22</v>
      </c>
      <c r="D746" s="27" t="s">
        <v>9</v>
      </c>
      <c r="E746" s="27" t="s">
        <v>32</v>
      </c>
      <c r="F746" s="29">
        <v>13454.48</v>
      </c>
      <c r="G746" s="29">
        <v>12937</v>
      </c>
      <c r="H746" s="27" t="s">
        <v>11</v>
      </c>
    </row>
    <row r="747" spans="1:8">
      <c r="A747" s="26">
        <v>44802</v>
      </c>
      <c r="B747" s="28">
        <v>8556</v>
      </c>
      <c r="C747" s="27" t="s">
        <v>33</v>
      </c>
      <c r="D747" s="27" t="s">
        <v>21</v>
      </c>
      <c r="E747" s="27" t="s">
        <v>36</v>
      </c>
      <c r="F747" s="29">
        <v>43850.74</v>
      </c>
      <c r="G747" s="29">
        <v>70727</v>
      </c>
      <c r="H747" s="27" t="s">
        <v>14</v>
      </c>
    </row>
    <row r="748" spans="1:8">
      <c r="A748" s="26">
        <v>44802</v>
      </c>
      <c r="B748" s="28">
        <v>465</v>
      </c>
      <c r="C748" s="27" t="s">
        <v>38</v>
      </c>
      <c r="D748" s="27" t="s">
        <v>42</v>
      </c>
      <c r="E748" s="27" t="s">
        <v>40</v>
      </c>
      <c r="F748" s="29">
        <v>10827</v>
      </c>
      <c r="G748" s="29">
        <v>12030</v>
      </c>
      <c r="H748" s="27" t="s">
        <v>17</v>
      </c>
    </row>
    <row r="749" spans="1:8">
      <c r="A749" s="26">
        <v>44808</v>
      </c>
      <c r="B749" s="28">
        <v>1031</v>
      </c>
      <c r="C749" s="27" t="s">
        <v>8</v>
      </c>
      <c r="D749" s="27" t="s">
        <v>15</v>
      </c>
      <c r="E749" s="27" t="s">
        <v>43</v>
      </c>
      <c r="F749" s="29">
        <v>52071.63</v>
      </c>
      <c r="G749" s="29">
        <v>55991</v>
      </c>
      <c r="H749" s="27" t="s">
        <v>14</v>
      </c>
    </row>
    <row r="750" spans="1:8">
      <c r="A750" s="26">
        <v>44808</v>
      </c>
      <c r="B750" s="28">
        <v>2167</v>
      </c>
      <c r="C750" s="27" t="s">
        <v>8</v>
      </c>
      <c r="D750" s="27" t="s">
        <v>29</v>
      </c>
      <c r="E750" s="27" t="s">
        <v>19</v>
      </c>
      <c r="F750" s="29">
        <v>18545.900000000001</v>
      </c>
      <c r="G750" s="29">
        <v>19522</v>
      </c>
      <c r="H750" s="27" t="s">
        <v>27</v>
      </c>
    </row>
    <row r="751" spans="1:8">
      <c r="A751" s="26">
        <v>44808</v>
      </c>
      <c r="B751" s="28">
        <v>197</v>
      </c>
      <c r="C751" s="27" t="s">
        <v>8</v>
      </c>
      <c r="D751" s="27" t="s">
        <v>16</v>
      </c>
      <c r="E751" s="27" t="s">
        <v>13</v>
      </c>
      <c r="F751" s="29">
        <v>41242.5</v>
      </c>
      <c r="G751" s="29">
        <v>43875</v>
      </c>
      <c r="H751" s="27" t="s">
        <v>14</v>
      </c>
    </row>
    <row r="752" spans="1:8">
      <c r="A752" s="26">
        <v>44808</v>
      </c>
      <c r="B752" s="28">
        <v>16513</v>
      </c>
      <c r="C752" s="27" t="s">
        <v>8</v>
      </c>
      <c r="D752" s="27" t="s">
        <v>18</v>
      </c>
      <c r="E752" s="27" t="s">
        <v>44</v>
      </c>
      <c r="F752" s="29">
        <v>43288.71</v>
      </c>
      <c r="G752" s="29">
        <v>48639</v>
      </c>
      <c r="H752" s="27" t="s">
        <v>14</v>
      </c>
    </row>
    <row r="753" spans="1:8">
      <c r="A753" s="26">
        <v>44808</v>
      </c>
      <c r="B753" s="28">
        <v>2179</v>
      </c>
      <c r="C753" s="27" t="s">
        <v>8</v>
      </c>
      <c r="D753" s="27" t="s">
        <v>29</v>
      </c>
      <c r="E753" s="27" t="s">
        <v>43</v>
      </c>
      <c r="F753" s="29">
        <v>22120.06</v>
      </c>
      <c r="G753" s="29">
        <v>24854</v>
      </c>
      <c r="H753" s="27" t="s">
        <v>11</v>
      </c>
    </row>
    <row r="754" spans="1:8">
      <c r="A754" s="26">
        <v>44808</v>
      </c>
      <c r="B754" s="28">
        <v>6914</v>
      </c>
      <c r="C754" s="27" t="s">
        <v>8</v>
      </c>
      <c r="D754" s="27" t="s">
        <v>20</v>
      </c>
      <c r="E754" s="27" t="s">
        <v>13</v>
      </c>
      <c r="F754" s="29">
        <v>23233.32</v>
      </c>
      <c r="G754" s="29">
        <v>23468</v>
      </c>
      <c r="H754" s="27" t="s">
        <v>11</v>
      </c>
    </row>
    <row r="755" spans="1:8">
      <c r="A755" s="26">
        <v>44808</v>
      </c>
      <c r="B755" s="28">
        <v>2911</v>
      </c>
      <c r="C755" s="27" t="s">
        <v>8</v>
      </c>
      <c r="D755" s="27" t="s">
        <v>31</v>
      </c>
      <c r="E755" s="27" t="s">
        <v>13</v>
      </c>
      <c r="F755" s="29">
        <v>70394.44</v>
      </c>
      <c r="G755" s="29">
        <v>81854</v>
      </c>
      <c r="H755" s="27" t="s">
        <v>27</v>
      </c>
    </row>
    <row r="756" spans="1:8">
      <c r="A756" s="26">
        <v>44808</v>
      </c>
      <c r="B756" s="28">
        <v>14266</v>
      </c>
      <c r="C756" s="27" t="s">
        <v>8</v>
      </c>
      <c r="D756" s="27" t="s">
        <v>29</v>
      </c>
      <c r="E756" s="27" t="s">
        <v>10</v>
      </c>
      <c r="F756" s="29">
        <v>62452.34</v>
      </c>
      <c r="G756" s="29">
        <v>61834</v>
      </c>
      <c r="H756" s="27" t="s">
        <v>11</v>
      </c>
    </row>
    <row r="757" spans="1:8">
      <c r="A757" s="26">
        <v>44808</v>
      </c>
      <c r="B757" s="28">
        <v>15175</v>
      </c>
      <c r="C757" s="27" t="s">
        <v>22</v>
      </c>
      <c r="D757" s="27" t="s">
        <v>31</v>
      </c>
      <c r="E757" s="27" t="s">
        <v>26</v>
      </c>
      <c r="F757" s="29">
        <v>19047.84</v>
      </c>
      <c r="G757" s="29">
        <v>22676</v>
      </c>
      <c r="H757" s="27" t="s">
        <v>17</v>
      </c>
    </row>
    <row r="758" spans="1:8">
      <c r="A758" s="26">
        <v>44808</v>
      </c>
      <c r="B758" s="28">
        <v>15608</v>
      </c>
      <c r="C758" s="27" t="s">
        <v>22</v>
      </c>
      <c r="D758" s="27" t="s">
        <v>18</v>
      </c>
      <c r="E758" s="27" t="s">
        <v>26</v>
      </c>
      <c r="F758" s="29">
        <v>72921.259999999995</v>
      </c>
      <c r="G758" s="29">
        <v>81934</v>
      </c>
      <c r="H758" s="27" t="s">
        <v>11</v>
      </c>
    </row>
    <row r="759" spans="1:8">
      <c r="A759" s="26">
        <v>44808</v>
      </c>
      <c r="B759" s="28">
        <v>4990</v>
      </c>
      <c r="C759" s="27" t="s">
        <v>22</v>
      </c>
      <c r="D759" s="27" t="s">
        <v>34</v>
      </c>
      <c r="E759" s="27" t="s">
        <v>32</v>
      </c>
      <c r="F759" s="29">
        <v>85031.039999999994</v>
      </c>
      <c r="G759" s="29">
        <v>88574</v>
      </c>
      <c r="H759" s="27" t="s">
        <v>11</v>
      </c>
    </row>
    <row r="760" spans="1:8">
      <c r="A760" s="26">
        <v>44808</v>
      </c>
      <c r="B760" s="28">
        <v>13424</v>
      </c>
      <c r="C760" s="27" t="s">
        <v>22</v>
      </c>
      <c r="D760" s="27" t="s">
        <v>41</v>
      </c>
      <c r="E760" s="27" t="s">
        <v>26</v>
      </c>
      <c r="F760" s="29">
        <v>13423.72</v>
      </c>
      <c r="G760" s="29">
        <v>14591</v>
      </c>
      <c r="H760" s="27" t="s">
        <v>27</v>
      </c>
    </row>
    <row r="761" spans="1:8">
      <c r="A761" s="26">
        <v>44808</v>
      </c>
      <c r="B761" s="28">
        <v>11283</v>
      </c>
      <c r="C761" s="27" t="s">
        <v>22</v>
      </c>
      <c r="D761" s="27" t="s">
        <v>34</v>
      </c>
      <c r="E761" s="27" t="s">
        <v>26</v>
      </c>
      <c r="F761" s="29">
        <v>39817.800000000003</v>
      </c>
      <c r="G761" s="29">
        <v>66363</v>
      </c>
      <c r="H761" s="27" t="s">
        <v>11</v>
      </c>
    </row>
    <row r="762" spans="1:8">
      <c r="A762" s="26">
        <v>44808</v>
      </c>
      <c r="B762" s="28">
        <v>5243</v>
      </c>
      <c r="C762" s="27" t="s">
        <v>22</v>
      </c>
      <c r="D762" s="27" t="s">
        <v>56</v>
      </c>
      <c r="E762" s="27" t="s">
        <v>26</v>
      </c>
      <c r="F762" s="29">
        <v>80469.119999999995</v>
      </c>
      <c r="G762" s="29">
        <v>83822</v>
      </c>
      <c r="H762" s="27" t="s">
        <v>17</v>
      </c>
    </row>
    <row r="763" spans="1:8">
      <c r="A763" s="26">
        <v>44808</v>
      </c>
      <c r="B763" s="28">
        <v>8426</v>
      </c>
      <c r="C763" s="27" t="s">
        <v>22</v>
      </c>
      <c r="D763" s="27" t="s">
        <v>42</v>
      </c>
      <c r="E763" s="27" t="s">
        <v>30</v>
      </c>
      <c r="F763" s="29">
        <v>74292.820000000007</v>
      </c>
      <c r="G763" s="29">
        <v>86387</v>
      </c>
      <c r="H763" s="27" t="s">
        <v>27</v>
      </c>
    </row>
    <row r="764" spans="1:8">
      <c r="A764" s="26">
        <v>44808</v>
      </c>
      <c r="B764" s="28">
        <v>7571</v>
      </c>
      <c r="C764" s="27" t="s">
        <v>33</v>
      </c>
      <c r="D764" s="27" t="s">
        <v>31</v>
      </c>
      <c r="E764" s="27" t="s">
        <v>35</v>
      </c>
      <c r="F764" s="29">
        <v>26607.3</v>
      </c>
      <c r="G764" s="29">
        <v>28610</v>
      </c>
      <c r="H764" s="27" t="s">
        <v>11</v>
      </c>
    </row>
    <row r="765" spans="1:8">
      <c r="A765" s="26">
        <v>44808</v>
      </c>
      <c r="B765" s="28">
        <v>8884</v>
      </c>
      <c r="C765" s="27" t="s">
        <v>38</v>
      </c>
      <c r="D765" s="27" t="s">
        <v>29</v>
      </c>
      <c r="E765" s="27" t="s">
        <v>39</v>
      </c>
      <c r="F765" s="29">
        <v>42958.94</v>
      </c>
      <c r="G765" s="29">
        <v>45701</v>
      </c>
      <c r="H765" s="27" t="s">
        <v>17</v>
      </c>
    </row>
    <row r="766" spans="1:8">
      <c r="A766" s="26">
        <v>44808</v>
      </c>
      <c r="B766" s="28">
        <v>18997</v>
      </c>
      <c r="C766" s="27" t="s">
        <v>38</v>
      </c>
      <c r="D766" s="27" t="s">
        <v>42</v>
      </c>
      <c r="E766" s="27" t="s">
        <v>39</v>
      </c>
      <c r="F766" s="29">
        <v>66021</v>
      </c>
      <c r="G766" s="29">
        <v>66021</v>
      </c>
      <c r="H766" s="27" t="s">
        <v>17</v>
      </c>
    </row>
    <row r="767" spans="1:8">
      <c r="A767" s="26">
        <v>44808</v>
      </c>
      <c r="B767" s="28">
        <v>12706</v>
      </c>
      <c r="C767" s="27" t="s">
        <v>38</v>
      </c>
      <c r="D767" s="27" t="s">
        <v>34</v>
      </c>
      <c r="E767" s="27" t="s">
        <v>49</v>
      </c>
      <c r="F767" s="29">
        <v>39118.019999999997</v>
      </c>
      <c r="G767" s="29">
        <v>38351</v>
      </c>
      <c r="H767" s="27" t="s">
        <v>11</v>
      </c>
    </row>
    <row r="768" spans="1:8">
      <c r="A768" s="26">
        <v>44808</v>
      </c>
      <c r="B768" s="28">
        <v>6803</v>
      </c>
      <c r="C768" s="27" t="s">
        <v>38</v>
      </c>
      <c r="D768" s="27" t="s">
        <v>21</v>
      </c>
      <c r="E768" s="27" t="s">
        <v>47</v>
      </c>
      <c r="F768" s="29">
        <v>38632.5</v>
      </c>
      <c r="G768" s="29">
        <v>42925</v>
      </c>
      <c r="H768" s="27" t="s">
        <v>27</v>
      </c>
    </row>
    <row r="769" spans="1:8">
      <c r="A769" s="26">
        <v>44808</v>
      </c>
      <c r="B769" s="28">
        <v>4084</v>
      </c>
      <c r="C769" s="27" t="s">
        <v>38</v>
      </c>
      <c r="D769" s="27" t="s">
        <v>18</v>
      </c>
      <c r="E769" s="27" t="s">
        <v>49</v>
      </c>
      <c r="F769" s="29">
        <v>87129.52</v>
      </c>
      <c r="G769" s="29">
        <v>94706</v>
      </c>
      <c r="H769" s="27" t="s">
        <v>27</v>
      </c>
    </row>
    <row r="770" spans="1:8">
      <c r="A770" s="26">
        <v>44808</v>
      </c>
      <c r="B770" s="28">
        <v>17531</v>
      </c>
      <c r="C770" s="27" t="s">
        <v>38</v>
      </c>
      <c r="D770" s="27" t="s">
        <v>23</v>
      </c>
      <c r="E770" s="27" t="s">
        <v>39</v>
      </c>
      <c r="F770" s="29">
        <v>89927.73</v>
      </c>
      <c r="G770" s="29">
        <v>92709</v>
      </c>
      <c r="H770" s="27" t="s">
        <v>14</v>
      </c>
    </row>
    <row r="771" spans="1:8">
      <c r="A771" s="26">
        <v>44808</v>
      </c>
      <c r="B771" s="28">
        <v>7379</v>
      </c>
      <c r="C771" s="27" t="s">
        <v>38</v>
      </c>
      <c r="D771" s="27" t="s">
        <v>20</v>
      </c>
      <c r="E771" s="27" t="s">
        <v>49</v>
      </c>
      <c r="F771" s="29">
        <v>73252.259999999995</v>
      </c>
      <c r="G771" s="29">
        <v>84198</v>
      </c>
      <c r="H771" s="27" t="s">
        <v>11</v>
      </c>
    </row>
    <row r="772" spans="1:8">
      <c r="A772" s="26">
        <v>44815</v>
      </c>
      <c r="B772" s="28">
        <v>717</v>
      </c>
      <c r="C772" s="27" t="s">
        <v>8</v>
      </c>
      <c r="D772" s="27" t="s">
        <v>15</v>
      </c>
      <c r="E772" s="27" t="s">
        <v>43</v>
      </c>
      <c r="F772" s="29">
        <v>16994.580000000002</v>
      </c>
      <c r="G772" s="29">
        <v>19534</v>
      </c>
      <c r="H772" s="27" t="s">
        <v>17</v>
      </c>
    </row>
    <row r="773" spans="1:8">
      <c r="A773" s="26">
        <v>44815</v>
      </c>
      <c r="B773" s="28">
        <v>7966</v>
      </c>
      <c r="C773" s="27" t="s">
        <v>8</v>
      </c>
      <c r="D773" s="27" t="s">
        <v>9</v>
      </c>
      <c r="E773" s="27" t="s">
        <v>19</v>
      </c>
      <c r="F773" s="29">
        <v>86628.15</v>
      </c>
      <c r="G773" s="29">
        <v>82503</v>
      </c>
      <c r="H773" s="27" t="s">
        <v>17</v>
      </c>
    </row>
    <row r="774" spans="1:8">
      <c r="A774" s="26">
        <v>44815</v>
      </c>
      <c r="B774" s="28">
        <v>944</v>
      </c>
      <c r="C774" s="27" t="s">
        <v>8</v>
      </c>
      <c r="D774" s="27" t="s">
        <v>23</v>
      </c>
      <c r="E774" s="27" t="s">
        <v>13</v>
      </c>
      <c r="F774" s="29">
        <v>69843</v>
      </c>
      <c r="G774" s="29">
        <v>75100</v>
      </c>
      <c r="H774" s="27" t="s">
        <v>27</v>
      </c>
    </row>
    <row r="775" spans="1:8">
      <c r="A775" s="26">
        <v>44815</v>
      </c>
      <c r="B775" s="28">
        <v>9737</v>
      </c>
      <c r="C775" s="27" t="s">
        <v>8</v>
      </c>
      <c r="D775" s="27" t="s">
        <v>21</v>
      </c>
      <c r="E775" s="27" t="s">
        <v>13</v>
      </c>
      <c r="F775" s="29">
        <v>75234.12</v>
      </c>
      <c r="G775" s="29">
        <v>86476</v>
      </c>
      <c r="H775" s="27" t="s">
        <v>11</v>
      </c>
    </row>
    <row r="776" spans="1:8">
      <c r="A776" s="26">
        <v>44815</v>
      </c>
      <c r="B776" s="28">
        <v>16443</v>
      </c>
      <c r="C776" s="27" t="s">
        <v>8</v>
      </c>
      <c r="D776" s="27" t="s">
        <v>15</v>
      </c>
      <c r="E776" s="27" t="s">
        <v>19</v>
      </c>
      <c r="F776" s="29">
        <v>93739.27</v>
      </c>
      <c r="G776" s="29">
        <v>91009</v>
      </c>
      <c r="H776" s="27" t="s">
        <v>17</v>
      </c>
    </row>
    <row r="777" spans="1:8">
      <c r="A777" s="26">
        <v>44815</v>
      </c>
      <c r="B777" s="28">
        <v>1078</v>
      </c>
      <c r="C777" s="27" t="s">
        <v>8</v>
      </c>
      <c r="D777" s="27" t="s">
        <v>25</v>
      </c>
      <c r="E777" s="27" t="s">
        <v>10</v>
      </c>
      <c r="F777" s="29">
        <v>64760.08</v>
      </c>
      <c r="G777" s="29">
        <v>73591</v>
      </c>
      <c r="H777" s="27" t="s">
        <v>14</v>
      </c>
    </row>
    <row r="778" spans="1:8">
      <c r="A778" s="26">
        <v>44815</v>
      </c>
      <c r="B778" s="28">
        <v>7306</v>
      </c>
      <c r="C778" s="27" t="s">
        <v>8</v>
      </c>
      <c r="D778" s="27" t="s">
        <v>16</v>
      </c>
      <c r="E778" s="27" t="s">
        <v>13</v>
      </c>
      <c r="F778" s="29">
        <v>67442.399999999994</v>
      </c>
      <c r="G778" s="29">
        <v>77520</v>
      </c>
      <c r="H778" s="27" t="s">
        <v>17</v>
      </c>
    </row>
    <row r="779" spans="1:8">
      <c r="A779" s="26">
        <v>44815</v>
      </c>
      <c r="B779" s="28">
        <v>863</v>
      </c>
      <c r="C779" s="27" t="s">
        <v>8</v>
      </c>
      <c r="D779" s="27" t="s">
        <v>15</v>
      </c>
      <c r="E779" s="27" t="s">
        <v>43</v>
      </c>
      <c r="F779" s="29">
        <v>9171.36</v>
      </c>
      <c r="G779" s="29">
        <v>10422</v>
      </c>
      <c r="H779" s="27" t="s">
        <v>11</v>
      </c>
    </row>
    <row r="780" spans="1:8">
      <c r="A780" s="26">
        <v>44815</v>
      </c>
      <c r="B780" s="28">
        <v>5216</v>
      </c>
      <c r="C780" s="27" t="s">
        <v>8</v>
      </c>
      <c r="D780" s="27" t="s">
        <v>31</v>
      </c>
      <c r="E780" s="27" t="s">
        <v>19</v>
      </c>
      <c r="F780" s="29">
        <v>59575.519999999997</v>
      </c>
      <c r="G780" s="29">
        <v>64756</v>
      </c>
      <c r="H780" s="27" t="s">
        <v>14</v>
      </c>
    </row>
    <row r="781" spans="1:8">
      <c r="A781" s="26">
        <v>44815</v>
      </c>
      <c r="B781" s="28">
        <v>10515</v>
      </c>
      <c r="C781" s="27" t="s">
        <v>8</v>
      </c>
      <c r="D781" s="27" t="s">
        <v>25</v>
      </c>
      <c r="E781" s="27" t="s">
        <v>43</v>
      </c>
      <c r="F781" s="29">
        <v>50968.76</v>
      </c>
      <c r="G781" s="29">
        <v>59266</v>
      </c>
      <c r="H781" s="27" t="s">
        <v>14</v>
      </c>
    </row>
    <row r="782" spans="1:8">
      <c r="A782" s="26">
        <v>44815</v>
      </c>
      <c r="B782" s="28">
        <v>5871</v>
      </c>
      <c r="C782" s="27" t="s">
        <v>8</v>
      </c>
      <c r="D782" s="27" t="s">
        <v>9</v>
      </c>
      <c r="E782" s="27" t="s">
        <v>10</v>
      </c>
      <c r="F782" s="29">
        <v>68175.240000000005</v>
      </c>
      <c r="G782" s="29">
        <v>81161</v>
      </c>
      <c r="H782" s="27" t="s">
        <v>11</v>
      </c>
    </row>
    <row r="783" spans="1:8">
      <c r="A783" s="26">
        <v>44815</v>
      </c>
      <c r="B783" s="28">
        <v>2297</v>
      </c>
      <c r="C783" s="27" t="s">
        <v>22</v>
      </c>
      <c r="D783" s="27" t="s">
        <v>16</v>
      </c>
      <c r="E783" s="27" t="s">
        <v>24</v>
      </c>
      <c r="F783" s="29">
        <v>50546.86</v>
      </c>
      <c r="G783" s="29">
        <v>55546</v>
      </c>
      <c r="H783" s="27" t="s">
        <v>27</v>
      </c>
    </row>
    <row r="784" spans="1:8">
      <c r="A784" s="26">
        <v>44815</v>
      </c>
      <c r="B784" s="28">
        <v>14432</v>
      </c>
      <c r="C784" s="27" t="s">
        <v>22</v>
      </c>
      <c r="D784" s="27" t="s">
        <v>41</v>
      </c>
      <c r="E784" s="27" t="s">
        <v>26</v>
      </c>
      <c r="F784" s="29">
        <v>73339.28</v>
      </c>
      <c r="G784" s="29">
        <v>74836</v>
      </c>
      <c r="H784" s="27" t="s">
        <v>11</v>
      </c>
    </row>
    <row r="785" spans="1:8">
      <c r="A785" s="26">
        <v>44815</v>
      </c>
      <c r="B785" s="28">
        <v>8304</v>
      </c>
      <c r="C785" s="27" t="s">
        <v>22</v>
      </c>
      <c r="D785" s="27" t="s">
        <v>23</v>
      </c>
      <c r="E785" s="27" t="s">
        <v>24</v>
      </c>
      <c r="F785" s="29">
        <v>15030.32</v>
      </c>
      <c r="G785" s="29">
        <v>16888</v>
      </c>
      <c r="H785" s="27" t="s">
        <v>11</v>
      </c>
    </row>
    <row r="786" spans="1:8">
      <c r="A786" s="26">
        <v>44815</v>
      </c>
      <c r="B786" s="28">
        <v>6700</v>
      </c>
      <c r="C786" s="27" t="s">
        <v>22</v>
      </c>
      <c r="D786" s="27" t="s">
        <v>34</v>
      </c>
      <c r="E786" s="27" t="s">
        <v>26</v>
      </c>
      <c r="F786" s="29">
        <v>59699.199999999997</v>
      </c>
      <c r="G786" s="29">
        <v>67840</v>
      </c>
      <c r="H786" s="27" t="s">
        <v>14</v>
      </c>
    </row>
    <row r="787" spans="1:8">
      <c r="A787" s="26">
        <v>44815</v>
      </c>
      <c r="B787" s="28">
        <v>2305</v>
      </c>
      <c r="C787" s="27" t="s">
        <v>22</v>
      </c>
      <c r="D787" s="27" t="s">
        <v>21</v>
      </c>
      <c r="E787" s="27" t="s">
        <v>30</v>
      </c>
      <c r="F787" s="29">
        <v>82790.240000000005</v>
      </c>
      <c r="G787" s="29">
        <v>79606</v>
      </c>
      <c r="H787" s="27" t="s">
        <v>11</v>
      </c>
    </row>
    <row r="788" spans="1:8">
      <c r="A788" s="26">
        <v>44815</v>
      </c>
      <c r="B788" s="28">
        <v>7563</v>
      </c>
      <c r="C788" s="27" t="s">
        <v>33</v>
      </c>
      <c r="D788" s="27" t="s">
        <v>34</v>
      </c>
      <c r="E788" s="27" t="s">
        <v>36</v>
      </c>
      <c r="F788" s="29">
        <v>26390.05</v>
      </c>
      <c r="G788" s="29">
        <v>27779</v>
      </c>
      <c r="H788" s="27" t="s">
        <v>11</v>
      </c>
    </row>
    <row r="789" spans="1:8">
      <c r="A789" s="26">
        <v>44815</v>
      </c>
      <c r="B789" s="28">
        <v>9052</v>
      </c>
      <c r="C789" s="27" t="s">
        <v>33</v>
      </c>
      <c r="D789" s="27" t="s">
        <v>41</v>
      </c>
      <c r="E789" s="27" t="s">
        <v>36</v>
      </c>
      <c r="F789" s="29">
        <v>82196.73</v>
      </c>
      <c r="G789" s="29">
        <v>94479</v>
      </c>
      <c r="H789" s="27" t="s">
        <v>17</v>
      </c>
    </row>
    <row r="790" spans="1:8">
      <c r="A790" s="26">
        <v>44815</v>
      </c>
      <c r="B790" s="28">
        <v>17547</v>
      </c>
      <c r="C790" s="27" t="s">
        <v>33</v>
      </c>
      <c r="D790" s="27" t="s">
        <v>16</v>
      </c>
      <c r="E790" s="27" t="s">
        <v>36</v>
      </c>
      <c r="F790" s="29">
        <v>54617.599999999999</v>
      </c>
      <c r="G790" s="29">
        <v>64256</v>
      </c>
      <c r="H790" s="27" t="s">
        <v>27</v>
      </c>
    </row>
    <row r="791" spans="1:8">
      <c r="A791" s="26">
        <v>44815</v>
      </c>
      <c r="B791" s="28">
        <v>4310</v>
      </c>
      <c r="C791" s="27" t="s">
        <v>38</v>
      </c>
      <c r="D791" s="27" t="s">
        <v>23</v>
      </c>
      <c r="E791" s="27" t="s">
        <v>39</v>
      </c>
      <c r="F791" s="29">
        <v>21936.6</v>
      </c>
      <c r="G791" s="29">
        <v>26115</v>
      </c>
      <c r="H791" s="27" t="s">
        <v>14</v>
      </c>
    </row>
    <row r="792" spans="1:8">
      <c r="A792" s="26">
        <v>44815</v>
      </c>
      <c r="B792" s="28">
        <v>12748</v>
      </c>
      <c r="C792" s="27" t="s">
        <v>38</v>
      </c>
      <c r="D792" s="27" t="s">
        <v>21</v>
      </c>
      <c r="E792" s="27" t="s">
        <v>49</v>
      </c>
      <c r="F792" s="29">
        <v>81500.5</v>
      </c>
      <c r="G792" s="29">
        <v>85790</v>
      </c>
      <c r="H792" s="27" t="s">
        <v>14</v>
      </c>
    </row>
    <row r="793" spans="1:8">
      <c r="A793" s="26">
        <v>44815</v>
      </c>
      <c r="B793" s="28">
        <v>3868</v>
      </c>
      <c r="C793" s="27" t="s">
        <v>38</v>
      </c>
      <c r="D793" s="27" t="s">
        <v>15</v>
      </c>
      <c r="E793" s="27" t="s">
        <v>47</v>
      </c>
      <c r="F793" s="29">
        <v>9980.52</v>
      </c>
      <c r="G793" s="29">
        <v>15122</v>
      </c>
      <c r="H793" s="27" t="s">
        <v>17</v>
      </c>
    </row>
    <row r="794" spans="1:8">
      <c r="A794" s="26">
        <v>44815</v>
      </c>
      <c r="B794" s="28">
        <v>1145</v>
      </c>
      <c r="C794" s="27" t="s">
        <v>38</v>
      </c>
      <c r="D794" s="27" t="s">
        <v>42</v>
      </c>
      <c r="E794" s="27" t="s">
        <v>49</v>
      </c>
      <c r="F794" s="29">
        <v>65822.649999999994</v>
      </c>
      <c r="G794" s="29">
        <v>69287</v>
      </c>
      <c r="H794" s="27" t="s">
        <v>11</v>
      </c>
    </row>
    <row r="795" spans="1:8">
      <c r="A795" s="26">
        <v>44822</v>
      </c>
      <c r="B795" s="28">
        <v>11395</v>
      </c>
      <c r="C795" s="27" t="s">
        <v>8</v>
      </c>
      <c r="D795" s="27" t="s">
        <v>41</v>
      </c>
      <c r="E795" s="27" t="s">
        <v>19</v>
      </c>
      <c r="F795" s="29">
        <v>27002.92</v>
      </c>
      <c r="G795" s="29">
        <v>27554</v>
      </c>
      <c r="H795" s="27" t="s">
        <v>14</v>
      </c>
    </row>
    <row r="796" spans="1:8">
      <c r="A796" s="26">
        <v>44822</v>
      </c>
      <c r="B796" s="28">
        <v>12448</v>
      </c>
      <c r="C796" s="27" t="s">
        <v>8</v>
      </c>
      <c r="D796" s="27" t="s">
        <v>29</v>
      </c>
      <c r="E796" s="27" t="s">
        <v>10</v>
      </c>
      <c r="F796" s="29">
        <v>73027.759999999995</v>
      </c>
      <c r="G796" s="29">
        <v>84916</v>
      </c>
      <c r="H796" s="27" t="s">
        <v>11</v>
      </c>
    </row>
    <row r="797" spans="1:8">
      <c r="A797" s="26">
        <v>44822</v>
      </c>
      <c r="B797" s="28">
        <v>18264</v>
      </c>
      <c r="C797" s="27" t="s">
        <v>8</v>
      </c>
      <c r="D797" s="27" t="s">
        <v>34</v>
      </c>
      <c r="E797" s="27" t="s">
        <v>43</v>
      </c>
      <c r="F797" s="29">
        <v>27695.91</v>
      </c>
      <c r="G797" s="29">
        <v>31119</v>
      </c>
      <c r="H797" s="27" t="s">
        <v>11</v>
      </c>
    </row>
    <row r="798" spans="1:8">
      <c r="A798" s="26">
        <v>44822</v>
      </c>
      <c r="B798" s="28">
        <v>8863</v>
      </c>
      <c r="C798" s="27" t="s">
        <v>8</v>
      </c>
      <c r="D798" s="27" t="s">
        <v>45</v>
      </c>
      <c r="E798" s="27" t="s">
        <v>43</v>
      </c>
      <c r="F798" s="29">
        <v>53236.58</v>
      </c>
      <c r="G798" s="29">
        <v>61903</v>
      </c>
      <c r="H798" s="27" t="s">
        <v>11</v>
      </c>
    </row>
    <row r="799" spans="1:8">
      <c r="A799" s="26">
        <v>44822</v>
      </c>
      <c r="B799" s="28">
        <v>2766</v>
      </c>
      <c r="C799" s="27" t="s">
        <v>8</v>
      </c>
      <c r="D799" s="27" t="s">
        <v>31</v>
      </c>
      <c r="E799" s="27" t="s">
        <v>10</v>
      </c>
      <c r="F799" s="29">
        <v>60867.57</v>
      </c>
      <c r="G799" s="29">
        <v>65449</v>
      </c>
      <c r="H799" s="27" t="s">
        <v>27</v>
      </c>
    </row>
    <row r="800" spans="1:8">
      <c r="A800" s="26">
        <v>44822</v>
      </c>
      <c r="B800" s="28">
        <v>7516</v>
      </c>
      <c r="C800" s="27" t="s">
        <v>8</v>
      </c>
      <c r="D800" s="27" t="s">
        <v>15</v>
      </c>
      <c r="E800" s="27" t="s">
        <v>10</v>
      </c>
      <c r="F800" s="29">
        <v>89516.7</v>
      </c>
      <c r="G800" s="29">
        <v>99463</v>
      </c>
      <c r="H800" s="27" t="s">
        <v>17</v>
      </c>
    </row>
    <row r="801" spans="1:8">
      <c r="A801" s="26">
        <v>44822</v>
      </c>
      <c r="B801" s="28">
        <v>14546</v>
      </c>
      <c r="C801" s="27" t="s">
        <v>8</v>
      </c>
      <c r="D801" s="27" t="s">
        <v>34</v>
      </c>
      <c r="E801" s="27" t="s">
        <v>10</v>
      </c>
      <c r="F801" s="29">
        <v>59519.68</v>
      </c>
      <c r="G801" s="29">
        <v>67636</v>
      </c>
      <c r="H801" s="27" t="s">
        <v>27</v>
      </c>
    </row>
    <row r="802" spans="1:8">
      <c r="A802" s="26">
        <v>44822</v>
      </c>
      <c r="B802" s="28">
        <v>19561</v>
      </c>
      <c r="C802" s="27" t="s">
        <v>8</v>
      </c>
      <c r="D802" s="27" t="s">
        <v>42</v>
      </c>
      <c r="E802" s="27" t="s">
        <v>43</v>
      </c>
      <c r="F802" s="29">
        <v>56478.96</v>
      </c>
      <c r="G802" s="29">
        <v>60084</v>
      </c>
      <c r="H802" s="27" t="s">
        <v>11</v>
      </c>
    </row>
    <row r="803" spans="1:8">
      <c r="A803" s="26">
        <v>44822</v>
      </c>
      <c r="B803" s="28">
        <v>14695</v>
      </c>
      <c r="C803" s="27" t="s">
        <v>8</v>
      </c>
      <c r="D803" s="27" t="s">
        <v>9</v>
      </c>
      <c r="E803" s="27" t="s">
        <v>19</v>
      </c>
      <c r="F803" s="29">
        <v>20677.099999999999</v>
      </c>
      <c r="G803" s="29">
        <v>24326</v>
      </c>
      <c r="H803" s="27" t="s">
        <v>27</v>
      </c>
    </row>
    <row r="804" spans="1:8">
      <c r="A804" s="26">
        <v>44822</v>
      </c>
      <c r="B804" s="28">
        <v>14157</v>
      </c>
      <c r="C804" s="27" t="s">
        <v>8</v>
      </c>
      <c r="D804" s="27" t="s">
        <v>68</v>
      </c>
      <c r="E804" s="27" t="s">
        <v>19</v>
      </c>
      <c r="F804" s="29">
        <v>77971.039999999994</v>
      </c>
      <c r="G804" s="29">
        <v>90664</v>
      </c>
      <c r="H804" s="27" t="s">
        <v>27</v>
      </c>
    </row>
    <row r="805" spans="1:8">
      <c r="A805" s="26">
        <v>44822</v>
      </c>
      <c r="B805" s="28">
        <v>17861</v>
      </c>
      <c r="C805" s="27" t="s">
        <v>22</v>
      </c>
      <c r="D805" s="27" t="s">
        <v>34</v>
      </c>
      <c r="E805" s="27" t="s">
        <v>26</v>
      </c>
      <c r="F805" s="29">
        <v>47238.239999999998</v>
      </c>
      <c r="G805" s="29">
        <v>56236</v>
      </c>
      <c r="H805" s="27" t="s">
        <v>17</v>
      </c>
    </row>
    <row r="806" spans="1:8">
      <c r="A806" s="26">
        <v>44822</v>
      </c>
      <c r="B806" s="28">
        <v>15785</v>
      </c>
      <c r="C806" s="27" t="s">
        <v>22</v>
      </c>
      <c r="D806" s="27" t="s">
        <v>42</v>
      </c>
      <c r="E806" s="27" t="s">
        <v>30</v>
      </c>
      <c r="F806" s="29">
        <v>10971</v>
      </c>
      <c r="G806" s="29">
        <v>15900</v>
      </c>
      <c r="H806" s="27" t="s">
        <v>11</v>
      </c>
    </row>
    <row r="807" spans="1:8">
      <c r="A807" s="26">
        <v>44822</v>
      </c>
      <c r="B807" s="28">
        <v>14005</v>
      </c>
      <c r="C807" s="27" t="s">
        <v>22</v>
      </c>
      <c r="D807" s="27" t="s">
        <v>34</v>
      </c>
      <c r="E807" s="27" t="s">
        <v>26</v>
      </c>
      <c r="F807" s="29">
        <v>72907.38</v>
      </c>
      <c r="G807" s="29">
        <v>80118</v>
      </c>
      <c r="H807" s="27" t="s">
        <v>27</v>
      </c>
    </row>
    <row r="808" spans="1:8">
      <c r="A808" s="26">
        <v>44822</v>
      </c>
      <c r="B808" s="28">
        <v>13797</v>
      </c>
      <c r="C808" s="27" t="s">
        <v>22</v>
      </c>
      <c r="D808" s="27" t="s">
        <v>66</v>
      </c>
      <c r="E808" s="27" t="s">
        <v>26</v>
      </c>
      <c r="F808" s="29">
        <v>72125.899999999994</v>
      </c>
      <c r="G808" s="29">
        <v>84854</v>
      </c>
      <c r="H808" s="27" t="s">
        <v>27</v>
      </c>
    </row>
    <row r="809" spans="1:8">
      <c r="A809" s="26">
        <v>44822</v>
      </c>
      <c r="B809" s="28">
        <v>9144</v>
      </c>
      <c r="C809" s="27" t="s">
        <v>22</v>
      </c>
      <c r="D809" s="27" t="s">
        <v>16</v>
      </c>
      <c r="E809" s="27" t="s">
        <v>26</v>
      </c>
      <c r="F809" s="29">
        <v>15475.02</v>
      </c>
      <c r="G809" s="29">
        <v>23447</v>
      </c>
      <c r="H809" s="27" t="s">
        <v>27</v>
      </c>
    </row>
    <row r="810" spans="1:8">
      <c r="A810" s="26">
        <v>44822</v>
      </c>
      <c r="B810" s="28">
        <v>12005</v>
      </c>
      <c r="C810" s="27" t="s">
        <v>22</v>
      </c>
      <c r="D810" s="27" t="s">
        <v>45</v>
      </c>
      <c r="E810" s="27" t="s">
        <v>26</v>
      </c>
      <c r="F810" s="29">
        <v>50474.57</v>
      </c>
      <c r="G810" s="29">
        <v>56713</v>
      </c>
      <c r="H810" s="27" t="s">
        <v>11</v>
      </c>
    </row>
    <row r="811" spans="1:8">
      <c r="A811" s="26">
        <v>44822</v>
      </c>
      <c r="B811" s="28">
        <v>19172</v>
      </c>
      <c r="C811" s="27" t="s">
        <v>22</v>
      </c>
      <c r="D811" s="27" t="s">
        <v>41</v>
      </c>
      <c r="E811" s="27" t="s">
        <v>32</v>
      </c>
      <c r="F811" s="29">
        <v>68192.95</v>
      </c>
      <c r="G811" s="29">
        <v>80227</v>
      </c>
      <c r="H811" s="27" t="s">
        <v>27</v>
      </c>
    </row>
    <row r="812" spans="1:8">
      <c r="A812" s="26">
        <v>44822</v>
      </c>
      <c r="B812" s="28">
        <v>6488</v>
      </c>
      <c r="C812" s="27" t="s">
        <v>33</v>
      </c>
      <c r="D812" s="27" t="s">
        <v>21</v>
      </c>
      <c r="E812" s="27" t="s">
        <v>46</v>
      </c>
      <c r="F812" s="29">
        <v>48470.400000000001</v>
      </c>
      <c r="G812" s="29">
        <v>57024</v>
      </c>
      <c r="H812" s="27" t="s">
        <v>11</v>
      </c>
    </row>
    <row r="813" spans="1:8">
      <c r="A813" s="26">
        <v>44822</v>
      </c>
      <c r="B813" s="28">
        <v>2062</v>
      </c>
      <c r="C813" s="27" t="s">
        <v>33</v>
      </c>
      <c r="D813" s="27" t="s">
        <v>29</v>
      </c>
      <c r="E813" s="27" t="s">
        <v>36</v>
      </c>
      <c r="F813" s="29">
        <v>52963.839999999997</v>
      </c>
      <c r="G813" s="29">
        <v>77888</v>
      </c>
      <c r="H813" s="27" t="s">
        <v>11</v>
      </c>
    </row>
    <row r="814" spans="1:8">
      <c r="A814" s="26">
        <v>44822</v>
      </c>
      <c r="B814" s="28">
        <v>2321</v>
      </c>
      <c r="C814" s="27" t="s">
        <v>38</v>
      </c>
      <c r="D814" s="27" t="s">
        <v>31</v>
      </c>
      <c r="E814" s="27" t="s">
        <v>39</v>
      </c>
      <c r="F814" s="29">
        <v>34455.57</v>
      </c>
      <c r="G814" s="29">
        <v>37049</v>
      </c>
      <c r="H814" s="27" t="s">
        <v>27</v>
      </c>
    </row>
    <row r="815" spans="1:8">
      <c r="A815" s="26">
        <v>44822</v>
      </c>
      <c r="B815" s="28">
        <v>16794</v>
      </c>
      <c r="C815" s="27" t="s">
        <v>38</v>
      </c>
      <c r="D815" s="27" t="s">
        <v>9</v>
      </c>
      <c r="E815" s="27" t="s">
        <v>39</v>
      </c>
      <c r="F815" s="29">
        <v>89180</v>
      </c>
      <c r="G815" s="29">
        <v>98000</v>
      </c>
      <c r="H815" s="27" t="s">
        <v>11</v>
      </c>
    </row>
    <row r="816" spans="1:8">
      <c r="A816" s="26">
        <v>44822</v>
      </c>
      <c r="B816" s="28">
        <v>5953</v>
      </c>
      <c r="C816" s="27" t="s">
        <v>38</v>
      </c>
      <c r="D816" s="27" t="s">
        <v>29</v>
      </c>
      <c r="E816" s="27" t="s">
        <v>40</v>
      </c>
      <c r="F816" s="29">
        <v>21594.07</v>
      </c>
      <c r="G816" s="29">
        <v>24263</v>
      </c>
      <c r="H816" s="27" t="s">
        <v>11</v>
      </c>
    </row>
    <row r="817" spans="1:8">
      <c r="A817" s="26">
        <v>44822</v>
      </c>
      <c r="B817" s="28">
        <v>19012</v>
      </c>
      <c r="C817" s="27" t="s">
        <v>38</v>
      </c>
      <c r="D817" s="27" t="s">
        <v>41</v>
      </c>
      <c r="E817" s="27" t="s">
        <v>39</v>
      </c>
      <c r="F817" s="29">
        <v>16021.65</v>
      </c>
      <c r="G817" s="29">
        <v>15555</v>
      </c>
      <c r="H817" s="27" t="s">
        <v>11</v>
      </c>
    </row>
    <row r="818" spans="1:8">
      <c r="A818" s="26">
        <v>44829</v>
      </c>
      <c r="B818" s="28">
        <v>13721</v>
      </c>
      <c r="C818" s="27" t="s">
        <v>8</v>
      </c>
      <c r="D818" s="27" t="s">
        <v>15</v>
      </c>
      <c r="E818" s="27" t="s">
        <v>13</v>
      </c>
      <c r="F818" s="29">
        <v>44117.14</v>
      </c>
      <c r="G818" s="29">
        <v>51299</v>
      </c>
      <c r="H818" s="27" t="s">
        <v>14</v>
      </c>
    </row>
    <row r="819" spans="1:8">
      <c r="A819" s="26">
        <v>44829</v>
      </c>
      <c r="B819" s="28">
        <v>15563</v>
      </c>
      <c r="C819" s="27" t="s">
        <v>8</v>
      </c>
      <c r="D819" s="27" t="s">
        <v>16</v>
      </c>
      <c r="E819" s="27" t="s">
        <v>44</v>
      </c>
      <c r="F819" s="29">
        <v>39819.599999999999</v>
      </c>
      <c r="G819" s="29">
        <v>44244</v>
      </c>
      <c r="H819" s="27" t="s">
        <v>11</v>
      </c>
    </row>
    <row r="820" spans="1:8">
      <c r="A820" s="26">
        <v>44829</v>
      </c>
      <c r="B820" s="28">
        <v>4162</v>
      </c>
      <c r="C820" s="27" t="s">
        <v>8</v>
      </c>
      <c r="D820" s="27" t="s">
        <v>21</v>
      </c>
      <c r="E820" s="27" t="s">
        <v>19</v>
      </c>
      <c r="F820" s="29">
        <v>17339.14</v>
      </c>
      <c r="G820" s="29">
        <v>19054</v>
      </c>
      <c r="H820" s="27" t="s">
        <v>11</v>
      </c>
    </row>
    <row r="821" spans="1:8">
      <c r="A821" s="26">
        <v>44829</v>
      </c>
      <c r="B821" s="28">
        <v>2969</v>
      </c>
      <c r="C821" s="27" t="s">
        <v>8</v>
      </c>
      <c r="D821" s="27" t="s">
        <v>9</v>
      </c>
      <c r="E821" s="27" t="s">
        <v>10</v>
      </c>
      <c r="F821" s="29">
        <v>22984.36</v>
      </c>
      <c r="G821" s="29">
        <v>24983</v>
      </c>
      <c r="H821" s="27" t="s">
        <v>14</v>
      </c>
    </row>
    <row r="822" spans="1:8">
      <c r="A822" s="26">
        <v>44829</v>
      </c>
      <c r="B822" s="28">
        <v>16581</v>
      </c>
      <c r="C822" s="27" t="s">
        <v>8</v>
      </c>
      <c r="D822" s="27" t="s">
        <v>45</v>
      </c>
      <c r="E822" s="27" t="s">
        <v>10</v>
      </c>
      <c r="F822" s="29">
        <v>23443.599999999999</v>
      </c>
      <c r="G822" s="29">
        <v>24940</v>
      </c>
      <c r="H822" s="27" t="s">
        <v>27</v>
      </c>
    </row>
    <row r="823" spans="1:8">
      <c r="A823" s="26">
        <v>44829</v>
      </c>
      <c r="B823" s="28">
        <v>18610</v>
      </c>
      <c r="C823" s="27" t="s">
        <v>8</v>
      </c>
      <c r="D823" s="27" t="s">
        <v>66</v>
      </c>
      <c r="E823" s="27" t="s">
        <v>19</v>
      </c>
      <c r="F823" s="29">
        <v>78324.5</v>
      </c>
      <c r="G823" s="29">
        <v>91075</v>
      </c>
      <c r="H823" s="27" t="s">
        <v>11</v>
      </c>
    </row>
    <row r="824" spans="1:8">
      <c r="A824" s="26">
        <v>44829</v>
      </c>
      <c r="B824" s="28">
        <v>9482</v>
      </c>
      <c r="C824" s="27" t="s">
        <v>22</v>
      </c>
      <c r="D824" s="27" t="s">
        <v>42</v>
      </c>
      <c r="E824" s="27" t="s">
        <v>24</v>
      </c>
      <c r="F824" s="29">
        <v>74095</v>
      </c>
      <c r="G824" s="29">
        <v>74095</v>
      </c>
      <c r="H824" s="27" t="s">
        <v>11</v>
      </c>
    </row>
    <row r="825" spans="1:8">
      <c r="A825" s="26">
        <v>44829</v>
      </c>
      <c r="B825" s="28">
        <v>14927</v>
      </c>
      <c r="C825" s="27" t="s">
        <v>22</v>
      </c>
      <c r="D825" s="27" t="s">
        <v>31</v>
      </c>
      <c r="E825" s="27" t="s">
        <v>26</v>
      </c>
      <c r="F825" s="29">
        <v>49098.42</v>
      </c>
      <c r="G825" s="29">
        <v>52794</v>
      </c>
      <c r="H825" s="27" t="s">
        <v>14</v>
      </c>
    </row>
    <row r="826" spans="1:8">
      <c r="A826" s="26">
        <v>44829</v>
      </c>
      <c r="B826" s="28">
        <v>4831</v>
      </c>
      <c r="C826" s="27" t="s">
        <v>22</v>
      </c>
      <c r="D826" s="27" t="s">
        <v>21</v>
      </c>
      <c r="E826" s="27" t="s">
        <v>24</v>
      </c>
      <c r="F826" s="29">
        <v>23439.3</v>
      </c>
      <c r="G826" s="29">
        <v>27255</v>
      </c>
      <c r="H826" s="27" t="s">
        <v>11</v>
      </c>
    </row>
    <row r="827" spans="1:8">
      <c r="A827" s="26">
        <v>44829</v>
      </c>
      <c r="B827" s="28">
        <v>8071</v>
      </c>
      <c r="C827" s="27" t="s">
        <v>22</v>
      </c>
      <c r="D827" s="27" t="s">
        <v>15</v>
      </c>
      <c r="E827" s="27" t="s">
        <v>24</v>
      </c>
      <c r="F827" s="29">
        <v>14912.4</v>
      </c>
      <c r="G827" s="29">
        <v>17544</v>
      </c>
      <c r="H827" s="27" t="s">
        <v>11</v>
      </c>
    </row>
    <row r="828" spans="1:8">
      <c r="A828" s="26">
        <v>44829</v>
      </c>
      <c r="B828" s="28">
        <v>6561</v>
      </c>
      <c r="C828" s="27" t="s">
        <v>22</v>
      </c>
      <c r="D828" s="27" t="s">
        <v>16</v>
      </c>
      <c r="E828" s="27" t="s">
        <v>26</v>
      </c>
      <c r="F828" s="29">
        <v>22055.16</v>
      </c>
      <c r="G828" s="29">
        <v>31964</v>
      </c>
      <c r="H828" s="27" t="s">
        <v>27</v>
      </c>
    </row>
    <row r="829" spans="1:8">
      <c r="A829" s="26">
        <v>44829</v>
      </c>
      <c r="B829" s="28">
        <v>3358</v>
      </c>
      <c r="C829" s="27" t="s">
        <v>22</v>
      </c>
      <c r="D829" s="27" t="s">
        <v>21</v>
      </c>
      <c r="E829" s="27" t="s">
        <v>30</v>
      </c>
      <c r="F829" s="29">
        <v>66601.98</v>
      </c>
      <c r="G829" s="29">
        <v>76554</v>
      </c>
      <c r="H829" s="27" t="s">
        <v>14</v>
      </c>
    </row>
    <row r="830" spans="1:8">
      <c r="A830" s="26">
        <v>44829</v>
      </c>
      <c r="B830" s="28">
        <v>15108</v>
      </c>
      <c r="C830" s="27" t="s">
        <v>22</v>
      </c>
      <c r="D830" s="27" t="s">
        <v>18</v>
      </c>
      <c r="E830" s="27" t="s">
        <v>30</v>
      </c>
      <c r="F830" s="29">
        <v>56992.32</v>
      </c>
      <c r="G830" s="29">
        <v>90464</v>
      </c>
      <c r="H830" s="27" t="s">
        <v>11</v>
      </c>
    </row>
    <row r="831" spans="1:8">
      <c r="A831" s="26">
        <v>44829</v>
      </c>
      <c r="B831" s="28">
        <v>10338</v>
      </c>
      <c r="C831" s="27" t="s">
        <v>22</v>
      </c>
      <c r="D831" s="27" t="s">
        <v>16</v>
      </c>
      <c r="E831" s="27" t="s">
        <v>32</v>
      </c>
      <c r="F831" s="29">
        <v>18212.16</v>
      </c>
      <c r="G831" s="29">
        <v>18971</v>
      </c>
      <c r="H831" s="27" t="s">
        <v>11</v>
      </c>
    </row>
    <row r="832" spans="1:8">
      <c r="A832" s="26">
        <v>44829</v>
      </c>
      <c r="B832" s="28">
        <v>1910</v>
      </c>
      <c r="C832" s="27" t="s">
        <v>22</v>
      </c>
      <c r="D832" s="27" t="s">
        <v>20</v>
      </c>
      <c r="E832" s="27" t="s">
        <v>24</v>
      </c>
      <c r="F832" s="29">
        <v>19827.900000000001</v>
      </c>
      <c r="G832" s="29">
        <v>22031</v>
      </c>
      <c r="H832" s="27" t="s">
        <v>17</v>
      </c>
    </row>
    <row r="833" spans="1:8">
      <c r="A833" s="26">
        <v>44829</v>
      </c>
      <c r="B833" s="28">
        <v>13688</v>
      </c>
      <c r="C833" s="27" t="s">
        <v>33</v>
      </c>
      <c r="D833" s="27" t="s">
        <v>20</v>
      </c>
      <c r="E833" s="27" t="s">
        <v>46</v>
      </c>
      <c r="F833" s="29">
        <v>37840.400000000001</v>
      </c>
      <c r="G833" s="29">
        <v>39832</v>
      </c>
      <c r="H833" s="27" t="s">
        <v>11</v>
      </c>
    </row>
    <row r="834" spans="1:8">
      <c r="A834" s="26">
        <v>44829</v>
      </c>
      <c r="B834" s="28">
        <v>2886</v>
      </c>
      <c r="C834" s="27" t="s">
        <v>33</v>
      </c>
      <c r="D834" s="27" t="s">
        <v>21</v>
      </c>
      <c r="E834" s="27" t="s">
        <v>46</v>
      </c>
      <c r="F834" s="29">
        <v>82699.320000000007</v>
      </c>
      <c r="G834" s="29">
        <v>87978</v>
      </c>
      <c r="H834" s="27" t="s">
        <v>14</v>
      </c>
    </row>
    <row r="835" spans="1:8">
      <c r="A835" s="26">
        <v>44829</v>
      </c>
      <c r="B835" s="28">
        <v>10332</v>
      </c>
      <c r="C835" s="27" t="s">
        <v>33</v>
      </c>
      <c r="D835" s="27" t="s">
        <v>31</v>
      </c>
      <c r="E835" s="27" t="s">
        <v>37</v>
      </c>
      <c r="F835" s="29">
        <v>32332.560000000001</v>
      </c>
      <c r="G835" s="29">
        <v>37596</v>
      </c>
      <c r="H835" s="27" t="s">
        <v>11</v>
      </c>
    </row>
    <row r="836" spans="1:8">
      <c r="A836" s="26">
        <v>44829</v>
      </c>
      <c r="B836" s="28">
        <v>15576</v>
      </c>
      <c r="C836" s="27" t="s">
        <v>33</v>
      </c>
      <c r="D836" s="27" t="s">
        <v>45</v>
      </c>
      <c r="E836" s="27" t="s">
        <v>36</v>
      </c>
      <c r="F836" s="29">
        <v>32019.84</v>
      </c>
      <c r="G836" s="29">
        <v>47088</v>
      </c>
      <c r="H836" s="27" t="s">
        <v>27</v>
      </c>
    </row>
    <row r="837" spans="1:8">
      <c r="A837" s="26">
        <v>44829</v>
      </c>
      <c r="B837" s="28">
        <v>9924</v>
      </c>
      <c r="C837" s="27" t="s">
        <v>33</v>
      </c>
      <c r="D837" s="27" t="s">
        <v>18</v>
      </c>
      <c r="E837" s="27" t="s">
        <v>36</v>
      </c>
      <c r="F837" s="29">
        <v>75280.84</v>
      </c>
      <c r="G837" s="29">
        <v>80086</v>
      </c>
      <c r="H837" s="27" t="s">
        <v>11</v>
      </c>
    </row>
    <row r="838" spans="1:8">
      <c r="A838" s="26">
        <v>44829</v>
      </c>
      <c r="B838" s="28">
        <v>8025</v>
      </c>
      <c r="C838" s="27" t="s">
        <v>38</v>
      </c>
      <c r="D838" s="27" t="s">
        <v>25</v>
      </c>
      <c r="E838" s="27" t="s">
        <v>47</v>
      </c>
      <c r="F838" s="29">
        <v>19299.25</v>
      </c>
      <c r="G838" s="29">
        <v>20315</v>
      </c>
      <c r="H838" s="27" t="s">
        <v>17</v>
      </c>
    </row>
    <row r="839" spans="1:8">
      <c r="A839" s="26">
        <v>44829</v>
      </c>
      <c r="B839" s="28">
        <v>4947</v>
      </c>
      <c r="C839" s="27" t="s">
        <v>38</v>
      </c>
      <c r="D839" s="27" t="s">
        <v>20</v>
      </c>
      <c r="E839" s="27" t="s">
        <v>40</v>
      </c>
      <c r="F839" s="29">
        <v>14408.94</v>
      </c>
      <c r="G839" s="29">
        <v>16562</v>
      </c>
      <c r="H839" s="27" t="s">
        <v>27</v>
      </c>
    </row>
    <row r="840" spans="1:8">
      <c r="A840" s="26">
        <v>44829</v>
      </c>
      <c r="B840" s="28">
        <v>15858</v>
      </c>
      <c r="C840" s="27" t="s">
        <v>38</v>
      </c>
      <c r="D840" s="27" t="s">
        <v>42</v>
      </c>
      <c r="E840" s="27" t="s">
        <v>39</v>
      </c>
      <c r="F840" s="29">
        <v>17923.740000000002</v>
      </c>
      <c r="G840" s="29">
        <v>20602</v>
      </c>
      <c r="H840" s="27" t="s">
        <v>17</v>
      </c>
    </row>
    <row r="841" spans="1:8">
      <c r="A841" s="26">
        <v>44832</v>
      </c>
      <c r="B841" s="28">
        <v>3717</v>
      </c>
      <c r="C841" s="27" t="s">
        <v>8</v>
      </c>
      <c r="D841" s="27" t="s">
        <v>16</v>
      </c>
      <c r="E841" s="27" t="s">
        <v>10</v>
      </c>
      <c r="F841" s="29">
        <v>13743.6</v>
      </c>
      <c r="G841" s="29">
        <v>22906</v>
      </c>
      <c r="H841" s="27" t="s">
        <v>11</v>
      </c>
    </row>
    <row r="842" spans="1:8">
      <c r="A842" s="26">
        <v>44832</v>
      </c>
      <c r="B842" s="28">
        <v>2970</v>
      </c>
      <c r="C842" s="27" t="s">
        <v>22</v>
      </c>
      <c r="D842" s="27" t="s">
        <v>31</v>
      </c>
      <c r="E842" s="27" t="s">
        <v>24</v>
      </c>
      <c r="F842" s="29">
        <v>15939.99</v>
      </c>
      <c r="G842" s="29">
        <v>16101</v>
      </c>
      <c r="H842" s="27" t="s">
        <v>27</v>
      </c>
    </row>
    <row r="843" spans="1:8">
      <c r="A843" s="26">
        <v>44832</v>
      </c>
      <c r="B843" s="28">
        <v>16369</v>
      </c>
      <c r="C843" s="27" t="s">
        <v>33</v>
      </c>
      <c r="D843" s="27" t="s">
        <v>23</v>
      </c>
      <c r="E843" s="27" t="s">
        <v>46</v>
      </c>
      <c r="F843" s="29">
        <v>12564.04</v>
      </c>
      <c r="G843" s="29">
        <v>13366</v>
      </c>
      <c r="H843" s="27" t="s">
        <v>14</v>
      </c>
    </row>
    <row r="844" spans="1:8">
      <c r="A844" s="26">
        <v>44832</v>
      </c>
      <c r="B844" s="28">
        <v>205</v>
      </c>
      <c r="C844" s="27" t="s">
        <v>38</v>
      </c>
      <c r="D844" s="27" t="s">
        <v>45</v>
      </c>
      <c r="E844" s="27" t="s">
        <v>49</v>
      </c>
      <c r="F844" s="29">
        <v>26305.65</v>
      </c>
      <c r="G844" s="29">
        <v>25053</v>
      </c>
      <c r="H844" s="27" t="s">
        <v>27</v>
      </c>
    </row>
    <row r="845" spans="1:8">
      <c r="A845" s="26">
        <v>44836</v>
      </c>
      <c r="B845" s="28">
        <v>16091</v>
      </c>
      <c r="C845" s="27" t="s">
        <v>8</v>
      </c>
      <c r="D845" s="27" t="s">
        <v>41</v>
      </c>
      <c r="E845" s="27" t="s">
        <v>13</v>
      </c>
      <c r="F845" s="29">
        <v>41415.69</v>
      </c>
      <c r="G845" s="29">
        <v>44533</v>
      </c>
      <c r="H845" s="27" t="s">
        <v>11</v>
      </c>
    </row>
    <row r="846" spans="1:8">
      <c r="A846" s="26">
        <v>44836</v>
      </c>
      <c r="B846" s="28">
        <v>10577</v>
      </c>
      <c r="C846" s="27" t="s">
        <v>8</v>
      </c>
      <c r="D846" s="27" t="s">
        <v>31</v>
      </c>
      <c r="E846" s="27" t="s">
        <v>19</v>
      </c>
      <c r="F846" s="29">
        <v>52266</v>
      </c>
      <c r="G846" s="29">
        <v>56200</v>
      </c>
      <c r="H846" s="27" t="s">
        <v>11</v>
      </c>
    </row>
    <row r="847" spans="1:8">
      <c r="A847" s="26">
        <v>44836</v>
      </c>
      <c r="B847" s="28">
        <v>472</v>
      </c>
      <c r="C847" s="27" t="s">
        <v>8</v>
      </c>
      <c r="D847" s="27" t="s">
        <v>31</v>
      </c>
      <c r="E847" s="27" t="s">
        <v>19</v>
      </c>
      <c r="F847" s="29">
        <v>90103.679999999993</v>
      </c>
      <c r="G847" s="29">
        <v>93858</v>
      </c>
      <c r="H847" s="27" t="s">
        <v>11</v>
      </c>
    </row>
    <row r="848" spans="1:8">
      <c r="A848" s="26">
        <v>44836</v>
      </c>
      <c r="B848" s="28">
        <v>201</v>
      </c>
      <c r="C848" s="27" t="s">
        <v>8</v>
      </c>
      <c r="D848" s="27" t="s">
        <v>20</v>
      </c>
      <c r="E848" s="27" t="s">
        <v>43</v>
      </c>
      <c r="F848" s="29">
        <v>35941.74</v>
      </c>
      <c r="G848" s="29">
        <v>35237</v>
      </c>
      <c r="H848" s="27" t="s">
        <v>27</v>
      </c>
    </row>
    <row r="849" spans="1:8">
      <c r="A849" s="26">
        <v>44836</v>
      </c>
      <c r="B849" s="28">
        <v>877</v>
      </c>
      <c r="C849" s="27" t="s">
        <v>8</v>
      </c>
      <c r="D849" s="27" t="s">
        <v>23</v>
      </c>
      <c r="E849" s="27" t="s">
        <v>10</v>
      </c>
      <c r="F849" s="29">
        <v>27347.05</v>
      </c>
      <c r="G849" s="29">
        <v>32173</v>
      </c>
      <c r="H849" s="27" t="s">
        <v>11</v>
      </c>
    </row>
    <row r="850" spans="1:8">
      <c r="A850" s="26">
        <v>44836</v>
      </c>
      <c r="B850" s="28">
        <v>7876</v>
      </c>
      <c r="C850" s="27" t="s">
        <v>8</v>
      </c>
      <c r="D850" s="27" t="s">
        <v>9</v>
      </c>
      <c r="E850" s="27" t="s">
        <v>10</v>
      </c>
      <c r="F850" s="29">
        <v>64152.98</v>
      </c>
      <c r="G850" s="29">
        <v>72082</v>
      </c>
      <c r="H850" s="27" t="s">
        <v>14</v>
      </c>
    </row>
    <row r="851" spans="1:8">
      <c r="A851" s="26">
        <v>44836</v>
      </c>
      <c r="B851" s="28">
        <v>15736</v>
      </c>
      <c r="C851" s="27" t="s">
        <v>8</v>
      </c>
      <c r="D851" s="27" t="s">
        <v>18</v>
      </c>
      <c r="E851" s="27" t="s">
        <v>43</v>
      </c>
      <c r="F851" s="29">
        <v>53160.3</v>
      </c>
      <c r="G851" s="29">
        <v>59067</v>
      </c>
      <c r="H851" s="27" t="s">
        <v>11</v>
      </c>
    </row>
    <row r="852" spans="1:8">
      <c r="A852" s="26">
        <v>44836</v>
      </c>
      <c r="B852" s="28">
        <v>9822</v>
      </c>
      <c r="C852" s="27" t="s">
        <v>8</v>
      </c>
      <c r="D852" s="27" t="s">
        <v>25</v>
      </c>
      <c r="E852" s="27" t="s">
        <v>13</v>
      </c>
      <c r="F852" s="29">
        <v>51856.35</v>
      </c>
      <c r="G852" s="29">
        <v>56985</v>
      </c>
      <c r="H852" s="27" t="s">
        <v>27</v>
      </c>
    </row>
    <row r="853" spans="1:8">
      <c r="A853" s="26">
        <v>44836</v>
      </c>
      <c r="B853" s="28">
        <v>15044</v>
      </c>
      <c r="C853" s="27" t="s">
        <v>22</v>
      </c>
      <c r="D853" s="27" t="s">
        <v>31</v>
      </c>
      <c r="E853" s="27" t="s">
        <v>26</v>
      </c>
      <c r="F853" s="29">
        <v>59576.639999999999</v>
      </c>
      <c r="G853" s="29">
        <v>62059</v>
      </c>
      <c r="H853" s="27" t="s">
        <v>17</v>
      </c>
    </row>
    <row r="854" spans="1:8">
      <c r="A854" s="26">
        <v>44836</v>
      </c>
      <c r="B854" s="28">
        <v>12325</v>
      </c>
      <c r="C854" s="27" t="s">
        <v>22</v>
      </c>
      <c r="D854" s="27" t="s">
        <v>45</v>
      </c>
      <c r="E854" s="27" t="s">
        <v>26</v>
      </c>
      <c r="F854" s="29">
        <v>39107.879999999997</v>
      </c>
      <c r="G854" s="29">
        <v>46557</v>
      </c>
      <c r="H854" s="27" t="s">
        <v>11</v>
      </c>
    </row>
    <row r="855" spans="1:8">
      <c r="A855" s="26">
        <v>44836</v>
      </c>
      <c r="B855" s="28">
        <v>8114</v>
      </c>
      <c r="C855" s="27" t="s">
        <v>22</v>
      </c>
      <c r="D855" s="27" t="s">
        <v>25</v>
      </c>
      <c r="E855" s="27" t="s">
        <v>32</v>
      </c>
      <c r="F855" s="29">
        <v>11132.94</v>
      </c>
      <c r="G855" s="29">
        <v>12234</v>
      </c>
      <c r="H855" s="27" t="s">
        <v>17</v>
      </c>
    </row>
    <row r="856" spans="1:8">
      <c r="A856" s="26">
        <v>44836</v>
      </c>
      <c r="B856" s="28">
        <v>1344</v>
      </c>
      <c r="C856" s="27" t="s">
        <v>22</v>
      </c>
      <c r="D856" s="27" t="s">
        <v>41</v>
      </c>
      <c r="E856" s="27" t="s">
        <v>24</v>
      </c>
      <c r="F856" s="29">
        <v>47184</v>
      </c>
      <c r="G856" s="29">
        <v>49150</v>
      </c>
      <c r="H856" s="27" t="s">
        <v>17</v>
      </c>
    </row>
    <row r="857" spans="1:8">
      <c r="A857" s="26">
        <v>44836</v>
      </c>
      <c r="B857" s="28">
        <v>1060</v>
      </c>
      <c r="C857" s="27" t="s">
        <v>22</v>
      </c>
      <c r="D857" s="27" t="s">
        <v>15</v>
      </c>
      <c r="E857" s="27" t="s">
        <v>32</v>
      </c>
      <c r="F857" s="29">
        <v>38310.35</v>
      </c>
      <c r="G857" s="29">
        <v>45071</v>
      </c>
      <c r="H857" s="27" t="s">
        <v>14</v>
      </c>
    </row>
    <row r="858" spans="1:8">
      <c r="A858" s="26">
        <v>44836</v>
      </c>
      <c r="B858" s="28">
        <v>3088</v>
      </c>
      <c r="C858" s="27" t="s">
        <v>33</v>
      </c>
      <c r="D858" s="27" t="s">
        <v>34</v>
      </c>
      <c r="E858" s="27" t="s">
        <v>37</v>
      </c>
      <c r="F858" s="29">
        <v>67214.94</v>
      </c>
      <c r="G858" s="29">
        <v>65897</v>
      </c>
      <c r="H858" s="27" t="s">
        <v>27</v>
      </c>
    </row>
    <row r="859" spans="1:8">
      <c r="A859" s="26">
        <v>44836</v>
      </c>
      <c r="B859" s="28">
        <v>4535</v>
      </c>
      <c r="C859" s="27" t="s">
        <v>33</v>
      </c>
      <c r="D859" s="27" t="s">
        <v>23</v>
      </c>
      <c r="E859" s="27" t="s">
        <v>46</v>
      </c>
      <c r="F859" s="29">
        <v>62905.919999999998</v>
      </c>
      <c r="G859" s="29">
        <v>71484</v>
      </c>
      <c r="H859" s="27" t="s">
        <v>17</v>
      </c>
    </row>
    <row r="860" spans="1:8">
      <c r="A860" s="26">
        <v>44836</v>
      </c>
      <c r="B860" s="28">
        <v>5888</v>
      </c>
      <c r="C860" s="27" t="s">
        <v>33</v>
      </c>
      <c r="D860" s="27" t="s">
        <v>29</v>
      </c>
      <c r="E860" s="27" t="s">
        <v>37</v>
      </c>
      <c r="F860" s="29">
        <v>16631.04</v>
      </c>
      <c r="G860" s="29">
        <v>17324</v>
      </c>
      <c r="H860" s="27" t="s">
        <v>27</v>
      </c>
    </row>
    <row r="861" spans="1:8">
      <c r="A861" s="26">
        <v>44836</v>
      </c>
      <c r="B861" s="28">
        <v>789</v>
      </c>
      <c r="C861" s="27" t="s">
        <v>33</v>
      </c>
      <c r="D861" s="27" t="s">
        <v>23</v>
      </c>
      <c r="E861" s="27" t="s">
        <v>46</v>
      </c>
      <c r="F861" s="29">
        <v>38388.839999999997</v>
      </c>
      <c r="G861" s="29">
        <v>41727</v>
      </c>
      <c r="H861" s="27" t="s">
        <v>11</v>
      </c>
    </row>
    <row r="862" spans="1:8">
      <c r="A862" s="26">
        <v>44836</v>
      </c>
      <c r="B862" s="28">
        <v>1997</v>
      </c>
      <c r="C862" s="27" t="s">
        <v>38</v>
      </c>
      <c r="D862" s="27" t="s">
        <v>9</v>
      </c>
      <c r="E862" s="27" t="s">
        <v>39</v>
      </c>
      <c r="F862" s="29">
        <v>18261.759999999998</v>
      </c>
      <c r="G862" s="29">
        <v>20752</v>
      </c>
      <c r="H862" s="27" t="s">
        <v>11</v>
      </c>
    </row>
    <row r="863" spans="1:8">
      <c r="A863" s="26">
        <v>44836</v>
      </c>
      <c r="B863" s="28">
        <v>8818</v>
      </c>
      <c r="C863" s="27" t="s">
        <v>38</v>
      </c>
      <c r="D863" s="27" t="s">
        <v>16</v>
      </c>
      <c r="E863" s="27" t="s">
        <v>40</v>
      </c>
      <c r="F863" s="29">
        <v>64753.5</v>
      </c>
      <c r="G863" s="29">
        <v>66075</v>
      </c>
      <c r="H863" s="27" t="s">
        <v>11</v>
      </c>
    </row>
    <row r="864" spans="1:8">
      <c r="A864" s="26">
        <v>44836</v>
      </c>
      <c r="B864" s="28">
        <v>11901</v>
      </c>
      <c r="C864" s="27" t="s">
        <v>38</v>
      </c>
      <c r="D864" s="27" t="s">
        <v>34</v>
      </c>
      <c r="E864" s="27" t="s">
        <v>39</v>
      </c>
      <c r="F864" s="29">
        <v>52224.85</v>
      </c>
      <c r="G864" s="29">
        <v>61441</v>
      </c>
      <c r="H864" s="27" t="s">
        <v>27</v>
      </c>
    </row>
    <row r="865" spans="1:8">
      <c r="A865" s="26">
        <v>44836</v>
      </c>
      <c r="B865" s="28">
        <v>18944</v>
      </c>
      <c r="C865" s="27" t="s">
        <v>38</v>
      </c>
      <c r="D865" s="27" t="s">
        <v>41</v>
      </c>
      <c r="E865" s="27" t="s">
        <v>49</v>
      </c>
      <c r="F865" s="29">
        <v>69367</v>
      </c>
      <c r="G865" s="29">
        <v>69367</v>
      </c>
      <c r="H865" s="27" t="s">
        <v>14</v>
      </c>
    </row>
    <row r="866" spans="1:8">
      <c r="A866" s="26">
        <v>44836</v>
      </c>
      <c r="B866" s="28">
        <v>15989</v>
      </c>
      <c r="C866" s="27" t="s">
        <v>38</v>
      </c>
      <c r="D866" s="27" t="s">
        <v>42</v>
      </c>
      <c r="E866" s="27" t="s">
        <v>39</v>
      </c>
      <c r="F866" s="29">
        <v>17508.349999999999</v>
      </c>
      <c r="G866" s="29">
        <v>17335</v>
      </c>
      <c r="H866" s="27" t="s">
        <v>11</v>
      </c>
    </row>
    <row r="867" spans="1:8">
      <c r="A867" s="26">
        <v>44836</v>
      </c>
      <c r="B867" s="28">
        <v>18803</v>
      </c>
      <c r="C867" s="27" t="s">
        <v>38</v>
      </c>
      <c r="D867" s="27" t="s">
        <v>9</v>
      </c>
      <c r="E867" s="27" t="s">
        <v>47</v>
      </c>
      <c r="F867" s="29">
        <v>64889.9</v>
      </c>
      <c r="G867" s="29">
        <v>72910</v>
      </c>
      <c r="H867" s="27" t="s">
        <v>17</v>
      </c>
    </row>
    <row r="868" spans="1:8">
      <c r="A868" s="26">
        <v>44843</v>
      </c>
      <c r="B868" s="28">
        <v>14853</v>
      </c>
      <c r="C868" s="27" t="s">
        <v>8</v>
      </c>
      <c r="D868" s="27" t="s">
        <v>45</v>
      </c>
      <c r="E868" s="27" t="s">
        <v>19</v>
      </c>
      <c r="F868" s="29">
        <v>39608.160000000003</v>
      </c>
      <c r="G868" s="29">
        <v>46056</v>
      </c>
      <c r="H868" s="27" t="s">
        <v>14</v>
      </c>
    </row>
    <row r="869" spans="1:8">
      <c r="A869" s="26">
        <v>44843</v>
      </c>
      <c r="B869" s="28">
        <v>13717</v>
      </c>
      <c r="C869" s="27" t="s">
        <v>8</v>
      </c>
      <c r="D869" s="27" t="s">
        <v>21</v>
      </c>
      <c r="E869" s="27" t="s">
        <v>13</v>
      </c>
      <c r="F869" s="29">
        <v>33026.07</v>
      </c>
      <c r="G869" s="29">
        <v>37961</v>
      </c>
      <c r="H869" s="27" t="s">
        <v>27</v>
      </c>
    </row>
    <row r="870" spans="1:8">
      <c r="A870" s="26">
        <v>44843</v>
      </c>
      <c r="B870" s="28">
        <v>12947</v>
      </c>
      <c r="C870" s="27" t="s">
        <v>8</v>
      </c>
      <c r="D870" s="27" t="s">
        <v>42</v>
      </c>
      <c r="E870" s="27" t="s">
        <v>10</v>
      </c>
      <c r="F870" s="29">
        <v>80789.070000000007</v>
      </c>
      <c r="G870" s="29">
        <v>92861</v>
      </c>
      <c r="H870" s="27" t="s">
        <v>17</v>
      </c>
    </row>
    <row r="871" spans="1:8">
      <c r="A871" s="26">
        <v>44843</v>
      </c>
      <c r="B871" s="28">
        <v>16925</v>
      </c>
      <c r="C871" s="27" t="s">
        <v>8</v>
      </c>
      <c r="D871" s="27" t="s">
        <v>45</v>
      </c>
      <c r="E871" s="27" t="s">
        <v>43</v>
      </c>
      <c r="F871" s="29">
        <v>19514.04</v>
      </c>
      <c r="G871" s="29">
        <v>23231</v>
      </c>
      <c r="H871" s="27" t="s">
        <v>27</v>
      </c>
    </row>
    <row r="872" spans="1:8">
      <c r="A872" s="26">
        <v>44843</v>
      </c>
      <c r="B872" s="28">
        <v>14227</v>
      </c>
      <c r="C872" s="27" t="s">
        <v>8</v>
      </c>
      <c r="D872" s="27" t="s">
        <v>31</v>
      </c>
      <c r="E872" s="27" t="s">
        <v>19</v>
      </c>
      <c r="F872" s="29">
        <v>62968.92</v>
      </c>
      <c r="G872" s="29">
        <v>74963</v>
      </c>
      <c r="H872" s="27" t="s">
        <v>14</v>
      </c>
    </row>
    <row r="873" spans="1:8">
      <c r="A873" s="26">
        <v>44843</v>
      </c>
      <c r="B873" s="28">
        <v>15948</v>
      </c>
      <c r="C873" s="27" t="s">
        <v>8</v>
      </c>
      <c r="D873" s="27" t="s">
        <v>16</v>
      </c>
      <c r="E873" s="27" t="s">
        <v>10</v>
      </c>
      <c r="F873" s="29">
        <v>54931.72</v>
      </c>
      <c r="G873" s="29">
        <v>58438</v>
      </c>
      <c r="H873" s="27" t="s">
        <v>11</v>
      </c>
    </row>
    <row r="874" spans="1:8">
      <c r="A874" s="26">
        <v>44843</v>
      </c>
      <c r="B874" s="28">
        <v>2106</v>
      </c>
      <c r="C874" s="27" t="s">
        <v>8</v>
      </c>
      <c r="D874" s="27" t="s">
        <v>54</v>
      </c>
      <c r="E874" s="27" t="s">
        <v>44</v>
      </c>
      <c r="F874" s="29">
        <v>23258.37</v>
      </c>
      <c r="G874" s="29">
        <v>26133</v>
      </c>
      <c r="H874" s="27" t="s">
        <v>17</v>
      </c>
    </row>
    <row r="875" spans="1:8">
      <c r="A875" s="26">
        <v>44843</v>
      </c>
      <c r="B875" s="28">
        <v>9853</v>
      </c>
      <c r="C875" s="27" t="s">
        <v>8</v>
      </c>
      <c r="D875" s="27" t="s">
        <v>45</v>
      </c>
      <c r="E875" s="27" t="s">
        <v>13</v>
      </c>
      <c r="F875" s="29">
        <v>11548.24</v>
      </c>
      <c r="G875" s="29">
        <v>13123</v>
      </c>
      <c r="H875" s="27" t="s">
        <v>11</v>
      </c>
    </row>
    <row r="876" spans="1:8">
      <c r="A876" s="26">
        <v>44843</v>
      </c>
      <c r="B876" s="28">
        <v>3375</v>
      </c>
      <c r="C876" s="27" t="s">
        <v>22</v>
      </c>
      <c r="D876" s="27" t="s">
        <v>21</v>
      </c>
      <c r="E876" s="27" t="s">
        <v>24</v>
      </c>
      <c r="F876" s="29">
        <v>61447.5</v>
      </c>
      <c r="G876" s="29">
        <v>68275</v>
      </c>
      <c r="H876" s="27" t="s">
        <v>11</v>
      </c>
    </row>
    <row r="877" spans="1:8">
      <c r="A877" s="26">
        <v>44843</v>
      </c>
      <c r="B877" s="28">
        <v>533</v>
      </c>
      <c r="C877" s="27" t="s">
        <v>22</v>
      </c>
      <c r="D877" s="27" t="s">
        <v>42</v>
      </c>
      <c r="E877" s="27" t="s">
        <v>26</v>
      </c>
      <c r="F877" s="29">
        <v>44726.720000000001</v>
      </c>
      <c r="G877" s="29">
        <v>43424</v>
      </c>
      <c r="H877" s="27" t="s">
        <v>27</v>
      </c>
    </row>
    <row r="878" spans="1:8">
      <c r="A878" s="26">
        <v>44843</v>
      </c>
      <c r="B878" s="28">
        <v>3177</v>
      </c>
      <c r="C878" s="27" t="s">
        <v>22</v>
      </c>
      <c r="D878" s="27" t="s">
        <v>16</v>
      </c>
      <c r="E878" s="27" t="s">
        <v>30</v>
      </c>
      <c r="F878" s="29">
        <v>17464.5</v>
      </c>
      <c r="G878" s="29">
        <v>19405</v>
      </c>
      <c r="H878" s="27" t="s">
        <v>27</v>
      </c>
    </row>
    <row r="879" spans="1:8">
      <c r="A879" s="26">
        <v>44843</v>
      </c>
      <c r="B879" s="28">
        <v>11242</v>
      </c>
      <c r="C879" s="27" t="s">
        <v>22</v>
      </c>
      <c r="D879" s="27" t="s">
        <v>16</v>
      </c>
      <c r="E879" s="27" t="s">
        <v>24</v>
      </c>
      <c r="F879" s="29">
        <v>19209.12</v>
      </c>
      <c r="G879" s="29">
        <v>22868</v>
      </c>
      <c r="H879" s="27" t="s">
        <v>17</v>
      </c>
    </row>
    <row r="880" spans="1:8">
      <c r="A880" s="26">
        <v>44843</v>
      </c>
      <c r="B880" s="28">
        <v>5761</v>
      </c>
      <c r="C880" s="27" t="s">
        <v>22</v>
      </c>
      <c r="D880" s="27" t="s">
        <v>16</v>
      </c>
      <c r="E880" s="27" t="s">
        <v>26</v>
      </c>
      <c r="F880" s="29">
        <v>48903.03</v>
      </c>
      <c r="G880" s="29">
        <v>49397</v>
      </c>
      <c r="H880" s="27" t="s">
        <v>11</v>
      </c>
    </row>
    <row r="881" spans="1:8">
      <c r="A881" s="26">
        <v>44843</v>
      </c>
      <c r="B881" s="28">
        <v>7425</v>
      </c>
      <c r="C881" s="27" t="s">
        <v>22</v>
      </c>
      <c r="D881" s="27" t="s">
        <v>25</v>
      </c>
      <c r="E881" s="27" t="s">
        <v>26</v>
      </c>
      <c r="F881" s="29">
        <v>9784.7999999999993</v>
      </c>
      <c r="G881" s="29">
        <v>10872</v>
      </c>
      <c r="H881" s="27" t="s">
        <v>17</v>
      </c>
    </row>
    <row r="882" spans="1:8">
      <c r="A882" s="26">
        <v>44843</v>
      </c>
      <c r="B882" s="28">
        <v>11482</v>
      </c>
      <c r="C882" s="27" t="s">
        <v>22</v>
      </c>
      <c r="D882" s="27" t="s">
        <v>29</v>
      </c>
      <c r="E882" s="27" t="s">
        <v>26</v>
      </c>
      <c r="F882" s="29">
        <v>41909.519999999997</v>
      </c>
      <c r="G882" s="29">
        <v>45064</v>
      </c>
      <c r="H882" s="27" t="s">
        <v>27</v>
      </c>
    </row>
    <row r="883" spans="1:8">
      <c r="A883" s="26">
        <v>44843</v>
      </c>
      <c r="B883" s="28">
        <v>4256</v>
      </c>
      <c r="C883" s="27" t="s">
        <v>22</v>
      </c>
      <c r="D883" s="27" t="s">
        <v>20</v>
      </c>
      <c r="E883" s="27" t="s">
        <v>26</v>
      </c>
      <c r="F883" s="29">
        <v>61913.67</v>
      </c>
      <c r="G883" s="29">
        <v>68037</v>
      </c>
      <c r="H883" s="27" t="s">
        <v>11</v>
      </c>
    </row>
    <row r="884" spans="1:8">
      <c r="A884" s="26">
        <v>44843</v>
      </c>
      <c r="B884" s="28">
        <v>16934</v>
      </c>
      <c r="C884" s="27" t="s">
        <v>22</v>
      </c>
      <c r="D884" s="27" t="s">
        <v>25</v>
      </c>
      <c r="E884" s="27" t="s">
        <v>24</v>
      </c>
      <c r="F884" s="29">
        <v>12675.5</v>
      </c>
      <c r="G884" s="29">
        <v>12550</v>
      </c>
      <c r="H884" s="27" t="s">
        <v>11</v>
      </c>
    </row>
    <row r="885" spans="1:8">
      <c r="A885" s="26">
        <v>44843</v>
      </c>
      <c r="B885" s="28">
        <v>10716</v>
      </c>
      <c r="C885" s="27" t="s">
        <v>22</v>
      </c>
      <c r="D885" s="27" t="s">
        <v>29</v>
      </c>
      <c r="E885" s="27" t="s">
        <v>26</v>
      </c>
      <c r="F885" s="29">
        <v>21081</v>
      </c>
      <c r="G885" s="29">
        <v>21081</v>
      </c>
      <c r="H885" s="27" t="s">
        <v>27</v>
      </c>
    </row>
    <row r="886" spans="1:8">
      <c r="A886" s="26">
        <v>44843</v>
      </c>
      <c r="B886" s="28">
        <v>7522</v>
      </c>
      <c r="C886" s="27" t="s">
        <v>38</v>
      </c>
      <c r="D886" s="27" t="s">
        <v>41</v>
      </c>
      <c r="E886" s="27" t="s">
        <v>49</v>
      </c>
      <c r="F886" s="29">
        <v>16443.900000000001</v>
      </c>
      <c r="G886" s="29">
        <v>18271</v>
      </c>
      <c r="H886" s="27" t="s">
        <v>14</v>
      </c>
    </row>
    <row r="887" spans="1:8">
      <c r="A887" s="26">
        <v>44843</v>
      </c>
      <c r="B887" s="28">
        <v>7888</v>
      </c>
      <c r="C887" s="27" t="s">
        <v>38</v>
      </c>
      <c r="D887" s="27" t="s">
        <v>20</v>
      </c>
      <c r="E887" s="27" t="s">
        <v>40</v>
      </c>
      <c r="F887" s="29">
        <v>85891.5</v>
      </c>
      <c r="G887" s="29">
        <v>95435</v>
      </c>
      <c r="H887" s="27" t="s">
        <v>14</v>
      </c>
    </row>
    <row r="888" spans="1:8">
      <c r="A888" s="26">
        <v>44843</v>
      </c>
      <c r="B888" s="28">
        <v>18909</v>
      </c>
      <c r="C888" s="27" t="s">
        <v>38</v>
      </c>
      <c r="D888" s="27" t="s">
        <v>66</v>
      </c>
      <c r="E888" s="27" t="s">
        <v>39</v>
      </c>
      <c r="F888" s="29">
        <v>74177.179999999993</v>
      </c>
      <c r="G888" s="29">
        <v>75691</v>
      </c>
      <c r="H888" s="27" t="s">
        <v>27</v>
      </c>
    </row>
    <row r="889" spans="1:8">
      <c r="A889" s="26">
        <v>44843</v>
      </c>
      <c r="B889" s="28">
        <v>2089</v>
      </c>
      <c r="C889" s="27" t="s">
        <v>38</v>
      </c>
      <c r="D889" s="27" t="s">
        <v>34</v>
      </c>
      <c r="E889" s="27" t="s">
        <v>40</v>
      </c>
      <c r="F889" s="29">
        <v>11559.8</v>
      </c>
      <c r="G889" s="29">
        <v>12565</v>
      </c>
      <c r="H889" s="27" t="s">
        <v>11</v>
      </c>
    </row>
    <row r="890" spans="1:8">
      <c r="A890" s="26">
        <v>44843</v>
      </c>
      <c r="B890" s="28">
        <v>2846</v>
      </c>
      <c r="C890" s="27" t="s">
        <v>38</v>
      </c>
      <c r="D890" s="27" t="s">
        <v>21</v>
      </c>
      <c r="E890" s="27" t="s">
        <v>49</v>
      </c>
      <c r="F890" s="29">
        <v>69796.740000000005</v>
      </c>
      <c r="G890" s="29">
        <v>81159</v>
      </c>
      <c r="H890" s="27" t="s">
        <v>11</v>
      </c>
    </row>
    <row r="891" spans="1:8">
      <c r="A891" s="26">
        <v>44850</v>
      </c>
      <c r="B891" s="28">
        <v>7310</v>
      </c>
      <c r="C891" s="27" t="s">
        <v>8</v>
      </c>
      <c r="D891" s="27" t="s">
        <v>20</v>
      </c>
      <c r="E891" s="27" t="s">
        <v>43</v>
      </c>
      <c r="F891" s="29">
        <v>55366.22</v>
      </c>
      <c r="G891" s="29">
        <v>60842</v>
      </c>
      <c r="H891" s="27" t="s">
        <v>11</v>
      </c>
    </row>
    <row r="892" spans="1:8">
      <c r="A892" s="26">
        <v>44850</v>
      </c>
      <c r="B892" s="28">
        <v>11165</v>
      </c>
      <c r="C892" s="27" t="s">
        <v>8</v>
      </c>
      <c r="D892" s="27" t="s">
        <v>42</v>
      </c>
      <c r="E892" s="27" t="s">
        <v>19</v>
      </c>
      <c r="F892" s="29">
        <v>11015.94</v>
      </c>
      <c r="G892" s="29">
        <v>12662</v>
      </c>
      <c r="H892" s="27" t="s">
        <v>27</v>
      </c>
    </row>
    <row r="893" spans="1:8">
      <c r="A893" s="26">
        <v>44850</v>
      </c>
      <c r="B893" s="28">
        <v>3486</v>
      </c>
      <c r="C893" s="27" t="s">
        <v>8</v>
      </c>
      <c r="D893" s="27" t="s">
        <v>41</v>
      </c>
      <c r="E893" s="27" t="s">
        <v>43</v>
      </c>
      <c r="F893" s="29">
        <v>22230.240000000002</v>
      </c>
      <c r="G893" s="29">
        <v>25552</v>
      </c>
      <c r="H893" s="27" t="s">
        <v>14</v>
      </c>
    </row>
    <row r="894" spans="1:8">
      <c r="A894" s="26">
        <v>44850</v>
      </c>
      <c r="B894" s="28">
        <v>19434</v>
      </c>
      <c r="C894" s="27" t="s">
        <v>8</v>
      </c>
      <c r="D894" s="27" t="s">
        <v>25</v>
      </c>
      <c r="E894" s="27" t="s">
        <v>10</v>
      </c>
      <c r="F894" s="29">
        <v>40097.4</v>
      </c>
      <c r="G894" s="29">
        <v>57282</v>
      </c>
      <c r="H894" s="27" t="s">
        <v>27</v>
      </c>
    </row>
    <row r="895" spans="1:8">
      <c r="A895" s="26">
        <v>44850</v>
      </c>
      <c r="B895" s="28">
        <v>15969</v>
      </c>
      <c r="C895" s="27" t="s">
        <v>8</v>
      </c>
      <c r="D895" s="27" t="s">
        <v>18</v>
      </c>
      <c r="E895" s="27" t="s">
        <v>19</v>
      </c>
      <c r="F895" s="29">
        <v>22831.9</v>
      </c>
      <c r="G895" s="29">
        <v>35126</v>
      </c>
      <c r="H895" s="27" t="s">
        <v>14</v>
      </c>
    </row>
    <row r="896" spans="1:8">
      <c r="A896" s="26">
        <v>44850</v>
      </c>
      <c r="B896" s="28">
        <v>3614</v>
      </c>
      <c r="C896" s="27" t="s">
        <v>8</v>
      </c>
      <c r="D896" s="27" t="s">
        <v>31</v>
      </c>
      <c r="E896" s="27" t="s">
        <v>10</v>
      </c>
      <c r="F896" s="29">
        <v>69809.67</v>
      </c>
      <c r="G896" s="29">
        <v>80241</v>
      </c>
      <c r="H896" s="27" t="s">
        <v>17</v>
      </c>
    </row>
    <row r="897" spans="1:8">
      <c r="A897" s="26">
        <v>44850</v>
      </c>
      <c r="B897" s="28">
        <v>11754</v>
      </c>
      <c r="C897" s="27" t="s">
        <v>8</v>
      </c>
      <c r="D897" s="27" t="s">
        <v>48</v>
      </c>
      <c r="E897" s="27" t="s">
        <v>19</v>
      </c>
      <c r="F897" s="29">
        <v>29608.799999999999</v>
      </c>
      <c r="G897" s="29">
        <v>49348</v>
      </c>
      <c r="H897" s="27" t="s">
        <v>27</v>
      </c>
    </row>
    <row r="898" spans="1:8">
      <c r="A898" s="26">
        <v>44850</v>
      </c>
      <c r="B898" s="28">
        <v>17711</v>
      </c>
      <c r="C898" s="27" t="s">
        <v>8</v>
      </c>
      <c r="D898" s="27" t="s">
        <v>9</v>
      </c>
      <c r="E898" s="27" t="s">
        <v>13</v>
      </c>
      <c r="F898" s="29">
        <v>58916.4</v>
      </c>
      <c r="G898" s="29">
        <v>67720</v>
      </c>
      <c r="H898" s="27" t="s">
        <v>11</v>
      </c>
    </row>
    <row r="899" spans="1:8">
      <c r="A899" s="26">
        <v>44850</v>
      </c>
      <c r="B899" s="28">
        <v>11618</v>
      </c>
      <c r="C899" s="27" t="s">
        <v>8</v>
      </c>
      <c r="D899" s="27" t="s">
        <v>20</v>
      </c>
      <c r="E899" s="27" t="s">
        <v>13</v>
      </c>
      <c r="F899" s="29">
        <v>50035.66</v>
      </c>
      <c r="G899" s="29">
        <v>58181</v>
      </c>
      <c r="H899" s="27" t="s">
        <v>11</v>
      </c>
    </row>
    <row r="900" spans="1:8">
      <c r="A900" s="26">
        <v>44850</v>
      </c>
      <c r="B900" s="28">
        <v>16561</v>
      </c>
      <c r="C900" s="27" t="s">
        <v>22</v>
      </c>
      <c r="D900" s="27" t="s">
        <v>9</v>
      </c>
      <c r="E900" s="27" t="s">
        <v>24</v>
      </c>
      <c r="F900" s="29">
        <v>18927.72</v>
      </c>
      <c r="G900" s="29">
        <v>19314</v>
      </c>
      <c r="H900" s="27" t="s">
        <v>27</v>
      </c>
    </row>
    <row r="901" spans="1:8">
      <c r="A901" s="26">
        <v>44850</v>
      </c>
      <c r="B901" s="28">
        <v>16651</v>
      </c>
      <c r="C901" s="27" t="s">
        <v>22</v>
      </c>
      <c r="D901" s="27" t="s">
        <v>9</v>
      </c>
      <c r="E901" s="27" t="s">
        <v>24</v>
      </c>
      <c r="F901" s="29">
        <v>34637.85</v>
      </c>
      <c r="G901" s="29">
        <v>37245</v>
      </c>
      <c r="H901" s="27" t="s">
        <v>11</v>
      </c>
    </row>
    <row r="902" spans="1:8">
      <c r="A902" s="26">
        <v>44850</v>
      </c>
      <c r="B902" s="28">
        <v>6358</v>
      </c>
      <c r="C902" s="27" t="s">
        <v>22</v>
      </c>
      <c r="D902" s="27" t="s">
        <v>58</v>
      </c>
      <c r="E902" s="27" t="s">
        <v>30</v>
      </c>
      <c r="F902" s="29">
        <v>44119.02</v>
      </c>
      <c r="G902" s="29">
        <v>66847</v>
      </c>
      <c r="H902" s="27" t="s">
        <v>17</v>
      </c>
    </row>
    <row r="903" spans="1:8">
      <c r="A903" s="26">
        <v>44850</v>
      </c>
      <c r="B903" s="28">
        <v>15942</v>
      </c>
      <c r="C903" s="27" t="s">
        <v>22</v>
      </c>
      <c r="D903" s="27" t="s">
        <v>18</v>
      </c>
      <c r="E903" s="27" t="s">
        <v>24</v>
      </c>
      <c r="F903" s="29">
        <v>45875.17</v>
      </c>
      <c r="G903" s="29">
        <v>44539</v>
      </c>
      <c r="H903" s="27" t="s">
        <v>27</v>
      </c>
    </row>
    <row r="904" spans="1:8">
      <c r="A904" s="26">
        <v>44850</v>
      </c>
      <c r="B904" s="28">
        <v>18105</v>
      </c>
      <c r="C904" s="27" t="s">
        <v>22</v>
      </c>
      <c r="D904" s="27" t="s">
        <v>41</v>
      </c>
      <c r="E904" s="27" t="s">
        <v>26</v>
      </c>
      <c r="F904" s="29">
        <v>87546.48</v>
      </c>
      <c r="G904" s="29">
        <v>94136</v>
      </c>
      <c r="H904" s="27" t="s">
        <v>14</v>
      </c>
    </row>
    <row r="905" spans="1:8">
      <c r="A905" s="26">
        <v>44850</v>
      </c>
      <c r="B905" s="28">
        <v>12320</v>
      </c>
      <c r="C905" s="27" t="s">
        <v>22</v>
      </c>
      <c r="D905" s="27" t="s">
        <v>42</v>
      </c>
      <c r="E905" s="27" t="s">
        <v>24</v>
      </c>
      <c r="F905" s="29">
        <v>33843.300000000003</v>
      </c>
      <c r="G905" s="29">
        <v>34890</v>
      </c>
      <c r="H905" s="27" t="s">
        <v>27</v>
      </c>
    </row>
    <row r="906" spans="1:8">
      <c r="A906" s="26">
        <v>44850</v>
      </c>
      <c r="B906" s="28">
        <v>18053</v>
      </c>
      <c r="C906" s="27" t="s">
        <v>22</v>
      </c>
      <c r="D906" s="27" t="s">
        <v>45</v>
      </c>
      <c r="E906" s="27" t="s">
        <v>24</v>
      </c>
      <c r="F906" s="29">
        <v>59192.19</v>
      </c>
      <c r="G906" s="29">
        <v>68037</v>
      </c>
      <c r="H906" s="27" t="s">
        <v>11</v>
      </c>
    </row>
    <row r="907" spans="1:8">
      <c r="A907" s="26">
        <v>44850</v>
      </c>
      <c r="B907" s="28">
        <v>9395</v>
      </c>
      <c r="C907" s="27" t="s">
        <v>33</v>
      </c>
      <c r="D907" s="27" t="s">
        <v>18</v>
      </c>
      <c r="E907" s="27" t="s">
        <v>37</v>
      </c>
      <c r="F907" s="29">
        <v>39227.4</v>
      </c>
      <c r="G907" s="29">
        <v>42180</v>
      </c>
      <c r="H907" s="27" t="s">
        <v>17</v>
      </c>
    </row>
    <row r="908" spans="1:8">
      <c r="A908" s="26">
        <v>44850</v>
      </c>
      <c r="B908" s="28">
        <v>8413</v>
      </c>
      <c r="C908" s="27" t="s">
        <v>38</v>
      </c>
      <c r="D908" s="27" t="s">
        <v>31</v>
      </c>
      <c r="E908" s="27" t="s">
        <v>47</v>
      </c>
      <c r="F908" s="29">
        <v>42178.7</v>
      </c>
      <c r="G908" s="29">
        <v>49045</v>
      </c>
      <c r="H908" s="27" t="s">
        <v>11</v>
      </c>
    </row>
    <row r="909" spans="1:8">
      <c r="A909" s="26">
        <v>44850</v>
      </c>
      <c r="B909" s="28">
        <v>7947</v>
      </c>
      <c r="C909" s="27" t="s">
        <v>38</v>
      </c>
      <c r="D909" s="27" t="s">
        <v>41</v>
      </c>
      <c r="E909" s="27" t="s">
        <v>39</v>
      </c>
      <c r="F909" s="29">
        <v>85314.36</v>
      </c>
      <c r="G909" s="29">
        <v>92733</v>
      </c>
      <c r="H909" s="27" t="s">
        <v>27</v>
      </c>
    </row>
    <row r="910" spans="1:8">
      <c r="A910" s="26">
        <v>44850</v>
      </c>
      <c r="B910" s="28">
        <v>3063</v>
      </c>
      <c r="C910" s="27" t="s">
        <v>38</v>
      </c>
      <c r="D910" s="27" t="s">
        <v>41</v>
      </c>
      <c r="E910" s="27" t="s">
        <v>47</v>
      </c>
      <c r="F910" s="29">
        <v>49018</v>
      </c>
      <c r="G910" s="29">
        <v>49018</v>
      </c>
      <c r="H910" s="27" t="s">
        <v>14</v>
      </c>
    </row>
    <row r="911" spans="1:8">
      <c r="A911" s="26">
        <v>44850</v>
      </c>
      <c r="B911" s="28">
        <v>10927</v>
      </c>
      <c r="C911" s="27" t="s">
        <v>38</v>
      </c>
      <c r="D911" s="27" t="s">
        <v>15</v>
      </c>
      <c r="E911" s="27" t="s">
        <v>39</v>
      </c>
      <c r="F911" s="29">
        <v>58661.68</v>
      </c>
      <c r="G911" s="29">
        <v>65912</v>
      </c>
      <c r="H911" s="27" t="s">
        <v>27</v>
      </c>
    </row>
    <row r="912" spans="1:8">
      <c r="A912" s="26">
        <v>44850</v>
      </c>
      <c r="B912" s="28">
        <v>12427</v>
      </c>
      <c r="C912" s="27" t="s">
        <v>38</v>
      </c>
      <c r="D912" s="27" t="s">
        <v>23</v>
      </c>
      <c r="E912" s="27" t="s">
        <v>39</v>
      </c>
      <c r="F912" s="29">
        <v>56668.08</v>
      </c>
      <c r="G912" s="29">
        <v>63672</v>
      </c>
      <c r="H912" s="27" t="s">
        <v>17</v>
      </c>
    </row>
    <row r="913" spans="1:8">
      <c r="A913" s="26">
        <v>44850</v>
      </c>
      <c r="B913" s="28">
        <v>17557</v>
      </c>
      <c r="C913" s="27" t="s">
        <v>38</v>
      </c>
      <c r="D913" s="27" t="s">
        <v>15</v>
      </c>
      <c r="E913" s="27" t="s">
        <v>39</v>
      </c>
      <c r="F913" s="29">
        <v>43075.32</v>
      </c>
      <c r="G913" s="29">
        <v>46821</v>
      </c>
      <c r="H913" s="27" t="s">
        <v>27</v>
      </c>
    </row>
    <row r="914" spans="1:8">
      <c r="A914" s="26">
        <v>44857</v>
      </c>
      <c r="B914" s="28">
        <v>17390</v>
      </c>
      <c r="C914" s="27" t="s">
        <v>8</v>
      </c>
      <c r="D914" s="27" t="s">
        <v>9</v>
      </c>
      <c r="E914" s="27" t="s">
        <v>10</v>
      </c>
      <c r="F914" s="29">
        <v>85467.62</v>
      </c>
      <c r="G914" s="29">
        <v>90923</v>
      </c>
      <c r="H914" s="27" t="s">
        <v>11</v>
      </c>
    </row>
    <row r="915" spans="1:8">
      <c r="A915" s="26">
        <v>44857</v>
      </c>
      <c r="B915" s="28">
        <v>18296</v>
      </c>
      <c r="C915" s="27" t="s">
        <v>8</v>
      </c>
      <c r="D915" s="27" t="s">
        <v>16</v>
      </c>
      <c r="E915" s="27" t="s">
        <v>44</v>
      </c>
      <c r="F915" s="29">
        <v>61948.82</v>
      </c>
      <c r="G915" s="29">
        <v>65903</v>
      </c>
      <c r="H915" s="27" t="s">
        <v>27</v>
      </c>
    </row>
    <row r="916" spans="1:8">
      <c r="A916" s="26">
        <v>44857</v>
      </c>
      <c r="B916" s="28">
        <v>10461</v>
      </c>
      <c r="C916" s="27" t="s">
        <v>8</v>
      </c>
      <c r="D916" s="27" t="s">
        <v>45</v>
      </c>
      <c r="E916" s="27" t="s">
        <v>13</v>
      </c>
      <c r="F916" s="29">
        <v>16755.48</v>
      </c>
      <c r="G916" s="29">
        <v>19947</v>
      </c>
      <c r="H916" s="27" t="s">
        <v>17</v>
      </c>
    </row>
    <row r="917" spans="1:8">
      <c r="A917" s="26">
        <v>44857</v>
      </c>
      <c r="B917" s="28">
        <v>18135</v>
      </c>
      <c r="C917" s="27" t="s">
        <v>8</v>
      </c>
      <c r="D917" s="27" t="s">
        <v>23</v>
      </c>
      <c r="E917" s="27" t="s">
        <v>10</v>
      </c>
      <c r="F917" s="29">
        <v>88100.21</v>
      </c>
      <c r="G917" s="29">
        <v>98989</v>
      </c>
      <c r="H917" s="27" t="s">
        <v>14</v>
      </c>
    </row>
    <row r="918" spans="1:8">
      <c r="A918" s="26">
        <v>44857</v>
      </c>
      <c r="B918" s="28">
        <v>1618</v>
      </c>
      <c r="C918" s="27" t="s">
        <v>8</v>
      </c>
      <c r="D918" s="27" t="s">
        <v>48</v>
      </c>
      <c r="E918" s="27" t="s">
        <v>10</v>
      </c>
      <c r="F918" s="29">
        <v>36805.86</v>
      </c>
      <c r="G918" s="29">
        <v>40446</v>
      </c>
      <c r="H918" s="27" t="s">
        <v>11</v>
      </c>
    </row>
    <row r="919" spans="1:8">
      <c r="A919" s="26">
        <v>44857</v>
      </c>
      <c r="B919" s="28">
        <v>11087</v>
      </c>
      <c r="C919" s="27" t="s">
        <v>8</v>
      </c>
      <c r="D919" s="27" t="s">
        <v>23</v>
      </c>
      <c r="E919" s="27" t="s">
        <v>10</v>
      </c>
      <c r="F919" s="29">
        <v>76068.36</v>
      </c>
      <c r="G919" s="29">
        <v>82683</v>
      </c>
      <c r="H919" s="27" t="s">
        <v>11</v>
      </c>
    </row>
    <row r="920" spans="1:8">
      <c r="A920" s="26">
        <v>44857</v>
      </c>
      <c r="B920" s="28">
        <v>17725</v>
      </c>
      <c r="C920" s="27" t="s">
        <v>8</v>
      </c>
      <c r="D920" s="27" t="s">
        <v>42</v>
      </c>
      <c r="E920" s="27" t="s">
        <v>43</v>
      </c>
      <c r="F920" s="29">
        <v>8527.68</v>
      </c>
      <c r="G920" s="29">
        <v>13536</v>
      </c>
      <c r="H920" s="27" t="s">
        <v>11</v>
      </c>
    </row>
    <row r="921" spans="1:8">
      <c r="A921" s="26">
        <v>44857</v>
      </c>
      <c r="B921" s="28">
        <v>1614</v>
      </c>
      <c r="C921" s="27" t="s">
        <v>8</v>
      </c>
      <c r="D921" s="27" t="s">
        <v>18</v>
      </c>
      <c r="E921" s="27" t="s">
        <v>19</v>
      </c>
      <c r="F921" s="29">
        <v>32772.480000000003</v>
      </c>
      <c r="G921" s="29">
        <v>34138</v>
      </c>
      <c r="H921" s="27" t="s">
        <v>11</v>
      </c>
    </row>
    <row r="922" spans="1:8">
      <c r="A922" s="26">
        <v>44857</v>
      </c>
      <c r="B922" s="28">
        <v>5280</v>
      </c>
      <c r="C922" s="27" t="s">
        <v>8</v>
      </c>
      <c r="D922" s="27" t="s">
        <v>34</v>
      </c>
      <c r="E922" s="27" t="s">
        <v>10</v>
      </c>
      <c r="F922" s="29">
        <v>45578.68</v>
      </c>
      <c r="G922" s="29">
        <v>51212</v>
      </c>
      <c r="H922" s="27" t="s">
        <v>17</v>
      </c>
    </row>
    <row r="923" spans="1:8">
      <c r="A923" s="26">
        <v>44857</v>
      </c>
      <c r="B923" s="28">
        <v>18140</v>
      </c>
      <c r="C923" s="27" t="s">
        <v>8</v>
      </c>
      <c r="D923" s="27" t="s">
        <v>29</v>
      </c>
      <c r="E923" s="27" t="s">
        <v>43</v>
      </c>
      <c r="F923" s="29">
        <v>20509.55</v>
      </c>
      <c r="G923" s="29">
        <v>21589</v>
      </c>
      <c r="H923" s="27" t="s">
        <v>17</v>
      </c>
    </row>
    <row r="924" spans="1:8">
      <c r="A924" s="26">
        <v>44857</v>
      </c>
      <c r="B924" s="28">
        <v>12901</v>
      </c>
      <c r="C924" s="27" t="s">
        <v>8</v>
      </c>
      <c r="D924" s="27" t="s">
        <v>15</v>
      </c>
      <c r="E924" s="27" t="s">
        <v>19</v>
      </c>
      <c r="F924" s="29">
        <v>53034.66</v>
      </c>
      <c r="G924" s="29">
        <v>84182</v>
      </c>
      <c r="H924" s="27" t="s">
        <v>11</v>
      </c>
    </row>
    <row r="925" spans="1:8">
      <c r="A925" s="26">
        <v>44857</v>
      </c>
      <c r="B925" s="28">
        <v>18368</v>
      </c>
      <c r="C925" s="27" t="s">
        <v>8</v>
      </c>
      <c r="D925" s="27" t="s">
        <v>25</v>
      </c>
      <c r="E925" s="27" t="s">
        <v>44</v>
      </c>
      <c r="F925" s="29">
        <v>90470.66</v>
      </c>
      <c r="G925" s="29">
        <v>92317</v>
      </c>
      <c r="H925" s="27" t="s">
        <v>27</v>
      </c>
    </row>
    <row r="926" spans="1:8">
      <c r="A926" s="26">
        <v>44857</v>
      </c>
      <c r="B926" s="28">
        <v>1009</v>
      </c>
      <c r="C926" s="27" t="s">
        <v>8</v>
      </c>
      <c r="D926" s="27" t="s">
        <v>68</v>
      </c>
      <c r="E926" s="27" t="s">
        <v>13</v>
      </c>
      <c r="F926" s="29">
        <v>53106.64</v>
      </c>
      <c r="G926" s="29">
        <v>78098</v>
      </c>
      <c r="H926" s="27" t="s">
        <v>17</v>
      </c>
    </row>
    <row r="927" spans="1:8">
      <c r="A927" s="26">
        <v>44857</v>
      </c>
      <c r="B927" s="28">
        <v>10400</v>
      </c>
      <c r="C927" s="27" t="s">
        <v>22</v>
      </c>
      <c r="D927" s="27" t="s">
        <v>42</v>
      </c>
      <c r="E927" s="27" t="s">
        <v>26</v>
      </c>
      <c r="F927" s="29">
        <v>12250.25</v>
      </c>
      <c r="G927" s="29">
        <v>12895</v>
      </c>
      <c r="H927" s="27" t="s">
        <v>11</v>
      </c>
    </row>
    <row r="928" spans="1:8">
      <c r="A928" s="26">
        <v>44857</v>
      </c>
      <c r="B928" s="28">
        <v>19852</v>
      </c>
      <c r="C928" s="27" t="s">
        <v>22</v>
      </c>
      <c r="D928" s="27" t="s">
        <v>23</v>
      </c>
      <c r="E928" s="27" t="s">
        <v>24</v>
      </c>
      <c r="F928" s="29">
        <v>88952.4</v>
      </c>
      <c r="G928" s="29">
        <v>98836</v>
      </c>
      <c r="H928" s="27" t="s">
        <v>11</v>
      </c>
    </row>
    <row r="929" spans="1:8">
      <c r="A929" s="26">
        <v>44857</v>
      </c>
      <c r="B929" s="28">
        <v>7235</v>
      </c>
      <c r="C929" s="27" t="s">
        <v>22</v>
      </c>
      <c r="D929" s="27" t="s">
        <v>25</v>
      </c>
      <c r="E929" s="27" t="s">
        <v>26</v>
      </c>
      <c r="F929" s="29">
        <v>25974.36</v>
      </c>
      <c r="G929" s="29">
        <v>28233</v>
      </c>
      <c r="H929" s="27" t="s">
        <v>17</v>
      </c>
    </row>
    <row r="930" spans="1:8">
      <c r="A930" s="26">
        <v>44857</v>
      </c>
      <c r="B930" s="28">
        <v>2037</v>
      </c>
      <c r="C930" s="27" t="s">
        <v>33</v>
      </c>
      <c r="D930" s="27" t="s">
        <v>25</v>
      </c>
      <c r="E930" s="27" t="s">
        <v>35</v>
      </c>
      <c r="F930" s="29">
        <v>19155.759999999998</v>
      </c>
      <c r="G930" s="29">
        <v>18419</v>
      </c>
      <c r="H930" s="27" t="s">
        <v>14</v>
      </c>
    </row>
    <row r="931" spans="1:8">
      <c r="A931" s="26">
        <v>44857</v>
      </c>
      <c r="B931" s="28">
        <v>8763</v>
      </c>
      <c r="C931" s="27" t="s">
        <v>33</v>
      </c>
      <c r="D931" s="27" t="s">
        <v>16</v>
      </c>
      <c r="E931" s="27" t="s">
        <v>46</v>
      </c>
      <c r="F931" s="29">
        <v>18386.509999999998</v>
      </c>
      <c r="G931" s="29">
        <v>20659</v>
      </c>
      <c r="H931" s="27" t="s">
        <v>17</v>
      </c>
    </row>
    <row r="932" spans="1:8">
      <c r="A932" s="26">
        <v>44857</v>
      </c>
      <c r="B932" s="28">
        <v>698</v>
      </c>
      <c r="C932" s="27" t="s">
        <v>33</v>
      </c>
      <c r="D932" s="27" t="s">
        <v>34</v>
      </c>
      <c r="E932" s="27" t="s">
        <v>35</v>
      </c>
      <c r="F932" s="29">
        <v>44019.96</v>
      </c>
      <c r="G932" s="29">
        <v>51186</v>
      </c>
      <c r="H932" s="27" t="s">
        <v>11</v>
      </c>
    </row>
    <row r="933" spans="1:8">
      <c r="A933" s="26">
        <v>44857</v>
      </c>
      <c r="B933" s="28">
        <v>4901</v>
      </c>
      <c r="C933" s="27" t="s">
        <v>33</v>
      </c>
      <c r="D933" s="27" t="s">
        <v>18</v>
      </c>
      <c r="E933" s="27" t="s">
        <v>35</v>
      </c>
      <c r="F933" s="29">
        <v>34260.449999999997</v>
      </c>
      <c r="G933" s="29">
        <v>32629</v>
      </c>
      <c r="H933" s="27" t="s">
        <v>17</v>
      </c>
    </row>
    <row r="934" spans="1:8">
      <c r="A934" s="26">
        <v>44857</v>
      </c>
      <c r="B934" s="28">
        <v>13157</v>
      </c>
      <c r="C934" s="27" t="s">
        <v>38</v>
      </c>
      <c r="D934" s="27" t="s">
        <v>45</v>
      </c>
      <c r="E934" s="27" t="s">
        <v>39</v>
      </c>
      <c r="F934" s="29">
        <v>83586.679999999993</v>
      </c>
      <c r="G934" s="29">
        <v>88922</v>
      </c>
      <c r="H934" s="27" t="s">
        <v>11</v>
      </c>
    </row>
    <row r="935" spans="1:8">
      <c r="A935" s="26">
        <v>44857</v>
      </c>
      <c r="B935" s="28">
        <v>6230</v>
      </c>
      <c r="C935" s="27" t="s">
        <v>38</v>
      </c>
      <c r="D935" s="27" t="s">
        <v>20</v>
      </c>
      <c r="E935" s="27" t="s">
        <v>39</v>
      </c>
      <c r="F935" s="29">
        <v>71674.61</v>
      </c>
      <c r="G935" s="29">
        <v>69587</v>
      </c>
      <c r="H935" s="27" t="s">
        <v>27</v>
      </c>
    </row>
    <row r="936" spans="1:8">
      <c r="A936" s="26">
        <v>44857</v>
      </c>
      <c r="B936" s="28">
        <v>144</v>
      </c>
      <c r="C936" s="27" t="s">
        <v>38</v>
      </c>
      <c r="D936" s="27" t="s">
        <v>34</v>
      </c>
      <c r="E936" s="27" t="s">
        <v>39</v>
      </c>
      <c r="F936" s="29">
        <v>80266.55</v>
      </c>
      <c r="G936" s="29">
        <v>88205</v>
      </c>
      <c r="H936" s="27" t="s">
        <v>17</v>
      </c>
    </row>
    <row r="937" spans="1:8">
      <c r="A937" s="26">
        <v>44862</v>
      </c>
      <c r="B937" s="28">
        <v>3589</v>
      </c>
      <c r="C937" s="27" t="s">
        <v>8</v>
      </c>
      <c r="D937" s="27" t="s">
        <v>21</v>
      </c>
      <c r="E937" s="27" t="s">
        <v>10</v>
      </c>
      <c r="F937" s="29">
        <v>37271.35</v>
      </c>
      <c r="G937" s="29">
        <v>39233</v>
      </c>
      <c r="H937" s="27" t="s">
        <v>14</v>
      </c>
    </row>
    <row r="938" spans="1:8">
      <c r="A938" s="26">
        <v>44862</v>
      </c>
      <c r="B938" s="28">
        <v>13328</v>
      </c>
      <c r="C938" s="27" t="s">
        <v>8</v>
      </c>
      <c r="D938" s="27" t="s">
        <v>20</v>
      </c>
      <c r="E938" s="27" t="s">
        <v>13</v>
      </c>
      <c r="F938" s="29">
        <v>50567.17</v>
      </c>
      <c r="G938" s="29">
        <v>82897</v>
      </c>
      <c r="H938" s="27" t="s">
        <v>27</v>
      </c>
    </row>
    <row r="939" spans="1:8">
      <c r="A939" s="26">
        <v>44862</v>
      </c>
      <c r="B939" s="28">
        <v>2968</v>
      </c>
      <c r="C939" s="27" t="s">
        <v>22</v>
      </c>
      <c r="D939" s="27" t="s">
        <v>29</v>
      </c>
      <c r="E939" s="27" t="s">
        <v>32</v>
      </c>
      <c r="F939" s="29">
        <v>55779.51</v>
      </c>
      <c r="G939" s="29">
        <v>83253</v>
      </c>
      <c r="H939" s="27" t="s">
        <v>11</v>
      </c>
    </row>
    <row r="940" spans="1:8">
      <c r="A940" s="26">
        <v>44862</v>
      </c>
      <c r="B940" s="28">
        <v>10151</v>
      </c>
      <c r="C940" s="27" t="s">
        <v>38</v>
      </c>
      <c r="D940" s="27" t="s">
        <v>16</v>
      </c>
      <c r="E940" s="27" t="s">
        <v>39</v>
      </c>
      <c r="F940" s="29">
        <v>69223.679999999993</v>
      </c>
      <c r="G940" s="29">
        <v>72108</v>
      </c>
      <c r="H940" s="27" t="s">
        <v>11</v>
      </c>
    </row>
    <row r="941" spans="1:8">
      <c r="A941" s="26">
        <v>44864</v>
      </c>
      <c r="B941" s="28">
        <v>8615</v>
      </c>
      <c r="C941" s="27" t="s">
        <v>8</v>
      </c>
      <c r="D941" s="27" t="s">
        <v>41</v>
      </c>
      <c r="E941" s="27" t="s">
        <v>13</v>
      </c>
      <c r="F941" s="29">
        <v>48089</v>
      </c>
      <c r="G941" s="29">
        <v>50620</v>
      </c>
      <c r="H941" s="27" t="s">
        <v>27</v>
      </c>
    </row>
    <row r="942" spans="1:8">
      <c r="A942" s="26">
        <v>44864</v>
      </c>
      <c r="B942" s="28">
        <v>7206</v>
      </c>
      <c r="C942" s="27" t="s">
        <v>8</v>
      </c>
      <c r="D942" s="27" t="s">
        <v>29</v>
      </c>
      <c r="E942" s="27" t="s">
        <v>13</v>
      </c>
      <c r="F942" s="29">
        <v>62035.61</v>
      </c>
      <c r="G942" s="29">
        <v>68171</v>
      </c>
      <c r="H942" s="27" t="s">
        <v>11</v>
      </c>
    </row>
    <row r="943" spans="1:8">
      <c r="A943" s="26">
        <v>44864</v>
      </c>
      <c r="B943" s="28">
        <v>1279</v>
      </c>
      <c r="C943" s="27" t="s">
        <v>8</v>
      </c>
      <c r="D943" s="27" t="s">
        <v>20</v>
      </c>
      <c r="E943" s="27" t="s">
        <v>10</v>
      </c>
      <c r="F943" s="29">
        <v>83226.5</v>
      </c>
      <c r="G943" s="29">
        <v>96775</v>
      </c>
      <c r="H943" s="27" t="s">
        <v>17</v>
      </c>
    </row>
    <row r="944" spans="1:8">
      <c r="A944" s="26">
        <v>44864</v>
      </c>
      <c r="B944" s="28">
        <v>16356</v>
      </c>
      <c r="C944" s="27" t="s">
        <v>8</v>
      </c>
      <c r="D944" s="27" t="s">
        <v>9</v>
      </c>
      <c r="E944" s="27" t="s">
        <v>19</v>
      </c>
      <c r="F944" s="29">
        <v>50633.1</v>
      </c>
      <c r="G944" s="29">
        <v>53298</v>
      </c>
      <c r="H944" s="27" t="s">
        <v>14</v>
      </c>
    </row>
    <row r="945" spans="1:8">
      <c r="A945" s="26">
        <v>44864</v>
      </c>
      <c r="B945" s="28">
        <v>12132</v>
      </c>
      <c r="C945" s="27" t="s">
        <v>8</v>
      </c>
      <c r="D945" s="27" t="s">
        <v>21</v>
      </c>
      <c r="E945" s="27" t="s">
        <v>43</v>
      </c>
      <c r="F945" s="29">
        <v>13136.76</v>
      </c>
      <c r="G945" s="29">
        <v>15639</v>
      </c>
      <c r="H945" s="27" t="s">
        <v>17</v>
      </c>
    </row>
    <row r="946" spans="1:8">
      <c r="A946" s="26">
        <v>44864</v>
      </c>
      <c r="B946" s="28">
        <v>15577</v>
      </c>
      <c r="C946" s="27" t="s">
        <v>8</v>
      </c>
      <c r="D946" s="27" t="s">
        <v>16</v>
      </c>
      <c r="E946" s="27" t="s">
        <v>19</v>
      </c>
      <c r="F946" s="29">
        <v>19362.84</v>
      </c>
      <c r="G946" s="29">
        <v>23051</v>
      </c>
      <c r="H946" s="27" t="s">
        <v>14</v>
      </c>
    </row>
    <row r="947" spans="1:8">
      <c r="A947" s="26">
        <v>44864</v>
      </c>
      <c r="B947" s="28">
        <v>6154</v>
      </c>
      <c r="C947" s="27" t="s">
        <v>8</v>
      </c>
      <c r="D947" s="27" t="s">
        <v>15</v>
      </c>
      <c r="E947" s="27" t="s">
        <v>13</v>
      </c>
      <c r="F947" s="29">
        <v>16019.4</v>
      </c>
      <c r="G947" s="29">
        <v>26699</v>
      </c>
      <c r="H947" s="27" t="s">
        <v>17</v>
      </c>
    </row>
    <row r="948" spans="1:8">
      <c r="A948" s="26">
        <v>44864</v>
      </c>
      <c r="B948" s="28">
        <v>9380</v>
      </c>
      <c r="C948" s="27" t="s">
        <v>8</v>
      </c>
      <c r="D948" s="27" t="s">
        <v>34</v>
      </c>
      <c r="E948" s="27" t="s">
        <v>10</v>
      </c>
      <c r="F948" s="29">
        <v>36765.949999999997</v>
      </c>
      <c r="G948" s="29">
        <v>38701</v>
      </c>
      <c r="H948" s="27" t="s">
        <v>27</v>
      </c>
    </row>
    <row r="949" spans="1:8">
      <c r="A949" s="26">
        <v>44864</v>
      </c>
      <c r="B949" s="28">
        <v>15896</v>
      </c>
      <c r="C949" s="27" t="s">
        <v>8</v>
      </c>
      <c r="D949" s="27" t="s">
        <v>21</v>
      </c>
      <c r="E949" s="27" t="s">
        <v>10</v>
      </c>
      <c r="F949" s="29">
        <v>33047.550000000003</v>
      </c>
      <c r="G949" s="29">
        <v>35535</v>
      </c>
      <c r="H949" s="27" t="s">
        <v>17</v>
      </c>
    </row>
    <row r="950" spans="1:8">
      <c r="A950" s="26">
        <v>44864</v>
      </c>
      <c r="B950" s="28">
        <v>17824</v>
      </c>
      <c r="C950" s="27" t="s">
        <v>22</v>
      </c>
      <c r="D950" s="27" t="s">
        <v>62</v>
      </c>
      <c r="E950" s="27" t="s">
        <v>32</v>
      </c>
      <c r="F950" s="29">
        <v>23286.12</v>
      </c>
      <c r="G950" s="29">
        <v>35282</v>
      </c>
      <c r="H950" s="27" t="s">
        <v>27</v>
      </c>
    </row>
    <row r="951" spans="1:8">
      <c r="A951" s="26">
        <v>44864</v>
      </c>
      <c r="B951" s="28">
        <v>2073</v>
      </c>
      <c r="C951" s="27" t="s">
        <v>22</v>
      </c>
      <c r="D951" s="27" t="s">
        <v>45</v>
      </c>
      <c r="E951" s="27" t="s">
        <v>26</v>
      </c>
      <c r="F951" s="29">
        <v>30675.46</v>
      </c>
      <c r="G951" s="29">
        <v>29782</v>
      </c>
      <c r="H951" s="27" t="s">
        <v>11</v>
      </c>
    </row>
    <row r="952" spans="1:8">
      <c r="A952" s="26">
        <v>44864</v>
      </c>
      <c r="B952" s="28">
        <v>5048</v>
      </c>
      <c r="C952" s="27" t="s">
        <v>22</v>
      </c>
      <c r="D952" s="27" t="s">
        <v>20</v>
      </c>
      <c r="E952" s="27" t="s">
        <v>24</v>
      </c>
      <c r="F952" s="29">
        <v>91124.95</v>
      </c>
      <c r="G952" s="29">
        <v>95921</v>
      </c>
      <c r="H952" s="27" t="s">
        <v>17</v>
      </c>
    </row>
    <row r="953" spans="1:8">
      <c r="A953" s="26">
        <v>44864</v>
      </c>
      <c r="B953" s="28">
        <v>14243</v>
      </c>
      <c r="C953" s="27" t="s">
        <v>22</v>
      </c>
      <c r="D953" s="27" t="s">
        <v>23</v>
      </c>
      <c r="E953" s="27" t="s">
        <v>26</v>
      </c>
      <c r="F953" s="29">
        <v>17865.759999999998</v>
      </c>
      <c r="G953" s="29">
        <v>20302</v>
      </c>
      <c r="H953" s="27" t="s">
        <v>11</v>
      </c>
    </row>
    <row r="954" spans="1:8">
      <c r="A954" s="26">
        <v>44864</v>
      </c>
      <c r="B954" s="28">
        <v>17074</v>
      </c>
      <c r="C954" s="27" t="s">
        <v>22</v>
      </c>
      <c r="D954" s="27" t="s">
        <v>21</v>
      </c>
      <c r="E954" s="27" t="s">
        <v>32</v>
      </c>
      <c r="F954" s="29">
        <v>71337.86</v>
      </c>
      <c r="G954" s="29">
        <v>82951</v>
      </c>
      <c r="H954" s="27" t="s">
        <v>17</v>
      </c>
    </row>
    <row r="955" spans="1:8">
      <c r="A955" s="26">
        <v>44864</v>
      </c>
      <c r="B955" s="28">
        <v>1986</v>
      </c>
      <c r="C955" s="27" t="s">
        <v>22</v>
      </c>
      <c r="D955" s="27" t="s">
        <v>23</v>
      </c>
      <c r="E955" s="27" t="s">
        <v>32</v>
      </c>
      <c r="F955" s="29">
        <v>71343.240000000005</v>
      </c>
      <c r="G955" s="29">
        <v>77547</v>
      </c>
      <c r="H955" s="27" t="s">
        <v>11</v>
      </c>
    </row>
    <row r="956" spans="1:8">
      <c r="A956" s="26">
        <v>44864</v>
      </c>
      <c r="B956" s="28">
        <v>7903</v>
      </c>
      <c r="C956" s="27" t="s">
        <v>22</v>
      </c>
      <c r="D956" s="27" t="s">
        <v>69</v>
      </c>
      <c r="E956" s="27" t="s">
        <v>24</v>
      </c>
      <c r="F956" s="29">
        <v>15886.53</v>
      </c>
      <c r="G956" s="29">
        <v>16047</v>
      </c>
      <c r="H956" s="27" t="s">
        <v>27</v>
      </c>
    </row>
    <row r="957" spans="1:8">
      <c r="A957" s="26">
        <v>44864</v>
      </c>
      <c r="B957" s="28">
        <v>195</v>
      </c>
      <c r="C957" s="27" t="s">
        <v>33</v>
      </c>
      <c r="D957" s="27" t="s">
        <v>18</v>
      </c>
      <c r="E957" s="27" t="s">
        <v>36</v>
      </c>
      <c r="F957" s="29">
        <v>72162.899999999994</v>
      </c>
      <c r="G957" s="29">
        <v>80181</v>
      </c>
      <c r="H957" s="27" t="s">
        <v>11</v>
      </c>
    </row>
    <row r="958" spans="1:8">
      <c r="A958" s="26">
        <v>44864</v>
      </c>
      <c r="B958" s="28">
        <v>1553</v>
      </c>
      <c r="C958" s="27" t="s">
        <v>33</v>
      </c>
      <c r="D958" s="27" t="s">
        <v>29</v>
      </c>
      <c r="E958" s="27" t="s">
        <v>37</v>
      </c>
      <c r="F958" s="29">
        <v>60484.800000000003</v>
      </c>
      <c r="G958" s="29">
        <v>63005</v>
      </c>
      <c r="H958" s="27" t="s">
        <v>11</v>
      </c>
    </row>
    <row r="959" spans="1:8">
      <c r="A959" s="26">
        <v>44864</v>
      </c>
      <c r="B959" s="28">
        <v>17463</v>
      </c>
      <c r="C959" s="27" t="s">
        <v>33</v>
      </c>
      <c r="D959" s="27" t="s">
        <v>41</v>
      </c>
      <c r="E959" s="27" t="s">
        <v>37</v>
      </c>
      <c r="F959" s="29">
        <v>42352.43</v>
      </c>
      <c r="G959" s="29">
        <v>47587</v>
      </c>
      <c r="H959" s="27" t="s">
        <v>11</v>
      </c>
    </row>
    <row r="960" spans="1:8">
      <c r="A960" s="26">
        <v>44864</v>
      </c>
      <c r="B960" s="28">
        <v>17732</v>
      </c>
      <c r="C960" s="27" t="s">
        <v>38</v>
      </c>
      <c r="D960" s="27" t="s">
        <v>9</v>
      </c>
      <c r="E960" s="27" t="s">
        <v>40</v>
      </c>
      <c r="F960" s="29">
        <v>11868.92</v>
      </c>
      <c r="G960" s="29">
        <v>12901</v>
      </c>
      <c r="H960" s="27" t="s">
        <v>11</v>
      </c>
    </row>
    <row r="961" spans="1:8">
      <c r="A961" s="26">
        <v>44864</v>
      </c>
      <c r="B961" s="28">
        <v>9123</v>
      </c>
      <c r="C961" s="27" t="s">
        <v>38</v>
      </c>
      <c r="D961" s="27" t="s">
        <v>31</v>
      </c>
      <c r="E961" s="27" t="s">
        <v>47</v>
      </c>
      <c r="F961" s="29">
        <v>31486.080000000002</v>
      </c>
      <c r="G961" s="29">
        <v>34224</v>
      </c>
      <c r="H961" s="27" t="s">
        <v>27</v>
      </c>
    </row>
    <row r="962" spans="1:8">
      <c r="A962" s="26">
        <v>44864</v>
      </c>
      <c r="B962" s="28">
        <v>9014</v>
      </c>
      <c r="C962" s="27" t="s">
        <v>38</v>
      </c>
      <c r="D962" s="27" t="s">
        <v>29</v>
      </c>
      <c r="E962" s="27" t="s">
        <v>39</v>
      </c>
      <c r="F962" s="29">
        <v>82823.039999999994</v>
      </c>
      <c r="G962" s="29">
        <v>86274</v>
      </c>
      <c r="H962" s="27" t="s">
        <v>11</v>
      </c>
    </row>
    <row r="963" spans="1:8">
      <c r="A963" s="26">
        <v>44864</v>
      </c>
      <c r="B963" s="28">
        <v>10229</v>
      </c>
      <c r="C963" s="27" t="s">
        <v>38</v>
      </c>
      <c r="D963" s="27" t="s">
        <v>29</v>
      </c>
      <c r="E963" s="27" t="s">
        <v>49</v>
      </c>
      <c r="F963" s="29">
        <v>78411.67</v>
      </c>
      <c r="G963" s="29">
        <v>88103</v>
      </c>
      <c r="H963" s="27" t="s">
        <v>11</v>
      </c>
    </row>
    <row r="964" spans="1:8">
      <c r="A964" s="26">
        <v>44871</v>
      </c>
      <c r="B964" s="28">
        <v>3613</v>
      </c>
      <c r="C964" s="27" t="s">
        <v>8</v>
      </c>
      <c r="D964" s="27" t="s">
        <v>45</v>
      </c>
      <c r="E964" s="27" t="s">
        <v>19</v>
      </c>
      <c r="F964" s="29">
        <v>88600.639999999999</v>
      </c>
      <c r="G964" s="29">
        <v>94256</v>
      </c>
      <c r="H964" s="27" t="s">
        <v>14</v>
      </c>
    </row>
    <row r="965" spans="1:8">
      <c r="A965" s="26">
        <v>44871</v>
      </c>
      <c r="B965" s="28">
        <v>10908</v>
      </c>
      <c r="C965" s="27" t="s">
        <v>8</v>
      </c>
      <c r="D965" s="27" t="s">
        <v>25</v>
      </c>
      <c r="E965" s="27" t="s">
        <v>43</v>
      </c>
      <c r="F965" s="29">
        <v>10257.24</v>
      </c>
      <c r="G965" s="29">
        <v>12211</v>
      </c>
      <c r="H965" s="27" t="s">
        <v>27</v>
      </c>
    </row>
    <row r="966" spans="1:8">
      <c r="A966" s="26">
        <v>44871</v>
      </c>
      <c r="B966" s="28">
        <v>2757</v>
      </c>
      <c r="C966" s="27" t="s">
        <v>8</v>
      </c>
      <c r="D966" s="27" t="s">
        <v>41</v>
      </c>
      <c r="E966" s="27" t="s">
        <v>43</v>
      </c>
      <c r="F966" s="29">
        <v>20293.75</v>
      </c>
      <c r="G966" s="29">
        <v>23875</v>
      </c>
      <c r="H966" s="27" t="s">
        <v>11</v>
      </c>
    </row>
    <row r="967" spans="1:8">
      <c r="A967" s="26">
        <v>44871</v>
      </c>
      <c r="B967" s="28">
        <v>1644</v>
      </c>
      <c r="C967" s="27" t="s">
        <v>8</v>
      </c>
      <c r="D967" s="27" t="s">
        <v>31</v>
      </c>
      <c r="E967" s="27" t="s">
        <v>13</v>
      </c>
      <c r="F967" s="29">
        <v>72026.460000000006</v>
      </c>
      <c r="G967" s="29">
        <v>72754</v>
      </c>
      <c r="H967" s="27" t="s">
        <v>11</v>
      </c>
    </row>
    <row r="968" spans="1:8">
      <c r="A968" s="26">
        <v>44871</v>
      </c>
      <c r="B968" s="28">
        <v>7987</v>
      </c>
      <c r="C968" s="27" t="s">
        <v>8</v>
      </c>
      <c r="D968" s="27" t="s">
        <v>15</v>
      </c>
      <c r="E968" s="27" t="s">
        <v>13</v>
      </c>
      <c r="F968" s="29">
        <v>21392.1</v>
      </c>
      <c r="G968" s="29">
        <v>22518</v>
      </c>
      <c r="H968" s="27" t="s">
        <v>17</v>
      </c>
    </row>
    <row r="969" spans="1:8">
      <c r="A969" s="26">
        <v>44871</v>
      </c>
      <c r="B969" s="28">
        <v>17141</v>
      </c>
      <c r="C969" s="27" t="s">
        <v>8</v>
      </c>
      <c r="D969" s="27" t="s">
        <v>18</v>
      </c>
      <c r="E969" s="27" t="s">
        <v>10</v>
      </c>
      <c r="F969" s="29">
        <v>64212.34</v>
      </c>
      <c r="G969" s="29">
        <v>68311</v>
      </c>
      <c r="H969" s="27" t="s">
        <v>14</v>
      </c>
    </row>
    <row r="970" spans="1:8">
      <c r="A970" s="26">
        <v>44871</v>
      </c>
      <c r="B970" s="28">
        <v>10880</v>
      </c>
      <c r="C970" s="27" t="s">
        <v>22</v>
      </c>
      <c r="D970" s="27" t="s">
        <v>20</v>
      </c>
      <c r="E970" s="27" t="s">
        <v>30</v>
      </c>
      <c r="F970" s="29">
        <v>44241.34</v>
      </c>
      <c r="G970" s="29">
        <v>71357</v>
      </c>
      <c r="H970" s="27" t="s">
        <v>27</v>
      </c>
    </row>
    <row r="971" spans="1:8">
      <c r="A971" s="26">
        <v>44871</v>
      </c>
      <c r="B971" s="28">
        <v>677</v>
      </c>
      <c r="C971" s="27" t="s">
        <v>22</v>
      </c>
      <c r="D971" s="27" t="s">
        <v>23</v>
      </c>
      <c r="E971" s="27" t="s">
        <v>24</v>
      </c>
      <c r="F971" s="29">
        <v>55907.1</v>
      </c>
      <c r="G971" s="29">
        <v>62119</v>
      </c>
      <c r="H971" s="27" t="s">
        <v>27</v>
      </c>
    </row>
    <row r="972" spans="1:8">
      <c r="A972" s="26">
        <v>44871</v>
      </c>
      <c r="B972" s="28">
        <v>12683</v>
      </c>
      <c r="C972" s="27" t="s">
        <v>22</v>
      </c>
      <c r="D972" s="27" t="s">
        <v>42</v>
      </c>
      <c r="E972" s="27" t="s">
        <v>32</v>
      </c>
      <c r="F972" s="29">
        <v>55925.52</v>
      </c>
      <c r="G972" s="29">
        <v>66578</v>
      </c>
      <c r="H972" s="27" t="s">
        <v>11</v>
      </c>
    </row>
    <row r="973" spans="1:8">
      <c r="A973" s="26">
        <v>44871</v>
      </c>
      <c r="B973" s="28">
        <v>8333</v>
      </c>
      <c r="C973" s="27" t="s">
        <v>22</v>
      </c>
      <c r="D973" s="27" t="s">
        <v>16</v>
      </c>
      <c r="E973" s="27" t="s">
        <v>26</v>
      </c>
      <c r="F973" s="29">
        <v>47856.160000000003</v>
      </c>
      <c r="G973" s="29">
        <v>54382</v>
      </c>
      <c r="H973" s="27" t="s">
        <v>11</v>
      </c>
    </row>
    <row r="974" spans="1:8">
      <c r="A974" s="26">
        <v>44871</v>
      </c>
      <c r="B974" s="28">
        <v>12314</v>
      </c>
      <c r="C974" s="27" t="s">
        <v>33</v>
      </c>
      <c r="D974" s="27" t="s">
        <v>42</v>
      </c>
      <c r="E974" s="27" t="s">
        <v>35</v>
      </c>
      <c r="F974" s="29">
        <v>72985.440000000002</v>
      </c>
      <c r="G974" s="29">
        <v>79332</v>
      </c>
      <c r="H974" s="27" t="s">
        <v>17</v>
      </c>
    </row>
    <row r="975" spans="1:8">
      <c r="A975" s="26">
        <v>44871</v>
      </c>
      <c r="B975" s="28">
        <v>9005</v>
      </c>
      <c r="C975" s="27" t="s">
        <v>33</v>
      </c>
      <c r="D975" s="27" t="s">
        <v>15</v>
      </c>
      <c r="E975" s="27" t="s">
        <v>35</v>
      </c>
      <c r="F975" s="29">
        <v>36529.199999999997</v>
      </c>
      <c r="G975" s="29">
        <v>40588</v>
      </c>
      <c r="H975" s="27" t="s">
        <v>11</v>
      </c>
    </row>
    <row r="976" spans="1:8">
      <c r="A976" s="26">
        <v>44871</v>
      </c>
      <c r="B976" s="28">
        <v>2568</v>
      </c>
      <c r="C976" s="27" t="s">
        <v>33</v>
      </c>
      <c r="D976" s="27" t="s">
        <v>15</v>
      </c>
      <c r="E976" s="27" t="s">
        <v>35</v>
      </c>
      <c r="F976" s="29">
        <v>37536</v>
      </c>
      <c r="G976" s="29">
        <v>40800</v>
      </c>
      <c r="H976" s="27" t="s">
        <v>14</v>
      </c>
    </row>
    <row r="977" spans="1:8">
      <c r="A977" s="26">
        <v>44871</v>
      </c>
      <c r="B977" s="28">
        <v>12768</v>
      </c>
      <c r="C977" s="27" t="s">
        <v>33</v>
      </c>
      <c r="D977" s="27" t="s">
        <v>45</v>
      </c>
      <c r="E977" s="27" t="s">
        <v>36</v>
      </c>
      <c r="F977" s="29">
        <v>61642.559999999998</v>
      </c>
      <c r="G977" s="29">
        <v>73384</v>
      </c>
      <c r="H977" s="27" t="s">
        <v>27</v>
      </c>
    </row>
    <row r="978" spans="1:8">
      <c r="A978" s="26">
        <v>44871</v>
      </c>
      <c r="B978" s="28">
        <v>10899</v>
      </c>
      <c r="C978" s="27" t="s">
        <v>33</v>
      </c>
      <c r="D978" s="27" t="s">
        <v>31</v>
      </c>
      <c r="E978" s="27" t="s">
        <v>36</v>
      </c>
      <c r="F978" s="29">
        <v>22563.25</v>
      </c>
      <c r="G978" s="29">
        <v>26545</v>
      </c>
      <c r="H978" s="27" t="s">
        <v>11</v>
      </c>
    </row>
    <row r="979" spans="1:8">
      <c r="A979" s="26">
        <v>44871</v>
      </c>
      <c r="B979" s="28">
        <v>13876</v>
      </c>
      <c r="C979" s="27" t="s">
        <v>33</v>
      </c>
      <c r="D979" s="27" t="s">
        <v>42</v>
      </c>
      <c r="E979" s="27" t="s">
        <v>36</v>
      </c>
      <c r="F979" s="29">
        <v>66171.839999999997</v>
      </c>
      <c r="G979" s="29">
        <v>68929</v>
      </c>
      <c r="H979" s="27" t="s">
        <v>11</v>
      </c>
    </row>
    <row r="980" spans="1:8">
      <c r="A980" s="26">
        <v>44871</v>
      </c>
      <c r="B980" s="28">
        <v>18496</v>
      </c>
      <c r="C980" s="27" t="s">
        <v>33</v>
      </c>
      <c r="D980" s="27" t="s">
        <v>9</v>
      </c>
      <c r="E980" s="27" t="s">
        <v>46</v>
      </c>
      <c r="F980" s="29">
        <v>51543.96</v>
      </c>
      <c r="G980" s="29">
        <v>54834</v>
      </c>
      <c r="H980" s="27" t="s">
        <v>14</v>
      </c>
    </row>
    <row r="981" spans="1:8">
      <c r="A981" s="26">
        <v>44871</v>
      </c>
      <c r="B981" s="28">
        <v>13811</v>
      </c>
      <c r="C981" s="27" t="s">
        <v>33</v>
      </c>
      <c r="D981" s="27" t="s">
        <v>21</v>
      </c>
      <c r="E981" s="27" t="s">
        <v>36</v>
      </c>
      <c r="F981" s="29">
        <v>38179.980000000003</v>
      </c>
      <c r="G981" s="29">
        <v>40617</v>
      </c>
      <c r="H981" s="27" t="s">
        <v>14</v>
      </c>
    </row>
    <row r="982" spans="1:8">
      <c r="A982" s="26">
        <v>44871</v>
      </c>
      <c r="B982" s="28">
        <v>19877</v>
      </c>
      <c r="C982" s="27" t="s">
        <v>33</v>
      </c>
      <c r="D982" s="27" t="s">
        <v>31</v>
      </c>
      <c r="E982" s="27" t="s">
        <v>46</v>
      </c>
      <c r="F982" s="29">
        <v>72933.66</v>
      </c>
      <c r="G982" s="29">
        <v>77589</v>
      </c>
      <c r="H982" s="27" t="s">
        <v>11</v>
      </c>
    </row>
    <row r="983" spans="1:8">
      <c r="A983" s="26">
        <v>44871</v>
      </c>
      <c r="B983" s="28">
        <v>7782</v>
      </c>
      <c r="C983" s="27" t="s">
        <v>38</v>
      </c>
      <c r="D983" s="27" t="s">
        <v>18</v>
      </c>
      <c r="E983" s="27" t="s">
        <v>39</v>
      </c>
      <c r="F983" s="29">
        <v>80212</v>
      </c>
      <c r="G983" s="29">
        <v>80212</v>
      </c>
      <c r="H983" s="27" t="s">
        <v>11</v>
      </c>
    </row>
    <row r="984" spans="1:8">
      <c r="A984" s="26">
        <v>44871</v>
      </c>
      <c r="B984" s="28">
        <v>5846</v>
      </c>
      <c r="C984" s="27" t="s">
        <v>38</v>
      </c>
      <c r="D984" s="27" t="s">
        <v>25</v>
      </c>
      <c r="E984" s="27" t="s">
        <v>39</v>
      </c>
      <c r="F984" s="29">
        <v>79098.649999999994</v>
      </c>
      <c r="G984" s="29">
        <v>81545</v>
      </c>
      <c r="H984" s="27" t="s">
        <v>11</v>
      </c>
    </row>
    <row r="985" spans="1:8">
      <c r="A985" s="26">
        <v>44871</v>
      </c>
      <c r="B985" s="28">
        <v>4810</v>
      </c>
      <c r="C985" s="27" t="s">
        <v>38</v>
      </c>
      <c r="D985" s="27" t="s">
        <v>29</v>
      </c>
      <c r="E985" s="27" t="s">
        <v>39</v>
      </c>
      <c r="F985" s="29">
        <v>85512.35</v>
      </c>
      <c r="G985" s="29">
        <v>90013</v>
      </c>
      <c r="H985" s="27" t="s">
        <v>17</v>
      </c>
    </row>
    <row r="986" spans="1:8">
      <c r="A986" s="26">
        <v>44871</v>
      </c>
      <c r="B986" s="28">
        <v>16425</v>
      </c>
      <c r="C986" s="27" t="s">
        <v>38</v>
      </c>
      <c r="D986" s="27" t="s">
        <v>41</v>
      </c>
      <c r="E986" s="27" t="s">
        <v>47</v>
      </c>
      <c r="F986" s="29">
        <v>75392.789999999994</v>
      </c>
      <c r="G986" s="29">
        <v>84711</v>
      </c>
      <c r="H986" s="27" t="s">
        <v>14</v>
      </c>
    </row>
    <row r="987" spans="1:8">
      <c r="A987" s="26">
        <v>44878</v>
      </c>
      <c r="B987" s="28">
        <v>3682</v>
      </c>
      <c r="C987" s="27" t="s">
        <v>8</v>
      </c>
      <c r="D987" s="27" t="s">
        <v>23</v>
      </c>
      <c r="E987" s="27" t="s">
        <v>19</v>
      </c>
      <c r="F987" s="29">
        <v>44606.8</v>
      </c>
      <c r="G987" s="29">
        <v>50120</v>
      </c>
      <c r="H987" s="27" t="s">
        <v>11</v>
      </c>
    </row>
    <row r="988" spans="1:8">
      <c r="A988" s="26">
        <v>44878</v>
      </c>
      <c r="B988" s="28">
        <v>17945</v>
      </c>
      <c r="C988" s="27" t="s">
        <v>8</v>
      </c>
      <c r="D988" s="27" t="s">
        <v>25</v>
      </c>
      <c r="E988" s="27" t="s">
        <v>13</v>
      </c>
      <c r="F988" s="29">
        <v>74357.22</v>
      </c>
      <c r="G988" s="29">
        <v>79954</v>
      </c>
      <c r="H988" s="27" t="s">
        <v>27</v>
      </c>
    </row>
    <row r="989" spans="1:8">
      <c r="A989" s="26">
        <v>44878</v>
      </c>
      <c r="B989" s="28">
        <v>1509</v>
      </c>
      <c r="C989" s="27" t="s">
        <v>8</v>
      </c>
      <c r="D989" s="27" t="s">
        <v>57</v>
      </c>
      <c r="E989" s="27" t="s">
        <v>10</v>
      </c>
      <c r="F989" s="29">
        <v>47555.22</v>
      </c>
      <c r="G989" s="29">
        <v>49026</v>
      </c>
      <c r="H989" s="27" t="s">
        <v>11</v>
      </c>
    </row>
    <row r="990" spans="1:8">
      <c r="A990" s="26">
        <v>44878</v>
      </c>
      <c r="B990" s="28">
        <v>3592</v>
      </c>
      <c r="C990" s="27" t="s">
        <v>8</v>
      </c>
      <c r="D990" s="27" t="s">
        <v>20</v>
      </c>
      <c r="E990" s="27" t="s">
        <v>19</v>
      </c>
      <c r="F990" s="29">
        <v>37324.559999999998</v>
      </c>
      <c r="G990" s="29">
        <v>41016</v>
      </c>
      <c r="H990" s="27" t="s">
        <v>11</v>
      </c>
    </row>
    <row r="991" spans="1:8">
      <c r="A991" s="26">
        <v>44878</v>
      </c>
      <c r="B991" s="28">
        <v>11124</v>
      </c>
      <c r="C991" s="27" t="s">
        <v>8</v>
      </c>
      <c r="D991" s="27" t="s">
        <v>15</v>
      </c>
      <c r="E991" s="27" t="s">
        <v>43</v>
      </c>
      <c r="F991" s="29">
        <v>48141.45</v>
      </c>
      <c r="G991" s="29">
        <v>76415</v>
      </c>
      <c r="H991" s="27" t="s">
        <v>27</v>
      </c>
    </row>
    <row r="992" spans="1:8">
      <c r="A992" s="26">
        <v>44878</v>
      </c>
      <c r="B992" s="28">
        <v>2371</v>
      </c>
      <c r="C992" s="27" t="s">
        <v>8</v>
      </c>
      <c r="D992" s="27" t="s">
        <v>9</v>
      </c>
      <c r="E992" s="27" t="s">
        <v>10</v>
      </c>
      <c r="F992" s="29">
        <v>26307.119999999999</v>
      </c>
      <c r="G992" s="29">
        <v>31318</v>
      </c>
      <c r="H992" s="27" t="s">
        <v>14</v>
      </c>
    </row>
    <row r="993" spans="1:8">
      <c r="A993" s="26">
        <v>44878</v>
      </c>
      <c r="B993" s="28">
        <v>5954</v>
      </c>
      <c r="C993" s="27" t="s">
        <v>8</v>
      </c>
      <c r="D993" s="27" t="s">
        <v>45</v>
      </c>
      <c r="E993" s="27" t="s">
        <v>10</v>
      </c>
      <c r="F993" s="29">
        <v>88507.8</v>
      </c>
      <c r="G993" s="29">
        <v>98342</v>
      </c>
      <c r="H993" s="27" t="s">
        <v>27</v>
      </c>
    </row>
    <row r="994" spans="1:8">
      <c r="A994" s="26">
        <v>44878</v>
      </c>
      <c r="B994" s="28">
        <v>19628</v>
      </c>
      <c r="C994" s="27" t="s">
        <v>8</v>
      </c>
      <c r="D994" s="27" t="s">
        <v>34</v>
      </c>
      <c r="E994" s="27" t="s">
        <v>13</v>
      </c>
      <c r="F994" s="29">
        <v>54214.16</v>
      </c>
      <c r="G994" s="29">
        <v>52129</v>
      </c>
      <c r="H994" s="27" t="s">
        <v>27</v>
      </c>
    </row>
    <row r="995" spans="1:8">
      <c r="A995" s="26">
        <v>44878</v>
      </c>
      <c r="B995" s="28">
        <v>18111</v>
      </c>
      <c r="C995" s="27" t="s">
        <v>22</v>
      </c>
      <c r="D995" s="27" t="s">
        <v>34</v>
      </c>
      <c r="E995" s="27" t="s">
        <v>32</v>
      </c>
      <c r="F995" s="29">
        <v>27890.14</v>
      </c>
      <c r="G995" s="29">
        <v>27614</v>
      </c>
      <c r="H995" s="27" t="s">
        <v>14</v>
      </c>
    </row>
    <row r="996" spans="1:8">
      <c r="A996" s="26">
        <v>44878</v>
      </c>
      <c r="B996" s="28">
        <v>2673</v>
      </c>
      <c r="C996" s="27" t="s">
        <v>22</v>
      </c>
      <c r="D996" s="27" t="s">
        <v>34</v>
      </c>
      <c r="E996" s="27" t="s">
        <v>26</v>
      </c>
      <c r="F996" s="29">
        <v>9027.82</v>
      </c>
      <c r="G996" s="29">
        <v>14561</v>
      </c>
      <c r="H996" s="27" t="s">
        <v>11</v>
      </c>
    </row>
    <row r="997" spans="1:8">
      <c r="A997" s="26">
        <v>44878</v>
      </c>
      <c r="B997" s="28">
        <v>5869</v>
      </c>
      <c r="C997" s="27" t="s">
        <v>22</v>
      </c>
      <c r="D997" s="27" t="s">
        <v>20</v>
      </c>
      <c r="E997" s="27" t="s">
        <v>24</v>
      </c>
      <c r="F997" s="29">
        <v>29093.4</v>
      </c>
      <c r="G997" s="29">
        <v>32326</v>
      </c>
      <c r="H997" s="27" t="s">
        <v>11</v>
      </c>
    </row>
    <row r="998" spans="1:8">
      <c r="A998" s="26">
        <v>44878</v>
      </c>
      <c r="B998" s="28">
        <v>4184</v>
      </c>
      <c r="C998" s="27" t="s">
        <v>22</v>
      </c>
      <c r="D998" s="27" t="s">
        <v>16</v>
      </c>
      <c r="E998" s="27" t="s">
        <v>24</v>
      </c>
      <c r="F998" s="29">
        <v>45105.9</v>
      </c>
      <c r="G998" s="29">
        <v>47985</v>
      </c>
      <c r="H998" s="27" t="s">
        <v>11</v>
      </c>
    </row>
    <row r="999" spans="1:8">
      <c r="A999" s="26">
        <v>44878</v>
      </c>
      <c r="B999" s="28">
        <v>8374</v>
      </c>
      <c r="C999" s="27" t="s">
        <v>22</v>
      </c>
      <c r="D999" s="27" t="s">
        <v>45</v>
      </c>
      <c r="E999" s="27" t="s">
        <v>26</v>
      </c>
      <c r="F999" s="29">
        <v>26455.599999999999</v>
      </c>
      <c r="G999" s="29">
        <v>27848</v>
      </c>
      <c r="H999" s="27" t="s">
        <v>11</v>
      </c>
    </row>
    <row r="1000" spans="1:8">
      <c r="A1000" s="26">
        <v>44878</v>
      </c>
      <c r="B1000" s="28">
        <v>2700</v>
      </c>
      <c r="C1000" s="27" t="s">
        <v>22</v>
      </c>
      <c r="D1000" s="27" t="s">
        <v>20</v>
      </c>
      <c r="E1000" s="27" t="s">
        <v>26</v>
      </c>
      <c r="F1000" s="29">
        <v>59935.5</v>
      </c>
      <c r="G1000" s="29">
        <v>66595</v>
      </c>
      <c r="H1000" s="27" t="s">
        <v>11</v>
      </c>
    </row>
    <row r="1001" spans="1:8">
      <c r="A1001" s="26">
        <v>44878</v>
      </c>
      <c r="B1001" s="28">
        <v>12919</v>
      </c>
      <c r="C1001" s="27" t="s">
        <v>22</v>
      </c>
      <c r="D1001" s="27" t="s">
        <v>16</v>
      </c>
      <c r="E1001" s="27" t="s">
        <v>26</v>
      </c>
      <c r="F1001" s="29">
        <v>29676.83</v>
      </c>
      <c r="G1001" s="29">
        <v>29383</v>
      </c>
      <c r="H1001" s="27" t="s">
        <v>11</v>
      </c>
    </row>
    <row r="1002" spans="1:8">
      <c r="A1002" s="26">
        <v>44878</v>
      </c>
      <c r="B1002" s="28">
        <v>18639</v>
      </c>
      <c r="C1002" s="27" t="s">
        <v>22</v>
      </c>
      <c r="D1002" s="27" t="s">
        <v>23</v>
      </c>
      <c r="E1002" s="27" t="s">
        <v>24</v>
      </c>
      <c r="F1002" s="29">
        <v>79174.080000000002</v>
      </c>
      <c r="G1002" s="29">
        <v>82473</v>
      </c>
      <c r="H1002" s="27" t="s">
        <v>11</v>
      </c>
    </row>
    <row r="1003" spans="1:8">
      <c r="A1003" s="26">
        <v>44878</v>
      </c>
      <c r="B1003" s="28">
        <v>11531</v>
      </c>
      <c r="C1003" s="27" t="s">
        <v>33</v>
      </c>
      <c r="D1003" s="27" t="s">
        <v>9</v>
      </c>
      <c r="E1003" s="27" t="s">
        <v>36</v>
      </c>
      <c r="F1003" s="29">
        <v>19932.57</v>
      </c>
      <c r="G1003" s="29">
        <v>31639</v>
      </c>
      <c r="H1003" s="27" t="s">
        <v>17</v>
      </c>
    </row>
    <row r="1004" spans="1:8">
      <c r="A1004" s="26">
        <v>44878</v>
      </c>
      <c r="B1004" s="28">
        <v>3610</v>
      </c>
      <c r="C1004" s="27" t="s">
        <v>33</v>
      </c>
      <c r="D1004" s="27" t="s">
        <v>63</v>
      </c>
      <c r="E1004" s="27" t="s">
        <v>35</v>
      </c>
      <c r="F1004" s="29">
        <v>68611.850000000006</v>
      </c>
      <c r="G1004" s="29">
        <v>72223</v>
      </c>
      <c r="H1004" s="27" t="s">
        <v>14</v>
      </c>
    </row>
    <row r="1005" spans="1:8">
      <c r="A1005" s="26">
        <v>44878</v>
      </c>
      <c r="B1005" s="28">
        <v>19597</v>
      </c>
      <c r="C1005" s="27" t="s">
        <v>38</v>
      </c>
      <c r="D1005" s="27" t="s">
        <v>29</v>
      </c>
      <c r="E1005" s="27" t="s">
        <v>49</v>
      </c>
      <c r="F1005" s="29">
        <v>60159.72</v>
      </c>
      <c r="G1005" s="29">
        <v>65391</v>
      </c>
      <c r="H1005" s="27" t="s">
        <v>27</v>
      </c>
    </row>
    <row r="1006" spans="1:8">
      <c r="A1006" s="26">
        <v>44878</v>
      </c>
      <c r="B1006" s="28">
        <v>11237</v>
      </c>
      <c r="C1006" s="27" t="s">
        <v>38</v>
      </c>
      <c r="D1006" s="27" t="s">
        <v>9</v>
      </c>
      <c r="E1006" s="27" t="s">
        <v>47</v>
      </c>
      <c r="F1006" s="29">
        <v>17596.48</v>
      </c>
      <c r="G1006" s="29">
        <v>19996</v>
      </c>
      <c r="H1006" s="27" t="s">
        <v>17</v>
      </c>
    </row>
    <row r="1007" spans="1:8">
      <c r="A1007" s="26">
        <v>44878</v>
      </c>
      <c r="B1007" s="28">
        <v>5144</v>
      </c>
      <c r="C1007" s="27" t="s">
        <v>38</v>
      </c>
      <c r="D1007" s="27" t="s">
        <v>20</v>
      </c>
      <c r="E1007" s="27" t="s">
        <v>40</v>
      </c>
      <c r="F1007" s="29">
        <v>17781.12</v>
      </c>
      <c r="G1007" s="29">
        <v>18522</v>
      </c>
      <c r="H1007" s="27" t="s">
        <v>14</v>
      </c>
    </row>
    <row r="1008" spans="1:8">
      <c r="A1008" s="26">
        <v>44878</v>
      </c>
      <c r="B1008" s="28">
        <v>9329</v>
      </c>
      <c r="C1008" s="27" t="s">
        <v>38</v>
      </c>
      <c r="D1008" s="27" t="s">
        <v>25</v>
      </c>
      <c r="E1008" s="27" t="s">
        <v>49</v>
      </c>
      <c r="F1008" s="29">
        <v>72704.45</v>
      </c>
      <c r="G1008" s="29">
        <v>79895</v>
      </c>
      <c r="H1008" s="27" t="s">
        <v>27</v>
      </c>
    </row>
    <row r="1009" spans="1:8">
      <c r="A1009" s="26">
        <v>44878</v>
      </c>
      <c r="B1009" s="28">
        <v>16211</v>
      </c>
      <c r="C1009" s="27" t="s">
        <v>38</v>
      </c>
      <c r="D1009" s="27" t="s">
        <v>42</v>
      </c>
      <c r="E1009" s="27" t="s">
        <v>40</v>
      </c>
      <c r="F1009" s="29">
        <v>36642</v>
      </c>
      <c r="G1009" s="29">
        <v>39400</v>
      </c>
      <c r="H1009" s="27" t="s">
        <v>11</v>
      </c>
    </row>
    <row r="1010" spans="1:8">
      <c r="A1010" s="26">
        <v>44885</v>
      </c>
      <c r="B1010" s="28">
        <v>10715</v>
      </c>
      <c r="C1010" s="27" t="s">
        <v>8</v>
      </c>
      <c r="D1010" s="27" t="s">
        <v>29</v>
      </c>
      <c r="E1010" s="27" t="s">
        <v>10</v>
      </c>
      <c r="F1010" s="29">
        <v>37820.639999999999</v>
      </c>
      <c r="G1010" s="29">
        <v>43472</v>
      </c>
      <c r="H1010" s="27" t="s">
        <v>27</v>
      </c>
    </row>
    <row r="1011" spans="1:8">
      <c r="A1011" s="26">
        <v>44885</v>
      </c>
      <c r="B1011" s="28">
        <v>14267</v>
      </c>
      <c r="C1011" s="27" t="s">
        <v>8</v>
      </c>
      <c r="D1011" s="27" t="s">
        <v>18</v>
      </c>
      <c r="E1011" s="27" t="s">
        <v>10</v>
      </c>
      <c r="F1011" s="29">
        <v>17022.72</v>
      </c>
      <c r="G1011" s="29">
        <v>26598</v>
      </c>
      <c r="H1011" s="27" t="s">
        <v>17</v>
      </c>
    </row>
    <row r="1012" spans="1:8">
      <c r="A1012" s="26">
        <v>44885</v>
      </c>
      <c r="B1012" s="28">
        <v>4286</v>
      </c>
      <c r="C1012" s="27" t="s">
        <v>8</v>
      </c>
      <c r="D1012" s="27" t="s">
        <v>15</v>
      </c>
      <c r="E1012" s="27" t="s">
        <v>43</v>
      </c>
      <c r="F1012" s="29">
        <v>17662.48</v>
      </c>
      <c r="G1012" s="29">
        <v>20071</v>
      </c>
      <c r="H1012" s="27" t="s">
        <v>17</v>
      </c>
    </row>
    <row r="1013" spans="1:8">
      <c r="A1013" s="26">
        <v>44885</v>
      </c>
      <c r="B1013" s="28">
        <v>7720</v>
      </c>
      <c r="C1013" s="27" t="s">
        <v>8</v>
      </c>
      <c r="D1013" s="27" t="s">
        <v>34</v>
      </c>
      <c r="E1013" s="27" t="s">
        <v>19</v>
      </c>
      <c r="F1013" s="29">
        <v>58144.800000000003</v>
      </c>
      <c r="G1013" s="29">
        <v>69220</v>
      </c>
      <c r="H1013" s="27" t="s">
        <v>14</v>
      </c>
    </row>
    <row r="1014" spans="1:8">
      <c r="A1014" s="26">
        <v>44885</v>
      </c>
      <c r="B1014" s="28">
        <v>18775</v>
      </c>
      <c r="C1014" s="27" t="s">
        <v>8</v>
      </c>
      <c r="D1014" s="27" t="s">
        <v>63</v>
      </c>
      <c r="E1014" s="27" t="s">
        <v>19</v>
      </c>
      <c r="F1014" s="29">
        <v>64335.360000000001</v>
      </c>
      <c r="G1014" s="29">
        <v>67016</v>
      </c>
      <c r="H1014" s="27" t="s">
        <v>11</v>
      </c>
    </row>
    <row r="1015" spans="1:8">
      <c r="A1015" s="26">
        <v>44885</v>
      </c>
      <c r="B1015" s="28">
        <v>12077</v>
      </c>
      <c r="C1015" s="27" t="s">
        <v>8</v>
      </c>
      <c r="D1015" s="27" t="s">
        <v>18</v>
      </c>
      <c r="E1015" s="27" t="s">
        <v>10</v>
      </c>
      <c r="F1015" s="29">
        <v>34700.400000000001</v>
      </c>
      <c r="G1015" s="29">
        <v>33048</v>
      </c>
      <c r="H1015" s="27" t="s">
        <v>11</v>
      </c>
    </row>
    <row r="1016" spans="1:8">
      <c r="A1016" s="26">
        <v>44885</v>
      </c>
      <c r="B1016" s="28">
        <v>2915</v>
      </c>
      <c r="C1016" s="27" t="s">
        <v>8</v>
      </c>
      <c r="D1016" s="27" t="s">
        <v>53</v>
      </c>
      <c r="E1016" s="27" t="s">
        <v>43</v>
      </c>
      <c r="F1016" s="29">
        <v>27020.7</v>
      </c>
      <c r="G1016" s="29">
        <v>30023</v>
      </c>
      <c r="H1016" s="27" t="s">
        <v>27</v>
      </c>
    </row>
    <row r="1017" spans="1:8">
      <c r="A1017" s="26">
        <v>44885</v>
      </c>
      <c r="B1017" s="28">
        <v>4967</v>
      </c>
      <c r="C1017" s="27" t="s">
        <v>22</v>
      </c>
      <c r="D1017" s="27" t="s">
        <v>56</v>
      </c>
      <c r="E1017" s="27" t="s">
        <v>26</v>
      </c>
      <c r="F1017" s="29">
        <v>55753.32</v>
      </c>
      <c r="G1017" s="29">
        <v>66373</v>
      </c>
      <c r="H1017" s="27" t="s">
        <v>17</v>
      </c>
    </row>
    <row r="1018" spans="1:8">
      <c r="A1018" s="26">
        <v>44885</v>
      </c>
      <c r="B1018" s="28">
        <v>8210</v>
      </c>
      <c r="C1018" s="27" t="s">
        <v>22</v>
      </c>
      <c r="D1018" s="27" t="s">
        <v>45</v>
      </c>
      <c r="E1018" s="27" t="s">
        <v>32</v>
      </c>
      <c r="F1018" s="29">
        <v>45683.31</v>
      </c>
      <c r="G1018" s="29">
        <v>45231</v>
      </c>
      <c r="H1018" s="27" t="s">
        <v>11</v>
      </c>
    </row>
    <row r="1019" spans="1:8">
      <c r="A1019" s="26">
        <v>44885</v>
      </c>
      <c r="B1019" s="28">
        <v>4376</v>
      </c>
      <c r="C1019" s="27" t="s">
        <v>22</v>
      </c>
      <c r="D1019" s="27" t="s">
        <v>18</v>
      </c>
      <c r="E1019" s="27" t="s">
        <v>32</v>
      </c>
      <c r="F1019" s="29">
        <v>75991.23</v>
      </c>
      <c r="G1019" s="29">
        <v>81711</v>
      </c>
      <c r="H1019" s="27" t="s">
        <v>11</v>
      </c>
    </row>
    <row r="1020" spans="1:8">
      <c r="A1020" s="26">
        <v>44885</v>
      </c>
      <c r="B1020" s="28">
        <v>3074</v>
      </c>
      <c r="C1020" s="27" t="s">
        <v>22</v>
      </c>
      <c r="D1020" s="27" t="s">
        <v>23</v>
      </c>
      <c r="E1020" s="27" t="s">
        <v>26</v>
      </c>
      <c r="F1020" s="29">
        <v>72230.399999999994</v>
      </c>
      <c r="G1020" s="29">
        <v>80256</v>
      </c>
      <c r="H1020" s="27" t="s">
        <v>27</v>
      </c>
    </row>
    <row r="1021" spans="1:8">
      <c r="A1021" s="26">
        <v>44885</v>
      </c>
      <c r="B1021" s="28">
        <v>19742</v>
      </c>
      <c r="C1021" s="27" t="s">
        <v>22</v>
      </c>
      <c r="D1021" s="27" t="s">
        <v>25</v>
      </c>
      <c r="E1021" s="27" t="s">
        <v>30</v>
      </c>
      <c r="F1021" s="29">
        <v>77932.25</v>
      </c>
      <c r="G1021" s="29">
        <v>91685</v>
      </c>
      <c r="H1021" s="27" t="s">
        <v>11</v>
      </c>
    </row>
    <row r="1022" spans="1:8">
      <c r="A1022" s="26">
        <v>44885</v>
      </c>
      <c r="B1022" s="28">
        <v>3197</v>
      </c>
      <c r="C1022" s="27" t="s">
        <v>22</v>
      </c>
      <c r="D1022" s="27" t="s">
        <v>18</v>
      </c>
      <c r="E1022" s="27" t="s">
        <v>26</v>
      </c>
      <c r="F1022" s="29">
        <v>51858.44</v>
      </c>
      <c r="G1022" s="29">
        <v>50348</v>
      </c>
      <c r="H1022" s="27" t="s">
        <v>27</v>
      </c>
    </row>
    <row r="1023" spans="1:8">
      <c r="A1023" s="26">
        <v>44885</v>
      </c>
      <c r="B1023" s="28">
        <v>3113</v>
      </c>
      <c r="C1023" s="27" t="s">
        <v>22</v>
      </c>
      <c r="D1023" s="27" t="s">
        <v>41</v>
      </c>
      <c r="E1023" s="27" t="s">
        <v>30</v>
      </c>
      <c r="F1023" s="29">
        <v>15388.56</v>
      </c>
      <c r="G1023" s="29">
        <v>22968</v>
      </c>
      <c r="H1023" s="27" t="s">
        <v>17</v>
      </c>
    </row>
    <row r="1024" spans="1:8">
      <c r="A1024" s="26">
        <v>44885</v>
      </c>
      <c r="B1024" s="28">
        <v>12721</v>
      </c>
      <c r="C1024" s="27" t="s">
        <v>33</v>
      </c>
      <c r="D1024" s="27" t="s">
        <v>25</v>
      </c>
      <c r="E1024" s="27" t="s">
        <v>37</v>
      </c>
      <c r="F1024" s="29">
        <v>61982.64</v>
      </c>
      <c r="G1024" s="29">
        <v>66648</v>
      </c>
      <c r="H1024" s="27" t="s">
        <v>14</v>
      </c>
    </row>
    <row r="1025" spans="1:8">
      <c r="A1025" s="26">
        <v>44885</v>
      </c>
      <c r="B1025" s="28">
        <v>6285</v>
      </c>
      <c r="C1025" s="27" t="s">
        <v>33</v>
      </c>
      <c r="D1025" s="27" t="s">
        <v>21</v>
      </c>
      <c r="E1025" s="27" t="s">
        <v>35</v>
      </c>
      <c r="F1025" s="29">
        <v>63907.8</v>
      </c>
      <c r="G1025" s="29">
        <v>69465</v>
      </c>
      <c r="H1025" s="27" t="s">
        <v>14</v>
      </c>
    </row>
    <row r="1026" spans="1:8">
      <c r="A1026" s="26">
        <v>44885</v>
      </c>
      <c r="B1026" s="28">
        <v>2140</v>
      </c>
      <c r="C1026" s="27" t="s">
        <v>38</v>
      </c>
      <c r="D1026" s="27" t="s">
        <v>21</v>
      </c>
      <c r="E1026" s="27" t="s">
        <v>47</v>
      </c>
      <c r="F1026" s="29">
        <v>84603</v>
      </c>
      <c r="G1026" s="29">
        <v>84603</v>
      </c>
      <c r="H1026" s="27" t="s">
        <v>11</v>
      </c>
    </row>
    <row r="1027" spans="1:8">
      <c r="A1027" s="26">
        <v>44885</v>
      </c>
      <c r="B1027" s="28">
        <v>19511</v>
      </c>
      <c r="C1027" s="27" t="s">
        <v>38</v>
      </c>
      <c r="D1027" s="27" t="s">
        <v>21</v>
      </c>
      <c r="E1027" s="27" t="s">
        <v>47</v>
      </c>
      <c r="F1027" s="29">
        <v>90275.520000000004</v>
      </c>
      <c r="G1027" s="29">
        <v>94037</v>
      </c>
      <c r="H1027" s="27" t="s">
        <v>14</v>
      </c>
    </row>
    <row r="1028" spans="1:8">
      <c r="A1028" s="26">
        <v>44885</v>
      </c>
      <c r="B1028" s="28">
        <v>9516</v>
      </c>
      <c r="C1028" s="27" t="s">
        <v>38</v>
      </c>
      <c r="D1028" s="27" t="s">
        <v>45</v>
      </c>
      <c r="E1028" s="27" t="s">
        <v>40</v>
      </c>
      <c r="F1028" s="29">
        <v>59239.9</v>
      </c>
      <c r="G1028" s="29">
        <v>69694</v>
      </c>
      <c r="H1028" s="27" t="s">
        <v>27</v>
      </c>
    </row>
    <row r="1029" spans="1:8">
      <c r="A1029" s="26">
        <v>44885</v>
      </c>
      <c r="B1029" s="28">
        <v>5603</v>
      </c>
      <c r="C1029" s="27" t="s">
        <v>38</v>
      </c>
      <c r="D1029" s="27" t="s">
        <v>25</v>
      </c>
      <c r="E1029" s="27" t="s">
        <v>40</v>
      </c>
      <c r="F1029" s="29">
        <v>8421</v>
      </c>
      <c r="G1029" s="29">
        <v>14035</v>
      </c>
      <c r="H1029" s="27" t="s">
        <v>11</v>
      </c>
    </row>
    <row r="1030" spans="1:8">
      <c r="A1030" s="26">
        <v>44885</v>
      </c>
      <c r="B1030" s="28">
        <v>2725</v>
      </c>
      <c r="C1030" s="27" t="s">
        <v>38</v>
      </c>
      <c r="D1030" s="27" t="s">
        <v>41</v>
      </c>
      <c r="E1030" s="27" t="s">
        <v>39</v>
      </c>
      <c r="F1030" s="29">
        <v>26921.1</v>
      </c>
      <c r="G1030" s="29">
        <v>28338</v>
      </c>
      <c r="H1030" s="27" t="s">
        <v>17</v>
      </c>
    </row>
    <row r="1031" spans="1:8">
      <c r="A1031" s="26">
        <v>44885</v>
      </c>
      <c r="B1031" s="28">
        <v>19364</v>
      </c>
      <c r="C1031" s="27" t="s">
        <v>38</v>
      </c>
      <c r="D1031" s="27" t="s">
        <v>23</v>
      </c>
      <c r="E1031" s="27" t="s">
        <v>49</v>
      </c>
      <c r="F1031" s="29">
        <v>65652.160000000003</v>
      </c>
      <c r="G1031" s="29">
        <v>66992</v>
      </c>
      <c r="H1031" s="27" t="s">
        <v>17</v>
      </c>
    </row>
    <row r="1032" spans="1:8">
      <c r="A1032" s="26">
        <v>44885</v>
      </c>
      <c r="B1032" s="28">
        <v>3714</v>
      </c>
      <c r="C1032" s="27" t="s">
        <v>38</v>
      </c>
      <c r="D1032" s="27" t="s">
        <v>29</v>
      </c>
      <c r="E1032" s="27" t="s">
        <v>40</v>
      </c>
      <c r="F1032" s="29">
        <v>52566.720000000001</v>
      </c>
      <c r="G1032" s="29">
        <v>54757</v>
      </c>
      <c r="H1032" s="27" t="s">
        <v>11</v>
      </c>
    </row>
    <row r="1033" spans="1:8">
      <c r="A1033" s="26">
        <v>44892</v>
      </c>
      <c r="B1033" s="28">
        <v>7309</v>
      </c>
      <c r="C1033" s="27" t="s">
        <v>8</v>
      </c>
      <c r="D1033" s="27" t="s">
        <v>31</v>
      </c>
      <c r="E1033" s="27" t="s">
        <v>44</v>
      </c>
      <c r="F1033" s="29">
        <v>51896.46</v>
      </c>
      <c r="G1033" s="29">
        <v>55209</v>
      </c>
      <c r="H1033" s="27" t="s">
        <v>14</v>
      </c>
    </row>
    <row r="1034" spans="1:8">
      <c r="A1034" s="26">
        <v>44892</v>
      </c>
      <c r="B1034" s="28">
        <v>4150</v>
      </c>
      <c r="C1034" s="27" t="s">
        <v>8</v>
      </c>
      <c r="D1034" s="27" t="s">
        <v>34</v>
      </c>
      <c r="E1034" s="27" t="s">
        <v>19</v>
      </c>
      <c r="F1034" s="29">
        <v>79738.559999999998</v>
      </c>
      <c r="G1034" s="29">
        <v>83061</v>
      </c>
      <c r="H1034" s="27" t="s">
        <v>17</v>
      </c>
    </row>
    <row r="1035" spans="1:8">
      <c r="A1035" s="26">
        <v>44892</v>
      </c>
      <c r="B1035" s="28">
        <v>19658</v>
      </c>
      <c r="C1035" s="27" t="s">
        <v>8</v>
      </c>
      <c r="D1035" s="27" t="s">
        <v>20</v>
      </c>
      <c r="E1035" s="27" t="s">
        <v>10</v>
      </c>
      <c r="F1035" s="29">
        <v>19838</v>
      </c>
      <c r="G1035" s="29">
        <v>21800</v>
      </c>
      <c r="H1035" s="27" t="s">
        <v>14</v>
      </c>
    </row>
    <row r="1036" spans="1:8">
      <c r="A1036" s="26">
        <v>44892</v>
      </c>
      <c r="B1036" s="28">
        <v>12423</v>
      </c>
      <c r="C1036" s="27" t="s">
        <v>8</v>
      </c>
      <c r="D1036" s="27" t="s">
        <v>68</v>
      </c>
      <c r="E1036" s="27" t="s">
        <v>10</v>
      </c>
      <c r="F1036" s="29">
        <v>35520.36</v>
      </c>
      <c r="G1036" s="29">
        <v>40828</v>
      </c>
      <c r="H1036" s="27" t="s">
        <v>27</v>
      </c>
    </row>
    <row r="1037" spans="1:8">
      <c r="A1037" s="26">
        <v>44892</v>
      </c>
      <c r="B1037" s="28">
        <v>12689</v>
      </c>
      <c r="C1037" s="27" t="s">
        <v>8</v>
      </c>
      <c r="D1037" s="27" t="s">
        <v>41</v>
      </c>
      <c r="E1037" s="27" t="s">
        <v>19</v>
      </c>
      <c r="F1037" s="29">
        <v>72581.42</v>
      </c>
      <c r="G1037" s="29">
        <v>84397</v>
      </c>
      <c r="H1037" s="27" t="s">
        <v>11</v>
      </c>
    </row>
    <row r="1038" spans="1:8">
      <c r="A1038" s="26">
        <v>44892</v>
      </c>
      <c r="B1038" s="28">
        <v>15651</v>
      </c>
      <c r="C1038" s="27" t="s">
        <v>8</v>
      </c>
      <c r="D1038" s="27" t="s">
        <v>25</v>
      </c>
      <c r="E1038" s="27" t="s">
        <v>13</v>
      </c>
      <c r="F1038" s="29">
        <v>75651.27</v>
      </c>
      <c r="G1038" s="29">
        <v>77991</v>
      </c>
      <c r="H1038" s="27" t="s">
        <v>17</v>
      </c>
    </row>
    <row r="1039" spans="1:8">
      <c r="A1039" s="26">
        <v>44892</v>
      </c>
      <c r="B1039" s="28">
        <v>17393</v>
      </c>
      <c r="C1039" s="27" t="s">
        <v>8</v>
      </c>
      <c r="D1039" s="27" t="s">
        <v>42</v>
      </c>
      <c r="E1039" s="27" t="s">
        <v>19</v>
      </c>
      <c r="F1039" s="29">
        <v>79733.320000000007</v>
      </c>
      <c r="G1039" s="29">
        <v>89588</v>
      </c>
      <c r="H1039" s="27" t="s">
        <v>27</v>
      </c>
    </row>
    <row r="1040" spans="1:8">
      <c r="A1040" s="26">
        <v>44892</v>
      </c>
      <c r="B1040" s="28">
        <v>8164</v>
      </c>
      <c r="C1040" s="27" t="s">
        <v>8</v>
      </c>
      <c r="D1040" s="27" t="s">
        <v>15</v>
      </c>
      <c r="E1040" s="27" t="s">
        <v>13</v>
      </c>
      <c r="F1040" s="29">
        <v>54086.8</v>
      </c>
      <c r="G1040" s="29">
        <v>58790</v>
      </c>
      <c r="H1040" s="27" t="s">
        <v>17</v>
      </c>
    </row>
    <row r="1041" spans="1:8">
      <c r="A1041" s="26">
        <v>44892</v>
      </c>
      <c r="B1041" s="28">
        <v>5677</v>
      </c>
      <c r="C1041" s="27" t="s">
        <v>8</v>
      </c>
      <c r="D1041" s="27" t="s">
        <v>29</v>
      </c>
      <c r="E1041" s="27" t="s">
        <v>19</v>
      </c>
      <c r="F1041" s="29">
        <v>31147.48</v>
      </c>
      <c r="G1041" s="29">
        <v>36218</v>
      </c>
      <c r="H1041" s="27" t="s">
        <v>17</v>
      </c>
    </row>
    <row r="1042" spans="1:8">
      <c r="A1042" s="26">
        <v>44892</v>
      </c>
      <c r="B1042" s="28">
        <v>13131</v>
      </c>
      <c r="C1042" s="27" t="s">
        <v>8</v>
      </c>
      <c r="D1042" s="27" t="s">
        <v>15</v>
      </c>
      <c r="E1042" s="27" t="s">
        <v>43</v>
      </c>
      <c r="F1042" s="29">
        <v>55930</v>
      </c>
      <c r="G1042" s="29">
        <v>65800</v>
      </c>
      <c r="H1042" s="27" t="s">
        <v>11</v>
      </c>
    </row>
    <row r="1043" spans="1:8">
      <c r="A1043" s="26">
        <v>44892</v>
      </c>
      <c r="B1043" s="28">
        <v>8852</v>
      </c>
      <c r="C1043" s="27" t="s">
        <v>8</v>
      </c>
      <c r="D1043" s="27" t="s">
        <v>42</v>
      </c>
      <c r="E1043" s="27" t="s">
        <v>44</v>
      </c>
      <c r="F1043" s="29">
        <v>67332.66</v>
      </c>
      <c r="G1043" s="29">
        <v>66666</v>
      </c>
      <c r="H1043" s="27" t="s">
        <v>27</v>
      </c>
    </row>
    <row r="1044" spans="1:8">
      <c r="A1044" s="26">
        <v>44892</v>
      </c>
      <c r="B1044" s="28">
        <v>7798</v>
      </c>
      <c r="C1044" s="27" t="s">
        <v>8</v>
      </c>
      <c r="D1044" s="27" t="s">
        <v>15</v>
      </c>
      <c r="E1044" s="27" t="s">
        <v>10</v>
      </c>
      <c r="F1044" s="29">
        <v>95682.3</v>
      </c>
      <c r="G1044" s="29">
        <v>91126</v>
      </c>
      <c r="H1044" s="27" t="s">
        <v>14</v>
      </c>
    </row>
    <row r="1045" spans="1:8">
      <c r="A1045" s="26">
        <v>44892</v>
      </c>
      <c r="B1045" s="28">
        <v>10698</v>
      </c>
      <c r="C1045" s="27" t="s">
        <v>22</v>
      </c>
      <c r="D1045" s="27" t="s">
        <v>56</v>
      </c>
      <c r="E1045" s="27" t="s">
        <v>24</v>
      </c>
      <c r="F1045" s="29">
        <v>66044.23</v>
      </c>
      <c r="G1045" s="29">
        <v>74207</v>
      </c>
      <c r="H1045" s="27" t="s">
        <v>27</v>
      </c>
    </row>
    <row r="1046" spans="1:8">
      <c r="A1046" s="26">
        <v>44892</v>
      </c>
      <c r="B1046" s="28">
        <v>11204</v>
      </c>
      <c r="C1046" s="27" t="s">
        <v>22</v>
      </c>
      <c r="D1046" s="27" t="s">
        <v>31</v>
      </c>
      <c r="E1046" s="27" t="s">
        <v>24</v>
      </c>
      <c r="F1046" s="29">
        <v>14635.2</v>
      </c>
      <c r="G1046" s="29">
        <v>15245</v>
      </c>
      <c r="H1046" s="27" t="s">
        <v>11</v>
      </c>
    </row>
    <row r="1047" spans="1:8">
      <c r="A1047" s="26">
        <v>44892</v>
      </c>
      <c r="B1047" s="28">
        <v>15492</v>
      </c>
      <c r="C1047" s="27" t="s">
        <v>22</v>
      </c>
      <c r="D1047" s="27" t="s">
        <v>29</v>
      </c>
      <c r="E1047" s="27" t="s">
        <v>30</v>
      </c>
      <c r="F1047" s="29">
        <v>70946.759999999995</v>
      </c>
      <c r="G1047" s="29">
        <v>81548</v>
      </c>
      <c r="H1047" s="27" t="s">
        <v>27</v>
      </c>
    </row>
    <row r="1048" spans="1:8">
      <c r="A1048" s="26">
        <v>44892</v>
      </c>
      <c r="B1048" s="28">
        <v>7000</v>
      </c>
      <c r="C1048" s="27" t="s">
        <v>22</v>
      </c>
      <c r="D1048" s="27" t="s">
        <v>34</v>
      </c>
      <c r="E1048" s="27" t="s">
        <v>26</v>
      </c>
      <c r="F1048" s="29">
        <v>59769</v>
      </c>
      <c r="G1048" s="29">
        <v>59769</v>
      </c>
      <c r="H1048" s="27" t="s">
        <v>17</v>
      </c>
    </row>
    <row r="1049" spans="1:8">
      <c r="A1049" s="26">
        <v>44892</v>
      </c>
      <c r="B1049" s="28">
        <v>5667</v>
      </c>
      <c r="C1049" s="27" t="s">
        <v>22</v>
      </c>
      <c r="D1049" s="27" t="s">
        <v>21</v>
      </c>
      <c r="E1049" s="27" t="s">
        <v>24</v>
      </c>
      <c r="F1049" s="29">
        <v>72000.240000000005</v>
      </c>
      <c r="G1049" s="29">
        <v>69231</v>
      </c>
      <c r="H1049" s="27" t="s">
        <v>17</v>
      </c>
    </row>
    <row r="1050" spans="1:8">
      <c r="A1050" s="26">
        <v>44892</v>
      </c>
      <c r="B1050" s="28">
        <v>14631</v>
      </c>
      <c r="C1050" s="27" t="s">
        <v>33</v>
      </c>
      <c r="D1050" s="27" t="s">
        <v>15</v>
      </c>
      <c r="E1050" s="27" t="s">
        <v>36</v>
      </c>
      <c r="F1050" s="29">
        <v>50110.080000000002</v>
      </c>
      <c r="G1050" s="29">
        <v>78297</v>
      </c>
      <c r="H1050" s="27" t="s">
        <v>27</v>
      </c>
    </row>
    <row r="1051" spans="1:8">
      <c r="A1051" s="26">
        <v>44892</v>
      </c>
      <c r="B1051" s="28">
        <v>14134</v>
      </c>
      <c r="C1051" s="27" t="s">
        <v>33</v>
      </c>
      <c r="D1051" s="27" t="s">
        <v>23</v>
      </c>
      <c r="E1051" s="27" t="s">
        <v>46</v>
      </c>
      <c r="F1051" s="29">
        <v>22651.759999999998</v>
      </c>
      <c r="G1051" s="29">
        <v>21992</v>
      </c>
      <c r="H1051" s="27" t="s">
        <v>27</v>
      </c>
    </row>
    <row r="1052" spans="1:8">
      <c r="A1052" s="26">
        <v>44892</v>
      </c>
      <c r="B1052" s="28">
        <v>19555</v>
      </c>
      <c r="C1052" s="27" t="s">
        <v>33</v>
      </c>
      <c r="D1052" s="27" t="s">
        <v>21</v>
      </c>
      <c r="E1052" s="27" t="s">
        <v>37</v>
      </c>
      <c r="F1052" s="29">
        <v>57143.34</v>
      </c>
      <c r="G1052" s="29">
        <v>65682</v>
      </c>
      <c r="H1052" s="27" t="s">
        <v>11</v>
      </c>
    </row>
    <row r="1053" spans="1:8">
      <c r="A1053" s="26">
        <v>44892</v>
      </c>
      <c r="B1053" s="28">
        <v>14792</v>
      </c>
      <c r="C1053" s="27" t="s">
        <v>33</v>
      </c>
      <c r="D1053" s="27" t="s">
        <v>34</v>
      </c>
      <c r="E1053" s="27" t="s">
        <v>37</v>
      </c>
      <c r="F1053" s="29">
        <v>90492.22</v>
      </c>
      <c r="G1053" s="29">
        <v>92339</v>
      </c>
      <c r="H1053" s="27" t="s">
        <v>11</v>
      </c>
    </row>
    <row r="1054" spans="1:8">
      <c r="A1054" s="26">
        <v>44892</v>
      </c>
      <c r="B1054" s="28">
        <v>8037</v>
      </c>
      <c r="C1054" s="27" t="s">
        <v>33</v>
      </c>
      <c r="D1054" s="27" t="s">
        <v>31</v>
      </c>
      <c r="E1054" s="27" t="s">
        <v>36</v>
      </c>
      <c r="F1054" s="29">
        <v>34378.400000000001</v>
      </c>
      <c r="G1054" s="29">
        <v>49112</v>
      </c>
      <c r="H1054" s="27" t="s">
        <v>11</v>
      </c>
    </row>
    <row r="1055" spans="1:8">
      <c r="A1055" s="26">
        <v>44892</v>
      </c>
      <c r="B1055" s="28">
        <v>13539</v>
      </c>
      <c r="C1055" s="27" t="s">
        <v>38</v>
      </c>
      <c r="D1055" s="27" t="s">
        <v>18</v>
      </c>
      <c r="E1055" s="27" t="s">
        <v>39</v>
      </c>
      <c r="F1055" s="29">
        <v>18971.32</v>
      </c>
      <c r="G1055" s="29">
        <v>20621</v>
      </c>
      <c r="H1055" s="27" t="s">
        <v>17</v>
      </c>
    </row>
    <row r="1056" spans="1:8">
      <c r="A1056" s="26">
        <v>44892</v>
      </c>
      <c r="B1056" s="28">
        <v>11378</v>
      </c>
      <c r="C1056" s="27" t="s">
        <v>38</v>
      </c>
      <c r="D1056" s="27" t="s">
        <v>20</v>
      </c>
      <c r="E1056" s="27" t="s">
        <v>40</v>
      </c>
      <c r="F1056" s="29">
        <v>22500</v>
      </c>
      <c r="G1056" s="29">
        <v>25000</v>
      </c>
      <c r="H1056" s="27" t="s">
        <v>11</v>
      </c>
    </row>
    <row r="1057" spans="1:8">
      <c r="A1057" s="26">
        <v>44892</v>
      </c>
      <c r="B1057" s="28">
        <v>19175</v>
      </c>
      <c r="C1057" s="27" t="s">
        <v>38</v>
      </c>
      <c r="D1057" s="27" t="s">
        <v>31</v>
      </c>
      <c r="E1057" s="27" t="s">
        <v>40</v>
      </c>
      <c r="F1057" s="29">
        <v>67520.3</v>
      </c>
      <c r="G1057" s="29">
        <v>71074</v>
      </c>
      <c r="H1057" s="27" t="s">
        <v>27</v>
      </c>
    </row>
    <row r="1058" spans="1:8">
      <c r="A1058" s="26">
        <v>44892</v>
      </c>
      <c r="B1058" s="28">
        <v>17065</v>
      </c>
      <c r="C1058" s="27" t="s">
        <v>38</v>
      </c>
      <c r="D1058" s="27" t="s">
        <v>23</v>
      </c>
      <c r="E1058" s="27" t="s">
        <v>39</v>
      </c>
      <c r="F1058" s="29">
        <v>51193.22</v>
      </c>
      <c r="G1058" s="29">
        <v>59527</v>
      </c>
      <c r="H1058" s="27" t="s">
        <v>11</v>
      </c>
    </row>
    <row r="1059" spans="1:8">
      <c r="A1059" s="26">
        <v>44892</v>
      </c>
      <c r="B1059" s="28">
        <v>6808</v>
      </c>
      <c r="C1059" s="27" t="s">
        <v>38</v>
      </c>
      <c r="D1059" s="27" t="s">
        <v>15</v>
      </c>
      <c r="E1059" s="27" t="s">
        <v>39</v>
      </c>
      <c r="F1059" s="29">
        <v>38529.72</v>
      </c>
      <c r="G1059" s="29">
        <v>44802</v>
      </c>
      <c r="H1059" s="27" t="s">
        <v>14</v>
      </c>
    </row>
    <row r="1060" spans="1:8">
      <c r="A1060" s="26">
        <v>44899</v>
      </c>
      <c r="B1060" s="28">
        <v>134</v>
      </c>
      <c r="C1060" s="27" t="s">
        <v>8</v>
      </c>
      <c r="D1060" s="27" t="s">
        <v>23</v>
      </c>
      <c r="E1060" s="27" t="s">
        <v>44</v>
      </c>
      <c r="F1060" s="29">
        <v>55468.98</v>
      </c>
      <c r="G1060" s="29">
        <v>88046</v>
      </c>
      <c r="H1060" s="27" t="s">
        <v>11</v>
      </c>
    </row>
    <row r="1061" spans="1:8">
      <c r="A1061" s="26">
        <v>44899</v>
      </c>
      <c r="B1061" s="28">
        <v>12533</v>
      </c>
      <c r="C1061" s="27" t="s">
        <v>8</v>
      </c>
      <c r="D1061" s="27" t="s">
        <v>16</v>
      </c>
      <c r="E1061" s="27" t="s">
        <v>13</v>
      </c>
      <c r="F1061" s="29">
        <v>63939.6</v>
      </c>
      <c r="G1061" s="29">
        <v>71044</v>
      </c>
      <c r="H1061" s="27" t="s">
        <v>27</v>
      </c>
    </row>
    <row r="1062" spans="1:8">
      <c r="A1062" s="26">
        <v>44899</v>
      </c>
      <c r="B1062" s="28">
        <v>3680</v>
      </c>
      <c r="C1062" s="27" t="s">
        <v>8</v>
      </c>
      <c r="D1062" s="27" t="s">
        <v>16</v>
      </c>
      <c r="E1062" s="27" t="s">
        <v>13</v>
      </c>
      <c r="F1062" s="29">
        <v>56794.5</v>
      </c>
      <c r="G1062" s="29">
        <v>63105</v>
      </c>
      <c r="H1062" s="27" t="s">
        <v>11</v>
      </c>
    </row>
    <row r="1063" spans="1:8">
      <c r="A1063" s="26">
        <v>44899</v>
      </c>
      <c r="B1063" s="28">
        <v>6262</v>
      </c>
      <c r="C1063" s="27" t="s">
        <v>8</v>
      </c>
      <c r="D1063" s="27" t="s">
        <v>25</v>
      </c>
      <c r="E1063" s="27" t="s">
        <v>10</v>
      </c>
      <c r="F1063" s="29">
        <v>41498.85</v>
      </c>
      <c r="G1063" s="29">
        <v>43683</v>
      </c>
      <c r="H1063" s="27" t="s">
        <v>11</v>
      </c>
    </row>
    <row r="1064" spans="1:8">
      <c r="A1064" s="26">
        <v>44899</v>
      </c>
      <c r="B1064" s="28">
        <v>8515</v>
      </c>
      <c r="C1064" s="27" t="s">
        <v>8</v>
      </c>
      <c r="D1064" s="27" t="s">
        <v>29</v>
      </c>
      <c r="E1064" s="27" t="s">
        <v>19</v>
      </c>
      <c r="F1064" s="29">
        <v>59703.839999999997</v>
      </c>
      <c r="G1064" s="29">
        <v>71076</v>
      </c>
      <c r="H1064" s="27" t="s">
        <v>14</v>
      </c>
    </row>
    <row r="1065" spans="1:8">
      <c r="A1065" s="26">
        <v>44899</v>
      </c>
      <c r="B1065" s="28">
        <v>18486</v>
      </c>
      <c r="C1065" s="27" t="s">
        <v>8</v>
      </c>
      <c r="D1065" s="27" t="s">
        <v>18</v>
      </c>
      <c r="E1065" s="27" t="s">
        <v>13</v>
      </c>
      <c r="F1065" s="29">
        <v>87025.5</v>
      </c>
      <c r="G1065" s="29">
        <v>96695</v>
      </c>
      <c r="H1065" s="27" t="s">
        <v>27</v>
      </c>
    </row>
    <row r="1066" spans="1:8">
      <c r="A1066" s="26">
        <v>44899</v>
      </c>
      <c r="B1066" s="28">
        <v>5581</v>
      </c>
      <c r="C1066" s="27" t="s">
        <v>8</v>
      </c>
      <c r="D1066" s="27" t="s">
        <v>9</v>
      </c>
      <c r="E1066" s="27" t="s">
        <v>43</v>
      </c>
      <c r="F1066" s="29">
        <v>29017.26</v>
      </c>
      <c r="G1066" s="29">
        <v>33741</v>
      </c>
      <c r="H1066" s="27" t="s">
        <v>14</v>
      </c>
    </row>
    <row r="1067" spans="1:8">
      <c r="A1067" s="26">
        <v>44899</v>
      </c>
      <c r="B1067" s="28">
        <v>9028</v>
      </c>
      <c r="C1067" s="27" t="s">
        <v>8</v>
      </c>
      <c r="D1067" s="27" t="s">
        <v>31</v>
      </c>
      <c r="E1067" s="27" t="s">
        <v>44</v>
      </c>
      <c r="F1067" s="29">
        <v>37883.480000000003</v>
      </c>
      <c r="G1067" s="29">
        <v>55711</v>
      </c>
      <c r="H1067" s="27" t="s">
        <v>11</v>
      </c>
    </row>
    <row r="1068" spans="1:8">
      <c r="A1068" s="26">
        <v>44899</v>
      </c>
      <c r="B1068" s="28">
        <v>13215</v>
      </c>
      <c r="C1068" s="27" t="s">
        <v>8</v>
      </c>
      <c r="D1068" s="27" t="s">
        <v>16</v>
      </c>
      <c r="E1068" s="27" t="s">
        <v>13</v>
      </c>
      <c r="F1068" s="29">
        <v>41762.879999999997</v>
      </c>
      <c r="G1068" s="29">
        <v>43503</v>
      </c>
      <c r="H1068" s="27" t="s">
        <v>17</v>
      </c>
    </row>
    <row r="1069" spans="1:8">
      <c r="A1069" s="26">
        <v>44899</v>
      </c>
      <c r="B1069" s="28">
        <v>11895</v>
      </c>
      <c r="C1069" s="27" t="s">
        <v>8</v>
      </c>
      <c r="D1069" s="27" t="s">
        <v>16</v>
      </c>
      <c r="E1069" s="27" t="s">
        <v>19</v>
      </c>
      <c r="F1069" s="29">
        <v>12151.38</v>
      </c>
      <c r="G1069" s="29">
        <v>13066</v>
      </c>
      <c r="H1069" s="27" t="s">
        <v>14</v>
      </c>
    </row>
    <row r="1070" spans="1:8">
      <c r="A1070" s="26">
        <v>44899</v>
      </c>
      <c r="B1070" s="28">
        <v>8036</v>
      </c>
      <c r="C1070" s="27" t="s">
        <v>8</v>
      </c>
      <c r="D1070" s="27" t="s">
        <v>41</v>
      </c>
      <c r="E1070" s="27" t="s">
        <v>19</v>
      </c>
      <c r="F1070" s="29">
        <v>67321.759999999995</v>
      </c>
      <c r="G1070" s="29">
        <v>76502</v>
      </c>
      <c r="H1070" s="27" t="s">
        <v>11</v>
      </c>
    </row>
    <row r="1071" spans="1:8">
      <c r="A1071" s="26">
        <v>44899</v>
      </c>
      <c r="B1071" s="28">
        <v>10445</v>
      </c>
      <c r="C1071" s="27" t="s">
        <v>8</v>
      </c>
      <c r="D1071" s="27" t="s">
        <v>34</v>
      </c>
      <c r="E1071" s="27" t="s">
        <v>10</v>
      </c>
      <c r="F1071" s="29">
        <v>52819.839999999997</v>
      </c>
      <c r="G1071" s="29">
        <v>82531</v>
      </c>
      <c r="H1071" s="27" t="s">
        <v>11</v>
      </c>
    </row>
    <row r="1072" spans="1:8">
      <c r="A1072" s="26">
        <v>44899</v>
      </c>
      <c r="B1072" s="28">
        <v>8253</v>
      </c>
      <c r="C1072" s="27" t="s">
        <v>22</v>
      </c>
      <c r="D1072" s="27" t="s">
        <v>29</v>
      </c>
      <c r="E1072" s="27" t="s">
        <v>32</v>
      </c>
      <c r="F1072" s="29">
        <v>23178.720000000001</v>
      </c>
      <c r="G1072" s="29">
        <v>26952</v>
      </c>
      <c r="H1072" s="27" t="s">
        <v>14</v>
      </c>
    </row>
    <row r="1073" spans="1:8">
      <c r="A1073" s="26">
        <v>44899</v>
      </c>
      <c r="B1073" s="28">
        <v>13032</v>
      </c>
      <c r="C1073" s="27" t="s">
        <v>22</v>
      </c>
      <c r="D1073" s="27" t="s">
        <v>15</v>
      </c>
      <c r="E1073" s="27" t="s">
        <v>26</v>
      </c>
      <c r="F1073" s="29">
        <v>43323.72</v>
      </c>
      <c r="G1073" s="29">
        <v>47091</v>
      </c>
      <c r="H1073" s="27" t="s">
        <v>11</v>
      </c>
    </row>
    <row r="1074" spans="1:8">
      <c r="A1074" s="26">
        <v>44899</v>
      </c>
      <c r="B1074" s="28">
        <v>10205</v>
      </c>
      <c r="C1074" s="27" t="s">
        <v>22</v>
      </c>
      <c r="D1074" s="27" t="s">
        <v>9</v>
      </c>
      <c r="E1074" s="27" t="s">
        <v>26</v>
      </c>
      <c r="F1074" s="29">
        <v>10751.84</v>
      </c>
      <c r="G1074" s="29">
        <v>12218</v>
      </c>
      <c r="H1074" s="27" t="s">
        <v>14</v>
      </c>
    </row>
    <row r="1075" spans="1:8">
      <c r="A1075" s="26">
        <v>44899</v>
      </c>
      <c r="B1075" s="28">
        <v>7222</v>
      </c>
      <c r="C1075" s="27" t="s">
        <v>22</v>
      </c>
      <c r="D1075" s="27" t="s">
        <v>16</v>
      </c>
      <c r="E1075" s="27" t="s">
        <v>32</v>
      </c>
      <c r="F1075" s="29">
        <v>21171.62</v>
      </c>
      <c r="G1075" s="29">
        <v>22523</v>
      </c>
      <c r="H1075" s="27" t="s">
        <v>11</v>
      </c>
    </row>
    <row r="1076" spans="1:8">
      <c r="A1076" s="26">
        <v>44899</v>
      </c>
      <c r="B1076" s="28">
        <v>7815</v>
      </c>
      <c r="C1076" s="27" t="s">
        <v>33</v>
      </c>
      <c r="D1076" s="27" t="s">
        <v>34</v>
      </c>
      <c r="E1076" s="27" t="s">
        <v>46</v>
      </c>
      <c r="F1076" s="29">
        <v>64292.41</v>
      </c>
      <c r="G1076" s="29">
        <v>70651</v>
      </c>
      <c r="H1076" s="27" t="s">
        <v>17</v>
      </c>
    </row>
    <row r="1077" spans="1:8">
      <c r="A1077" s="26">
        <v>44899</v>
      </c>
      <c r="B1077" s="28">
        <v>1617</v>
      </c>
      <c r="C1077" s="27" t="s">
        <v>33</v>
      </c>
      <c r="D1077" s="27" t="s">
        <v>21</v>
      </c>
      <c r="E1077" s="27" t="s">
        <v>46</v>
      </c>
      <c r="F1077" s="29">
        <v>14474.12</v>
      </c>
      <c r="G1077" s="29">
        <v>15398</v>
      </c>
      <c r="H1077" s="27" t="s">
        <v>11</v>
      </c>
    </row>
    <row r="1078" spans="1:8">
      <c r="A1078" s="26">
        <v>44899</v>
      </c>
      <c r="B1078" s="28">
        <v>7902</v>
      </c>
      <c r="C1078" s="27" t="s">
        <v>33</v>
      </c>
      <c r="D1078" s="27" t="s">
        <v>42</v>
      </c>
      <c r="E1078" s="27" t="s">
        <v>35</v>
      </c>
      <c r="F1078" s="29">
        <v>83576.7</v>
      </c>
      <c r="G1078" s="29">
        <v>92863</v>
      </c>
      <c r="H1078" s="27" t="s">
        <v>11</v>
      </c>
    </row>
    <row r="1079" spans="1:8">
      <c r="A1079" s="26">
        <v>44899</v>
      </c>
      <c r="B1079" s="28">
        <v>14016</v>
      </c>
      <c r="C1079" s="27" t="s">
        <v>38</v>
      </c>
      <c r="D1079" s="27" t="s">
        <v>25</v>
      </c>
      <c r="E1079" s="27" t="s">
        <v>49</v>
      </c>
      <c r="F1079" s="29">
        <v>55704.2</v>
      </c>
      <c r="G1079" s="29">
        <v>58636</v>
      </c>
      <c r="H1079" s="27" t="s">
        <v>17</v>
      </c>
    </row>
    <row r="1080" spans="1:8">
      <c r="A1080" s="26">
        <v>44899</v>
      </c>
      <c r="B1080" s="28">
        <v>7533</v>
      </c>
      <c r="C1080" s="27" t="s">
        <v>38</v>
      </c>
      <c r="D1080" s="27" t="s">
        <v>18</v>
      </c>
      <c r="E1080" s="27" t="s">
        <v>49</v>
      </c>
      <c r="F1080" s="29">
        <v>77459.820000000007</v>
      </c>
      <c r="G1080" s="29">
        <v>75941</v>
      </c>
      <c r="H1080" s="27" t="s">
        <v>11</v>
      </c>
    </row>
    <row r="1081" spans="1:8">
      <c r="A1081" s="26">
        <v>44899</v>
      </c>
      <c r="B1081" s="28">
        <v>18787</v>
      </c>
      <c r="C1081" s="27" t="s">
        <v>38</v>
      </c>
      <c r="D1081" s="27" t="s">
        <v>21</v>
      </c>
      <c r="E1081" s="27" t="s">
        <v>39</v>
      </c>
      <c r="F1081" s="29">
        <v>55192.5</v>
      </c>
      <c r="G1081" s="29">
        <v>55750</v>
      </c>
      <c r="H1081" s="27" t="s">
        <v>11</v>
      </c>
    </row>
    <row r="1082" spans="1:8">
      <c r="A1082" s="26">
        <v>44899</v>
      </c>
      <c r="B1082" s="28">
        <v>18749</v>
      </c>
      <c r="C1082" s="27" t="s">
        <v>38</v>
      </c>
      <c r="D1082" s="27" t="s">
        <v>31</v>
      </c>
      <c r="E1082" s="27" t="s">
        <v>39</v>
      </c>
      <c r="F1082" s="29">
        <v>58550.1</v>
      </c>
      <c r="G1082" s="29">
        <v>83643</v>
      </c>
      <c r="H1082" s="27" t="s">
        <v>27</v>
      </c>
    </row>
    <row r="1083" spans="1:8">
      <c r="A1083" s="26">
        <v>44906</v>
      </c>
      <c r="B1083" s="28">
        <v>6334</v>
      </c>
      <c r="C1083" s="27" t="s">
        <v>8</v>
      </c>
      <c r="D1083" s="27" t="s">
        <v>29</v>
      </c>
      <c r="E1083" s="27" t="s">
        <v>13</v>
      </c>
      <c r="F1083" s="29">
        <v>43240.68</v>
      </c>
      <c r="G1083" s="29">
        <v>51477</v>
      </c>
      <c r="H1083" s="27" t="s">
        <v>11</v>
      </c>
    </row>
    <row r="1084" spans="1:8">
      <c r="A1084" s="26">
        <v>44906</v>
      </c>
      <c r="B1084" s="28">
        <v>8235</v>
      </c>
      <c r="C1084" s="27" t="s">
        <v>8</v>
      </c>
      <c r="D1084" s="27" t="s">
        <v>50</v>
      </c>
      <c r="E1084" s="27" t="s">
        <v>13</v>
      </c>
      <c r="F1084" s="29">
        <v>52406.74</v>
      </c>
      <c r="G1084" s="29">
        <v>84527</v>
      </c>
      <c r="H1084" s="27" t="s">
        <v>27</v>
      </c>
    </row>
    <row r="1085" spans="1:8">
      <c r="A1085" s="26">
        <v>44906</v>
      </c>
      <c r="B1085" s="28">
        <v>17923</v>
      </c>
      <c r="C1085" s="27" t="s">
        <v>8</v>
      </c>
      <c r="D1085" s="27" t="s">
        <v>23</v>
      </c>
      <c r="E1085" s="27" t="s">
        <v>43</v>
      </c>
      <c r="F1085" s="29">
        <v>14555.1</v>
      </c>
      <c r="G1085" s="29">
        <v>13862</v>
      </c>
      <c r="H1085" s="27" t="s">
        <v>11</v>
      </c>
    </row>
    <row r="1086" spans="1:8">
      <c r="A1086" s="26">
        <v>44906</v>
      </c>
      <c r="B1086" s="28">
        <v>3452</v>
      </c>
      <c r="C1086" s="27" t="s">
        <v>8</v>
      </c>
      <c r="D1086" s="27" t="s">
        <v>41</v>
      </c>
      <c r="E1086" s="27" t="s">
        <v>44</v>
      </c>
      <c r="F1086" s="29">
        <v>38871.21</v>
      </c>
      <c r="G1086" s="29">
        <v>41797</v>
      </c>
      <c r="H1086" s="27" t="s">
        <v>11</v>
      </c>
    </row>
    <row r="1087" spans="1:8">
      <c r="A1087" s="26">
        <v>44906</v>
      </c>
      <c r="B1087" s="28">
        <v>10002</v>
      </c>
      <c r="C1087" s="27" t="s">
        <v>8</v>
      </c>
      <c r="D1087" s="27" t="s">
        <v>15</v>
      </c>
      <c r="E1087" s="27" t="s">
        <v>43</v>
      </c>
      <c r="F1087" s="29">
        <v>22048.86</v>
      </c>
      <c r="G1087" s="29">
        <v>24774</v>
      </c>
      <c r="H1087" s="27" t="s">
        <v>11</v>
      </c>
    </row>
    <row r="1088" spans="1:8">
      <c r="A1088" s="26">
        <v>44906</v>
      </c>
      <c r="B1088" s="28">
        <v>7008</v>
      </c>
      <c r="C1088" s="27" t="s">
        <v>22</v>
      </c>
      <c r="D1088" s="27" t="s">
        <v>21</v>
      </c>
      <c r="E1088" s="27" t="s">
        <v>26</v>
      </c>
      <c r="F1088" s="29">
        <v>18472.439999999999</v>
      </c>
      <c r="G1088" s="29">
        <v>21991</v>
      </c>
      <c r="H1088" s="27" t="s">
        <v>17</v>
      </c>
    </row>
    <row r="1089" spans="1:8">
      <c r="A1089" s="26">
        <v>44906</v>
      </c>
      <c r="B1089" s="28">
        <v>7217</v>
      </c>
      <c r="C1089" s="27" t="s">
        <v>22</v>
      </c>
      <c r="D1089" s="27" t="s">
        <v>34</v>
      </c>
      <c r="E1089" s="27" t="s">
        <v>24</v>
      </c>
      <c r="F1089" s="29">
        <v>59442</v>
      </c>
      <c r="G1089" s="29">
        <v>59442</v>
      </c>
      <c r="H1089" s="27" t="s">
        <v>14</v>
      </c>
    </row>
    <row r="1090" spans="1:8">
      <c r="A1090" s="26">
        <v>44906</v>
      </c>
      <c r="B1090" s="28">
        <v>26</v>
      </c>
      <c r="C1090" s="27" t="s">
        <v>22</v>
      </c>
      <c r="D1090" s="27" t="s">
        <v>54</v>
      </c>
      <c r="E1090" s="27" t="s">
        <v>26</v>
      </c>
      <c r="F1090" s="29">
        <v>56093.760000000002</v>
      </c>
      <c r="G1090" s="29">
        <v>58431</v>
      </c>
      <c r="H1090" s="27" t="s">
        <v>11</v>
      </c>
    </row>
    <row r="1091" spans="1:8">
      <c r="A1091" s="26">
        <v>44906</v>
      </c>
      <c r="B1091" s="28">
        <v>15389</v>
      </c>
      <c r="C1091" s="27" t="s">
        <v>22</v>
      </c>
      <c r="D1091" s="27" t="s">
        <v>42</v>
      </c>
      <c r="E1091" s="27" t="s">
        <v>24</v>
      </c>
      <c r="F1091" s="29">
        <v>61356.75</v>
      </c>
      <c r="G1091" s="29">
        <v>67425</v>
      </c>
      <c r="H1091" s="27" t="s">
        <v>14</v>
      </c>
    </row>
    <row r="1092" spans="1:8">
      <c r="A1092" s="26">
        <v>44906</v>
      </c>
      <c r="B1092" s="28">
        <v>16978</v>
      </c>
      <c r="C1092" s="27" t="s">
        <v>22</v>
      </c>
      <c r="D1092" s="27" t="s">
        <v>45</v>
      </c>
      <c r="E1092" s="27" t="s">
        <v>32</v>
      </c>
      <c r="F1092" s="29">
        <v>33841.919999999998</v>
      </c>
      <c r="G1092" s="29">
        <v>35252</v>
      </c>
      <c r="H1092" s="27" t="s">
        <v>11</v>
      </c>
    </row>
    <row r="1093" spans="1:8">
      <c r="A1093" s="26">
        <v>44906</v>
      </c>
      <c r="B1093" s="28">
        <v>11785</v>
      </c>
      <c r="C1093" s="27" t="s">
        <v>33</v>
      </c>
      <c r="D1093" s="27" t="s">
        <v>41</v>
      </c>
      <c r="E1093" s="27" t="s">
        <v>36</v>
      </c>
      <c r="F1093" s="29">
        <v>83416.320000000007</v>
      </c>
      <c r="G1093" s="29">
        <v>86892</v>
      </c>
      <c r="H1093" s="27" t="s">
        <v>11</v>
      </c>
    </row>
    <row r="1094" spans="1:8">
      <c r="A1094" s="26">
        <v>44906</v>
      </c>
      <c r="B1094" s="28">
        <v>3740</v>
      </c>
      <c r="C1094" s="27" t="s">
        <v>33</v>
      </c>
      <c r="D1094" s="27" t="s">
        <v>31</v>
      </c>
      <c r="E1094" s="27" t="s">
        <v>37</v>
      </c>
      <c r="F1094" s="29">
        <v>64157.72</v>
      </c>
      <c r="G1094" s="29">
        <v>74602</v>
      </c>
      <c r="H1094" s="27" t="s">
        <v>11</v>
      </c>
    </row>
    <row r="1095" spans="1:8">
      <c r="A1095" s="26">
        <v>44906</v>
      </c>
      <c r="B1095" s="28">
        <v>7297</v>
      </c>
      <c r="C1095" s="27" t="s">
        <v>33</v>
      </c>
      <c r="D1095" s="27" t="s">
        <v>23</v>
      </c>
      <c r="E1095" s="27" t="s">
        <v>46</v>
      </c>
      <c r="F1095" s="29">
        <v>50534.68</v>
      </c>
      <c r="G1095" s="29">
        <v>54929</v>
      </c>
      <c r="H1095" s="27" t="s">
        <v>17</v>
      </c>
    </row>
    <row r="1096" spans="1:8">
      <c r="A1096" s="26">
        <v>44906</v>
      </c>
      <c r="B1096" s="28">
        <v>5876</v>
      </c>
      <c r="C1096" s="27" t="s">
        <v>33</v>
      </c>
      <c r="D1096" s="27" t="s">
        <v>45</v>
      </c>
      <c r="E1096" s="27" t="s">
        <v>46</v>
      </c>
      <c r="F1096" s="29">
        <v>39045.599999999999</v>
      </c>
      <c r="G1096" s="29">
        <v>44880</v>
      </c>
      <c r="H1096" s="27" t="s">
        <v>11</v>
      </c>
    </row>
    <row r="1097" spans="1:8">
      <c r="A1097" s="26">
        <v>44906</v>
      </c>
      <c r="B1097" s="28">
        <v>772</v>
      </c>
      <c r="C1097" s="27" t="s">
        <v>33</v>
      </c>
      <c r="D1097" s="27" t="s">
        <v>41</v>
      </c>
      <c r="E1097" s="27" t="s">
        <v>37</v>
      </c>
      <c r="F1097" s="29">
        <v>61668.9</v>
      </c>
      <c r="G1097" s="29">
        <v>68521</v>
      </c>
      <c r="H1097" s="27" t="s">
        <v>27</v>
      </c>
    </row>
    <row r="1098" spans="1:8">
      <c r="A1098" s="26">
        <v>44906</v>
      </c>
      <c r="B1098" s="28">
        <v>15518</v>
      </c>
      <c r="C1098" s="27" t="s">
        <v>33</v>
      </c>
      <c r="D1098" s="27" t="s">
        <v>9</v>
      </c>
      <c r="E1098" s="27" t="s">
        <v>36</v>
      </c>
      <c r="F1098" s="29">
        <v>46361.4</v>
      </c>
      <c r="G1098" s="29">
        <v>77269</v>
      </c>
      <c r="H1098" s="27" t="s">
        <v>14</v>
      </c>
    </row>
    <row r="1099" spans="1:8">
      <c r="A1099" s="26">
        <v>44906</v>
      </c>
      <c r="B1099" s="28">
        <v>18489</v>
      </c>
      <c r="C1099" s="27" t="s">
        <v>33</v>
      </c>
      <c r="D1099" s="27" t="s">
        <v>21</v>
      </c>
      <c r="E1099" s="27" t="s">
        <v>46</v>
      </c>
      <c r="F1099" s="29">
        <v>89275.5</v>
      </c>
      <c r="G1099" s="29">
        <v>87525</v>
      </c>
      <c r="H1099" s="27" t="s">
        <v>14</v>
      </c>
    </row>
    <row r="1100" spans="1:8">
      <c r="A1100" s="26">
        <v>44906</v>
      </c>
      <c r="B1100" s="28">
        <v>654</v>
      </c>
      <c r="C1100" s="27" t="s">
        <v>38</v>
      </c>
      <c r="D1100" s="27" t="s">
        <v>15</v>
      </c>
      <c r="E1100" s="27" t="s">
        <v>47</v>
      </c>
      <c r="F1100" s="29">
        <v>28883.94</v>
      </c>
      <c r="G1100" s="29">
        <v>31058</v>
      </c>
      <c r="H1100" s="27" t="s">
        <v>11</v>
      </c>
    </row>
    <row r="1101" spans="1:8">
      <c r="A1101" s="26">
        <v>44906</v>
      </c>
      <c r="B1101" s="28">
        <v>2003</v>
      </c>
      <c r="C1101" s="27" t="s">
        <v>38</v>
      </c>
      <c r="D1101" s="27" t="s">
        <v>9</v>
      </c>
      <c r="E1101" s="27" t="s">
        <v>39</v>
      </c>
      <c r="F1101" s="29">
        <v>61251.040000000001</v>
      </c>
      <c r="G1101" s="29">
        <v>98792</v>
      </c>
      <c r="H1101" s="27" t="s">
        <v>11</v>
      </c>
    </row>
    <row r="1102" spans="1:8">
      <c r="A1102" s="26">
        <v>44906</v>
      </c>
      <c r="B1102" s="28">
        <v>10739</v>
      </c>
      <c r="C1102" s="27" t="s">
        <v>38</v>
      </c>
      <c r="D1102" s="27" t="s">
        <v>20</v>
      </c>
      <c r="E1102" s="27" t="s">
        <v>39</v>
      </c>
      <c r="F1102" s="29">
        <v>70908.97</v>
      </c>
      <c r="G1102" s="29">
        <v>79673</v>
      </c>
      <c r="H1102" s="27" t="s">
        <v>14</v>
      </c>
    </row>
    <row r="1103" spans="1:8">
      <c r="A1103" s="26">
        <v>44906</v>
      </c>
      <c r="B1103" s="28">
        <v>15828</v>
      </c>
      <c r="C1103" s="27" t="s">
        <v>38</v>
      </c>
      <c r="D1103" s="27" t="s">
        <v>25</v>
      </c>
      <c r="E1103" s="27" t="s">
        <v>47</v>
      </c>
      <c r="F1103" s="29">
        <v>46612.86</v>
      </c>
      <c r="G1103" s="29">
        <v>52374</v>
      </c>
      <c r="H1103" s="27" t="s">
        <v>27</v>
      </c>
    </row>
    <row r="1104" spans="1:8">
      <c r="A1104" s="26">
        <v>44906</v>
      </c>
      <c r="B1104" s="28">
        <v>13552</v>
      </c>
      <c r="C1104" s="27" t="s">
        <v>38</v>
      </c>
      <c r="D1104" s="27" t="s">
        <v>45</v>
      </c>
      <c r="E1104" s="27" t="s">
        <v>47</v>
      </c>
      <c r="F1104" s="29">
        <v>16131</v>
      </c>
      <c r="G1104" s="29">
        <v>16980</v>
      </c>
      <c r="H1104" s="27" t="s">
        <v>11</v>
      </c>
    </row>
    <row r="1105" spans="1:8">
      <c r="A1105" s="26">
        <v>44906</v>
      </c>
      <c r="B1105" s="28">
        <v>17469</v>
      </c>
      <c r="C1105" s="27" t="s">
        <v>38</v>
      </c>
      <c r="D1105" s="27" t="s">
        <v>41</v>
      </c>
      <c r="E1105" s="27" t="s">
        <v>39</v>
      </c>
      <c r="F1105" s="29">
        <v>27327.360000000001</v>
      </c>
      <c r="G1105" s="29">
        <v>31776</v>
      </c>
      <c r="H1105" s="27" t="s">
        <v>14</v>
      </c>
    </row>
    <row r="1106" spans="1:8">
      <c r="A1106" s="26">
        <v>44913</v>
      </c>
      <c r="B1106" s="28">
        <v>12274</v>
      </c>
      <c r="C1106" s="27" t="s">
        <v>8</v>
      </c>
      <c r="D1106" s="27" t="s">
        <v>18</v>
      </c>
      <c r="E1106" s="27" t="s">
        <v>10</v>
      </c>
      <c r="F1106" s="29">
        <v>95712</v>
      </c>
      <c r="G1106" s="29">
        <v>99700</v>
      </c>
      <c r="H1106" s="27" t="s">
        <v>14</v>
      </c>
    </row>
    <row r="1107" spans="1:8">
      <c r="A1107" s="26">
        <v>44913</v>
      </c>
      <c r="B1107" s="28">
        <v>432</v>
      </c>
      <c r="C1107" s="27" t="s">
        <v>8</v>
      </c>
      <c r="D1107" s="27" t="s">
        <v>34</v>
      </c>
      <c r="E1107" s="27" t="s">
        <v>10</v>
      </c>
      <c r="F1107" s="29">
        <v>20040.599999999999</v>
      </c>
      <c r="G1107" s="29">
        <v>33401</v>
      </c>
      <c r="H1107" s="27" t="s">
        <v>11</v>
      </c>
    </row>
    <row r="1108" spans="1:8">
      <c r="A1108" s="26">
        <v>44913</v>
      </c>
      <c r="B1108" s="28">
        <v>16997</v>
      </c>
      <c r="C1108" s="27" t="s">
        <v>8</v>
      </c>
      <c r="D1108" s="27" t="s">
        <v>29</v>
      </c>
      <c r="E1108" s="27" t="s">
        <v>19</v>
      </c>
      <c r="F1108" s="29">
        <v>16044.55</v>
      </c>
      <c r="G1108" s="29">
        <v>16889</v>
      </c>
      <c r="H1108" s="27" t="s">
        <v>27</v>
      </c>
    </row>
    <row r="1109" spans="1:8">
      <c r="A1109" s="26">
        <v>44913</v>
      </c>
      <c r="B1109" s="28">
        <v>12498</v>
      </c>
      <c r="C1109" s="27" t="s">
        <v>8</v>
      </c>
      <c r="D1109" s="27" t="s">
        <v>21</v>
      </c>
      <c r="E1109" s="27" t="s">
        <v>13</v>
      </c>
      <c r="F1109" s="29">
        <v>48556.800000000003</v>
      </c>
      <c r="G1109" s="29">
        <v>80928</v>
      </c>
      <c r="H1109" s="27" t="s">
        <v>27</v>
      </c>
    </row>
    <row r="1110" spans="1:8">
      <c r="A1110" s="26">
        <v>44913</v>
      </c>
      <c r="B1110" s="28">
        <v>9163</v>
      </c>
      <c r="C1110" s="27" t="s">
        <v>8</v>
      </c>
      <c r="D1110" s="27" t="s">
        <v>45</v>
      </c>
      <c r="E1110" s="27" t="s">
        <v>13</v>
      </c>
      <c r="F1110" s="29">
        <v>8611.35</v>
      </c>
      <c r="G1110" s="29">
        <v>10131</v>
      </c>
      <c r="H1110" s="27" t="s">
        <v>11</v>
      </c>
    </row>
    <row r="1111" spans="1:8">
      <c r="A1111" s="26">
        <v>44913</v>
      </c>
      <c r="B1111" s="28">
        <v>16754</v>
      </c>
      <c r="C1111" s="27" t="s">
        <v>8</v>
      </c>
      <c r="D1111" s="27" t="s">
        <v>20</v>
      </c>
      <c r="E1111" s="27" t="s">
        <v>10</v>
      </c>
      <c r="F1111" s="29">
        <v>65718.929999999993</v>
      </c>
      <c r="G1111" s="29">
        <v>75539</v>
      </c>
      <c r="H1111" s="27" t="s">
        <v>14</v>
      </c>
    </row>
    <row r="1112" spans="1:8">
      <c r="A1112" s="26">
        <v>44913</v>
      </c>
      <c r="B1112" s="28">
        <v>15218</v>
      </c>
      <c r="C1112" s="27" t="s">
        <v>8</v>
      </c>
      <c r="D1112" s="27" t="s">
        <v>65</v>
      </c>
      <c r="E1112" s="27" t="s">
        <v>43</v>
      </c>
      <c r="F1112" s="29">
        <v>20915.939999999999</v>
      </c>
      <c r="G1112" s="29">
        <v>22251</v>
      </c>
      <c r="H1112" s="27" t="s">
        <v>11</v>
      </c>
    </row>
    <row r="1113" spans="1:8">
      <c r="A1113" s="26">
        <v>44913</v>
      </c>
      <c r="B1113" s="28">
        <v>6506</v>
      </c>
      <c r="C1113" s="27" t="s">
        <v>8</v>
      </c>
      <c r="D1113" s="27" t="s">
        <v>18</v>
      </c>
      <c r="E1113" s="27" t="s">
        <v>19</v>
      </c>
      <c r="F1113" s="29">
        <v>37100.28</v>
      </c>
      <c r="G1113" s="29">
        <v>44167</v>
      </c>
      <c r="H1113" s="27" t="s">
        <v>11</v>
      </c>
    </row>
    <row r="1114" spans="1:8">
      <c r="A1114" s="26">
        <v>44913</v>
      </c>
      <c r="B1114" s="28">
        <v>1372</v>
      </c>
      <c r="C1114" s="27" t="s">
        <v>8</v>
      </c>
      <c r="D1114" s="27" t="s">
        <v>20</v>
      </c>
      <c r="E1114" s="27" t="s">
        <v>13</v>
      </c>
      <c r="F1114" s="29">
        <v>23361.03</v>
      </c>
      <c r="G1114" s="29">
        <v>37081</v>
      </c>
      <c r="H1114" s="27" t="s">
        <v>11</v>
      </c>
    </row>
    <row r="1115" spans="1:8">
      <c r="A1115" s="26">
        <v>44913</v>
      </c>
      <c r="B1115" s="28">
        <v>7457</v>
      </c>
      <c r="C1115" s="27" t="s">
        <v>22</v>
      </c>
      <c r="D1115" s="27" t="s">
        <v>16</v>
      </c>
      <c r="E1115" s="27" t="s">
        <v>32</v>
      </c>
      <c r="F1115" s="29">
        <v>63395.1</v>
      </c>
      <c r="G1115" s="29">
        <v>70439</v>
      </c>
      <c r="H1115" s="27" t="s">
        <v>17</v>
      </c>
    </row>
    <row r="1116" spans="1:8">
      <c r="A1116" s="26">
        <v>44913</v>
      </c>
      <c r="B1116" s="28">
        <v>12381</v>
      </c>
      <c r="C1116" s="27" t="s">
        <v>22</v>
      </c>
      <c r="D1116" s="27" t="s">
        <v>42</v>
      </c>
      <c r="E1116" s="27" t="s">
        <v>26</v>
      </c>
      <c r="F1116" s="29">
        <v>58885.95</v>
      </c>
      <c r="G1116" s="29">
        <v>67685</v>
      </c>
      <c r="H1116" s="27" t="s">
        <v>27</v>
      </c>
    </row>
    <row r="1117" spans="1:8">
      <c r="A1117" s="26">
        <v>44913</v>
      </c>
      <c r="B1117" s="28">
        <v>5447</v>
      </c>
      <c r="C1117" s="27" t="s">
        <v>22</v>
      </c>
      <c r="D1117" s="27" t="s">
        <v>18</v>
      </c>
      <c r="E1117" s="27" t="s">
        <v>24</v>
      </c>
      <c r="F1117" s="29">
        <v>47295.360000000001</v>
      </c>
      <c r="G1117" s="29">
        <v>46368</v>
      </c>
      <c r="H1117" s="27" t="s">
        <v>14</v>
      </c>
    </row>
    <row r="1118" spans="1:8">
      <c r="A1118" s="26">
        <v>44913</v>
      </c>
      <c r="B1118" s="28">
        <v>6562</v>
      </c>
      <c r="C1118" s="27" t="s">
        <v>22</v>
      </c>
      <c r="D1118" s="27" t="s">
        <v>23</v>
      </c>
      <c r="E1118" s="27" t="s">
        <v>26</v>
      </c>
      <c r="F1118" s="29">
        <v>66354.080000000002</v>
      </c>
      <c r="G1118" s="29">
        <v>72124</v>
      </c>
      <c r="H1118" s="27" t="s">
        <v>27</v>
      </c>
    </row>
    <row r="1119" spans="1:8">
      <c r="A1119" s="26">
        <v>44913</v>
      </c>
      <c r="B1119" s="28">
        <v>13650</v>
      </c>
      <c r="C1119" s="27" t="s">
        <v>22</v>
      </c>
      <c r="D1119" s="27" t="s">
        <v>29</v>
      </c>
      <c r="E1119" s="27" t="s">
        <v>24</v>
      </c>
      <c r="F1119" s="29">
        <v>12764.2</v>
      </c>
      <c r="G1119" s="29">
        <v>13436</v>
      </c>
      <c r="H1119" s="27" t="s">
        <v>27</v>
      </c>
    </row>
    <row r="1120" spans="1:8">
      <c r="A1120" s="26">
        <v>44913</v>
      </c>
      <c r="B1120" s="28">
        <v>2583</v>
      </c>
      <c r="C1120" s="27" t="s">
        <v>22</v>
      </c>
      <c r="D1120" s="27" t="s">
        <v>31</v>
      </c>
      <c r="E1120" s="27" t="s">
        <v>32</v>
      </c>
      <c r="F1120" s="29">
        <v>91539.08</v>
      </c>
      <c r="G1120" s="29">
        <v>99499</v>
      </c>
      <c r="H1120" s="27" t="s">
        <v>27</v>
      </c>
    </row>
    <row r="1121" spans="1:8">
      <c r="A1121" s="26">
        <v>44913</v>
      </c>
      <c r="B1121" s="28">
        <v>3753</v>
      </c>
      <c r="C1121" s="27" t="s">
        <v>33</v>
      </c>
      <c r="D1121" s="27" t="s">
        <v>15</v>
      </c>
      <c r="E1121" s="27" t="s">
        <v>37</v>
      </c>
      <c r="F1121" s="29">
        <v>67101.350000000006</v>
      </c>
      <c r="G1121" s="29">
        <v>70633</v>
      </c>
      <c r="H1121" s="27" t="s">
        <v>17</v>
      </c>
    </row>
    <row r="1122" spans="1:8">
      <c r="A1122" s="26">
        <v>44913</v>
      </c>
      <c r="B1122" s="28">
        <v>11059</v>
      </c>
      <c r="C1122" s="27" t="s">
        <v>33</v>
      </c>
      <c r="D1122" s="27" t="s">
        <v>42</v>
      </c>
      <c r="E1122" s="27" t="s">
        <v>46</v>
      </c>
      <c r="F1122" s="29">
        <v>89370.32</v>
      </c>
      <c r="G1122" s="29">
        <v>85933</v>
      </c>
      <c r="H1122" s="27" t="s">
        <v>11</v>
      </c>
    </row>
    <row r="1123" spans="1:8">
      <c r="A1123" s="26">
        <v>44913</v>
      </c>
      <c r="B1123" s="28">
        <v>8048</v>
      </c>
      <c r="C1123" s="27" t="s">
        <v>33</v>
      </c>
      <c r="D1123" s="27" t="s">
        <v>34</v>
      </c>
      <c r="E1123" s="27" t="s">
        <v>36</v>
      </c>
      <c r="F1123" s="29">
        <v>37980.04</v>
      </c>
      <c r="G1123" s="29">
        <v>37604</v>
      </c>
      <c r="H1123" s="27" t="s">
        <v>14</v>
      </c>
    </row>
    <row r="1124" spans="1:8">
      <c r="A1124" s="26">
        <v>44913</v>
      </c>
      <c r="B1124" s="28">
        <v>15663</v>
      </c>
      <c r="C1124" s="27" t="s">
        <v>33</v>
      </c>
      <c r="D1124" s="27" t="s">
        <v>29</v>
      </c>
      <c r="E1124" s="27" t="s">
        <v>37</v>
      </c>
      <c r="F1124" s="29">
        <v>10502.72</v>
      </c>
      <c r="G1124" s="29">
        <v>11416</v>
      </c>
      <c r="H1124" s="27" t="s">
        <v>17</v>
      </c>
    </row>
    <row r="1125" spans="1:8">
      <c r="A1125" s="26">
        <v>44913</v>
      </c>
      <c r="B1125" s="28">
        <v>2576</v>
      </c>
      <c r="C1125" s="27" t="s">
        <v>33</v>
      </c>
      <c r="D1125" s="27" t="s">
        <v>20</v>
      </c>
      <c r="E1125" s="27" t="s">
        <v>37</v>
      </c>
      <c r="F1125" s="29">
        <v>53839.8</v>
      </c>
      <c r="G1125" s="29">
        <v>59822</v>
      </c>
      <c r="H1125" s="27" t="s">
        <v>11</v>
      </c>
    </row>
    <row r="1126" spans="1:8">
      <c r="A1126" s="26">
        <v>44913</v>
      </c>
      <c r="B1126" s="28">
        <v>13601</v>
      </c>
      <c r="C1126" s="27" t="s">
        <v>33</v>
      </c>
      <c r="D1126" s="27" t="s">
        <v>25</v>
      </c>
      <c r="E1126" s="27" t="s">
        <v>35</v>
      </c>
      <c r="F1126" s="29">
        <v>37115.25</v>
      </c>
      <c r="G1126" s="29">
        <v>43665</v>
      </c>
      <c r="H1126" s="27" t="s">
        <v>11</v>
      </c>
    </row>
    <row r="1127" spans="1:8">
      <c r="A1127" s="26">
        <v>44913</v>
      </c>
      <c r="B1127" s="28">
        <v>17020</v>
      </c>
      <c r="C1127" s="27" t="s">
        <v>38</v>
      </c>
      <c r="D1127" s="27" t="s">
        <v>31</v>
      </c>
      <c r="E1127" s="27" t="s">
        <v>47</v>
      </c>
      <c r="F1127" s="29">
        <v>57979.68</v>
      </c>
      <c r="G1127" s="29">
        <v>65886</v>
      </c>
      <c r="H1127" s="27" t="s">
        <v>11</v>
      </c>
    </row>
    <row r="1128" spans="1:8">
      <c r="A1128" s="26">
        <v>44913</v>
      </c>
      <c r="B1128" s="28">
        <v>4976</v>
      </c>
      <c r="C1128" s="27" t="s">
        <v>38</v>
      </c>
      <c r="D1128" s="27" t="s">
        <v>42</v>
      </c>
      <c r="E1128" s="27" t="s">
        <v>39</v>
      </c>
      <c r="F1128" s="29">
        <v>58248.959999999999</v>
      </c>
      <c r="G1128" s="29">
        <v>66192</v>
      </c>
      <c r="H1128" s="27" t="s">
        <v>11</v>
      </c>
    </row>
    <row r="1129" spans="1:8">
      <c r="A1129" s="26">
        <v>44920</v>
      </c>
      <c r="B1129" s="28">
        <v>17701</v>
      </c>
      <c r="C1129" s="27" t="s">
        <v>8</v>
      </c>
      <c r="D1129" s="27" t="s">
        <v>21</v>
      </c>
      <c r="E1129" s="27" t="s">
        <v>43</v>
      </c>
      <c r="F1129" s="29">
        <v>70516.800000000003</v>
      </c>
      <c r="G1129" s="29">
        <v>73455</v>
      </c>
      <c r="H1129" s="27" t="s">
        <v>14</v>
      </c>
    </row>
    <row r="1130" spans="1:8">
      <c r="A1130" s="26">
        <v>44920</v>
      </c>
      <c r="B1130" s="28">
        <v>19363</v>
      </c>
      <c r="C1130" s="27" t="s">
        <v>8</v>
      </c>
      <c r="D1130" s="27" t="s">
        <v>23</v>
      </c>
      <c r="E1130" s="27" t="s">
        <v>43</v>
      </c>
      <c r="F1130" s="29">
        <v>82033.8</v>
      </c>
      <c r="G1130" s="29">
        <v>87270</v>
      </c>
      <c r="H1130" s="27" t="s">
        <v>11</v>
      </c>
    </row>
    <row r="1131" spans="1:8">
      <c r="A1131" s="26">
        <v>44920</v>
      </c>
      <c r="B1131" s="28">
        <v>17118</v>
      </c>
      <c r="C1131" s="27" t="s">
        <v>8</v>
      </c>
      <c r="D1131" s="27" t="s">
        <v>15</v>
      </c>
      <c r="E1131" s="27" t="s">
        <v>10</v>
      </c>
      <c r="F1131" s="29">
        <v>67617.2</v>
      </c>
      <c r="G1131" s="29">
        <v>71176</v>
      </c>
      <c r="H1131" s="27" t="s">
        <v>17</v>
      </c>
    </row>
    <row r="1132" spans="1:8">
      <c r="A1132" s="26">
        <v>44920</v>
      </c>
      <c r="B1132" s="28">
        <v>269</v>
      </c>
      <c r="C1132" s="27" t="s">
        <v>8</v>
      </c>
      <c r="D1132" s="27" t="s">
        <v>31</v>
      </c>
      <c r="E1132" s="27" t="s">
        <v>13</v>
      </c>
      <c r="F1132" s="29">
        <v>67284.89</v>
      </c>
      <c r="G1132" s="29">
        <v>75601</v>
      </c>
      <c r="H1132" s="27" t="s">
        <v>11</v>
      </c>
    </row>
    <row r="1133" spans="1:8">
      <c r="A1133" s="26">
        <v>44920</v>
      </c>
      <c r="B1133" s="28">
        <v>18593</v>
      </c>
      <c r="C1133" s="27" t="s">
        <v>8</v>
      </c>
      <c r="D1133" s="27" t="s">
        <v>25</v>
      </c>
      <c r="E1133" s="27" t="s">
        <v>13</v>
      </c>
      <c r="F1133" s="29">
        <v>79819.89</v>
      </c>
      <c r="G1133" s="29">
        <v>91747</v>
      </c>
      <c r="H1133" s="27" t="s">
        <v>14</v>
      </c>
    </row>
    <row r="1134" spans="1:8">
      <c r="A1134" s="26">
        <v>44920</v>
      </c>
      <c r="B1134" s="28">
        <v>2738</v>
      </c>
      <c r="C1134" s="27" t="s">
        <v>8</v>
      </c>
      <c r="D1134" s="27" t="s">
        <v>9</v>
      </c>
      <c r="E1134" s="27" t="s">
        <v>10</v>
      </c>
      <c r="F1134" s="29">
        <v>13917.42</v>
      </c>
      <c r="G1134" s="29">
        <v>21087</v>
      </c>
      <c r="H1134" s="27" t="s">
        <v>14</v>
      </c>
    </row>
    <row r="1135" spans="1:8">
      <c r="A1135" s="26">
        <v>44920</v>
      </c>
      <c r="B1135" s="28">
        <v>11496</v>
      </c>
      <c r="C1135" s="27" t="s">
        <v>22</v>
      </c>
      <c r="D1135" s="27" t="s">
        <v>34</v>
      </c>
      <c r="E1135" s="27" t="s">
        <v>24</v>
      </c>
      <c r="F1135" s="29">
        <v>57422.7</v>
      </c>
      <c r="G1135" s="29">
        <v>63803</v>
      </c>
      <c r="H1135" s="27" t="s">
        <v>27</v>
      </c>
    </row>
    <row r="1136" spans="1:8">
      <c r="A1136" s="26">
        <v>44920</v>
      </c>
      <c r="B1136" s="28">
        <v>19806</v>
      </c>
      <c r="C1136" s="27" t="s">
        <v>22</v>
      </c>
      <c r="D1136" s="27" t="s">
        <v>23</v>
      </c>
      <c r="E1136" s="27" t="s">
        <v>26</v>
      </c>
      <c r="F1136" s="29">
        <v>24730.560000000001</v>
      </c>
      <c r="G1136" s="29">
        <v>25761</v>
      </c>
      <c r="H1136" s="27" t="s">
        <v>11</v>
      </c>
    </row>
    <row r="1137" spans="1:8">
      <c r="A1137" s="26">
        <v>44920</v>
      </c>
      <c r="B1137" s="28">
        <v>12408</v>
      </c>
      <c r="C1137" s="27" t="s">
        <v>22</v>
      </c>
      <c r="D1137" s="27" t="s">
        <v>31</v>
      </c>
      <c r="E1137" s="27" t="s">
        <v>24</v>
      </c>
      <c r="F1137" s="29">
        <v>61789.2</v>
      </c>
      <c r="G1137" s="29">
        <v>66440</v>
      </c>
      <c r="H1137" s="27" t="s">
        <v>11</v>
      </c>
    </row>
    <row r="1138" spans="1:8">
      <c r="A1138" s="26">
        <v>44920</v>
      </c>
      <c r="B1138" s="28">
        <v>14151</v>
      </c>
      <c r="C1138" s="27" t="s">
        <v>22</v>
      </c>
      <c r="D1138" s="27" t="s">
        <v>9</v>
      </c>
      <c r="E1138" s="27" t="s">
        <v>26</v>
      </c>
      <c r="F1138" s="29">
        <v>45323.4</v>
      </c>
      <c r="G1138" s="29">
        <v>75539</v>
      </c>
      <c r="H1138" s="27" t="s">
        <v>27</v>
      </c>
    </row>
    <row r="1139" spans="1:8">
      <c r="A1139" s="26">
        <v>44920</v>
      </c>
      <c r="B1139" s="28">
        <v>12012</v>
      </c>
      <c r="C1139" s="27" t="s">
        <v>22</v>
      </c>
      <c r="D1139" s="27" t="s">
        <v>9</v>
      </c>
      <c r="E1139" s="27" t="s">
        <v>30</v>
      </c>
      <c r="F1139" s="29">
        <v>23563.64</v>
      </c>
      <c r="G1139" s="29">
        <v>26476</v>
      </c>
      <c r="H1139" s="27" t="s">
        <v>27</v>
      </c>
    </row>
    <row r="1140" spans="1:8">
      <c r="A1140" s="26">
        <v>44920</v>
      </c>
      <c r="B1140" s="28">
        <v>17092</v>
      </c>
      <c r="C1140" s="27" t="s">
        <v>22</v>
      </c>
      <c r="D1140" s="27" t="s">
        <v>15</v>
      </c>
      <c r="E1140" s="27" t="s">
        <v>32</v>
      </c>
      <c r="F1140" s="29">
        <v>84884.4</v>
      </c>
      <c r="G1140" s="29">
        <v>99864</v>
      </c>
      <c r="H1140" s="27" t="s">
        <v>11</v>
      </c>
    </row>
    <row r="1141" spans="1:8">
      <c r="A1141" s="26">
        <v>44920</v>
      </c>
      <c r="B1141" s="28">
        <v>14733</v>
      </c>
      <c r="C1141" s="27" t="s">
        <v>22</v>
      </c>
      <c r="D1141" s="27" t="s">
        <v>25</v>
      </c>
      <c r="E1141" s="27" t="s">
        <v>32</v>
      </c>
      <c r="F1141" s="29">
        <v>70293.119999999995</v>
      </c>
      <c r="G1141" s="29">
        <v>75584</v>
      </c>
      <c r="H1141" s="27" t="s">
        <v>14</v>
      </c>
    </row>
    <row r="1142" spans="1:8">
      <c r="A1142" s="26">
        <v>44920</v>
      </c>
      <c r="B1142" s="28">
        <v>19026</v>
      </c>
      <c r="C1142" s="27" t="s">
        <v>22</v>
      </c>
      <c r="D1142" s="27" t="s">
        <v>18</v>
      </c>
      <c r="E1142" s="27" t="s">
        <v>32</v>
      </c>
      <c r="F1142" s="29">
        <v>23301.759999999998</v>
      </c>
      <c r="G1142" s="29">
        <v>25328</v>
      </c>
      <c r="H1142" s="27" t="s">
        <v>27</v>
      </c>
    </row>
    <row r="1143" spans="1:8">
      <c r="A1143" s="26">
        <v>44920</v>
      </c>
      <c r="B1143" s="28">
        <v>303</v>
      </c>
      <c r="C1143" s="27" t="s">
        <v>22</v>
      </c>
      <c r="D1143" s="27" t="s">
        <v>34</v>
      </c>
      <c r="E1143" s="27" t="s">
        <v>24</v>
      </c>
      <c r="F1143" s="29">
        <v>26687.54</v>
      </c>
      <c r="G1143" s="29">
        <v>29986</v>
      </c>
      <c r="H1143" s="27" t="s">
        <v>17</v>
      </c>
    </row>
    <row r="1144" spans="1:8">
      <c r="A1144" s="26">
        <v>44920</v>
      </c>
      <c r="B1144" s="28">
        <v>7027</v>
      </c>
      <c r="C1144" s="27" t="s">
        <v>33</v>
      </c>
      <c r="D1144" s="27" t="s">
        <v>15</v>
      </c>
      <c r="E1144" s="27" t="s">
        <v>35</v>
      </c>
      <c r="F1144" s="29">
        <v>70219</v>
      </c>
      <c r="G1144" s="29">
        <v>81650</v>
      </c>
      <c r="H1144" s="27" t="s">
        <v>27</v>
      </c>
    </row>
    <row r="1145" spans="1:8">
      <c r="A1145" s="26">
        <v>44920</v>
      </c>
      <c r="B1145" s="28">
        <v>2663</v>
      </c>
      <c r="C1145" s="27" t="s">
        <v>33</v>
      </c>
      <c r="D1145" s="27" t="s">
        <v>21</v>
      </c>
      <c r="E1145" s="27" t="s">
        <v>46</v>
      </c>
      <c r="F1145" s="29">
        <v>48012.160000000003</v>
      </c>
      <c r="G1145" s="29">
        <v>48992</v>
      </c>
      <c r="H1145" s="27" t="s">
        <v>27</v>
      </c>
    </row>
    <row r="1146" spans="1:8">
      <c r="A1146" s="26">
        <v>44920</v>
      </c>
      <c r="B1146" s="28">
        <v>3328</v>
      </c>
      <c r="C1146" s="27" t="s">
        <v>33</v>
      </c>
      <c r="D1146" s="27" t="s">
        <v>55</v>
      </c>
      <c r="E1146" s="27" t="s">
        <v>36</v>
      </c>
      <c r="F1146" s="29">
        <v>86979.7</v>
      </c>
      <c r="G1146" s="29">
        <v>97730</v>
      </c>
      <c r="H1146" s="27" t="s">
        <v>14</v>
      </c>
    </row>
    <row r="1147" spans="1:8">
      <c r="A1147" s="26">
        <v>44920</v>
      </c>
      <c r="B1147" s="28">
        <v>12989</v>
      </c>
      <c r="C1147" s="27" t="s">
        <v>38</v>
      </c>
      <c r="D1147" s="27" t="s">
        <v>16</v>
      </c>
      <c r="E1147" s="27" t="s">
        <v>40</v>
      </c>
      <c r="F1147" s="29">
        <v>55551.13</v>
      </c>
      <c r="G1147" s="29">
        <v>62417</v>
      </c>
      <c r="H1147" s="27" t="s">
        <v>11</v>
      </c>
    </row>
    <row r="1148" spans="1:8">
      <c r="A1148" s="26">
        <v>44920</v>
      </c>
      <c r="B1148" s="28">
        <v>16252</v>
      </c>
      <c r="C1148" s="27" t="s">
        <v>38</v>
      </c>
      <c r="D1148" s="27" t="s">
        <v>41</v>
      </c>
      <c r="E1148" s="27" t="s">
        <v>39</v>
      </c>
      <c r="F1148" s="29">
        <v>31341.64</v>
      </c>
      <c r="G1148" s="29">
        <v>34067</v>
      </c>
      <c r="H1148" s="27" t="s">
        <v>27</v>
      </c>
    </row>
    <row r="1149" spans="1:8">
      <c r="A1149" s="26">
        <v>44920</v>
      </c>
      <c r="B1149" s="28">
        <v>11344</v>
      </c>
      <c r="C1149" s="27" t="s">
        <v>38</v>
      </c>
      <c r="D1149" s="27" t="s">
        <v>23</v>
      </c>
      <c r="E1149" s="27" t="s">
        <v>47</v>
      </c>
      <c r="F1149" s="29">
        <v>50690.44</v>
      </c>
      <c r="G1149" s="29">
        <v>53926</v>
      </c>
      <c r="H1149" s="27" t="s">
        <v>11</v>
      </c>
    </row>
    <row r="1150" spans="1:8">
      <c r="A1150" s="26">
        <v>44920</v>
      </c>
      <c r="B1150" s="28">
        <v>6208</v>
      </c>
      <c r="C1150" s="27" t="s">
        <v>38</v>
      </c>
      <c r="D1150" s="27" t="s">
        <v>21</v>
      </c>
      <c r="E1150" s="27" t="s">
        <v>40</v>
      </c>
      <c r="F1150" s="29">
        <v>58004.639999999999</v>
      </c>
      <c r="G1150" s="29">
        <v>66672</v>
      </c>
      <c r="H1150" s="27" t="s">
        <v>11</v>
      </c>
    </row>
    <row r="1151" spans="1:8">
      <c r="A1151" s="26">
        <v>44920</v>
      </c>
      <c r="B1151" s="28">
        <v>8635</v>
      </c>
      <c r="C1151" s="27" t="s">
        <v>38</v>
      </c>
      <c r="D1151" s="27" t="s">
        <v>16</v>
      </c>
      <c r="E1151" s="27" t="s">
        <v>49</v>
      </c>
      <c r="F1151" s="29">
        <v>14787.52</v>
      </c>
      <c r="G1151" s="29">
        <v>16804</v>
      </c>
      <c r="H1151" s="27" t="s">
        <v>11</v>
      </c>
    </row>
    <row r="1152" spans="1:8">
      <c r="A1152" s="26">
        <v>44922</v>
      </c>
      <c r="B1152" s="28">
        <v>19196</v>
      </c>
      <c r="C1152" s="27" t="s">
        <v>8</v>
      </c>
      <c r="D1152" s="27" t="s">
        <v>34</v>
      </c>
      <c r="E1152" s="27" t="s">
        <v>13</v>
      </c>
      <c r="F1152" s="29">
        <v>90685.440000000002</v>
      </c>
      <c r="G1152" s="29">
        <v>94464</v>
      </c>
      <c r="H1152" s="27" t="s">
        <v>27</v>
      </c>
    </row>
    <row r="1153" spans="1:8">
      <c r="A1153" s="26">
        <v>44922</v>
      </c>
      <c r="B1153" s="28">
        <v>12889</v>
      </c>
      <c r="C1153" s="27" t="s">
        <v>8</v>
      </c>
      <c r="D1153" s="27" t="s">
        <v>42</v>
      </c>
      <c r="E1153" s="27" t="s">
        <v>19</v>
      </c>
      <c r="F1153" s="29">
        <v>35069.81</v>
      </c>
      <c r="G1153" s="29">
        <v>52343</v>
      </c>
      <c r="H1153" s="27" t="s">
        <v>27</v>
      </c>
    </row>
    <row r="1154" spans="1:8">
      <c r="A1154" s="26">
        <v>44922</v>
      </c>
      <c r="B1154" s="28">
        <v>14933</v>
      </c>
      <c r="C1154" s="27" t="s">
        <v>33</v>
      </c>
      <c r="D1154" s="27" t="s">
        <v>63</v>
      </c>
      <c r="E1154" s="27" t="s">
        <v>36</v>
      </c>
      <c r="F1154" s="29">
        <v>54415.02</v>
      </c>
      <c r="G1154" s="29">
        <v>62546</v>
      </c>
      <c r="H1154" s="27" t="s">
        <v>17</v>
      </c>
    </row>
    <row r="1155" spans="1:8">
      <c r="A1155" s="26">
        <v>44922</v>
      </c>
      <c r="B1155" s="28">
        <v>5072</v>
      </c>
      <c r="C1155" s="27" t="s">
        <v>38</v>
      </c>
      <c r="D1155" s="27" t="s">
        <v>16</v>
      </c>
      <c r="E1155" s="27" t="s">
        <v>47</v>
      </c>
      <c r="F1155" s="29">
        <v>31733.25</v>
      </c>
      <c r="G1155" s="29">
        <v>36475</v>
      </c>
      <c r="H1155" s="27" t="s">
        <v>14</v>
      </c>
    </row>
    <row r="1156" spans="1:8">
      <c r="A1156" s="26">
        <v>44927</v>
      </c>
      <c r="B1156" s="28">
        <v>15052</v>
      </c>
      <c r="C1156" s="27" t="s">
        <v>8</v>
      </c>
      <c r="D1156" s="27" t="s">
        <v>41</v>
      </c>
      <c r="E1156" s="27" t="s">
        <v>13</v>
      </c>
      <c r="F1156" s="29">
        <v>12234.83</v>
      </c>
      <c r="G1156" s="29">
        <v>13747</v>
      </c>
      <c r="H1156" s="27" t="s">
        <v>17</v>
      </c>
    </row>
    <row r="1157" spans="1:8">
      <c r="A1157" s="26">
        <v>44927</v>
      </c>
      <c r="B1157" s="28">
        <v>10750</v>
      </c>
      <c r="C1157" s="27" t="s">
        <v>8</v>
      </c>
      <c r="D1157" s="27" t="s">
        <v>45</v>
      </c>
      <c r="E1157" s="27" t="s">
        <v>13</v>
      </c>
      <c r="F1157" s="29">
        <v>45642.96</v>
      </c>
      <c r="G1157" s="29">
        <v>51867</v>
      </c>
      <c r="H1157" s="27" t="s">
        <v>17</v>
      </c>
    </row>
    <row r="1158" spans="1:8">
      <c r="A1158" s="26">
        <v>44927</v>
      </c>
      <c r="B1158" s="28">
        <v>286</v>
      </c>
      <c r="C1158" s="27" t="s">
        <v>8</v>
      </c>
      <c r="D1158" s="27" t="s">
        <v>15</v>
      </c>
      <c r="E1158" s="27" t="s">
        <v>10</v>
      </c>
      <c r="F1158" s="29">
        <v>46440.6</v>
      </c>
      <c r="G1158" s="29">
        <v>54636</v>
      </c>
      <c r="H1158" s="27" t="s">
        <v>27</v>
      </c>
    </row>
    <row r="1159" spans="1:8">
      <c r="A1159" s="26">
        <v>44927</v>
      </c>
      <c r="B1159" s="28">
        <v>12072</v>
      </c>
      <c r="C1159" s="27" t="s">
        <v>8</v>
      </c>
      <c r="D1159" s="27" t="s">
        <v>34</v>
      </c>
      <c r="E1159" s="27" t="s">
        <v>10</v>
      </c>
      <c r="F1159" s="29">
        <v>53332.71</v>
      </c>
      <c r="G1159" s="29">
        <v>57347</v>
      </c>
      <c r="H1159" s="27" t="s">
        <v>27</v>
      </c>
    </row>
    <row r="1160" spans="1:8">
      <c r="A1160" s="26">
        <v>44927</v>
      </c>
      <c r="B1160" s="28">
        <v>7535</v>
      </c>
      <c r="C1160" s="27" t="s">
        <v>8</v>
      </c>
      <c r="D1160" s="27" t="s">
        <v>16</v>
      </c>
      <c r="E1160" s="27" t="s">
        <v>44</v>
      </c>
      <c r="F1160" s="29">
        <v>61564.800000000003</v>
      </c>
      <c r="G1160" s="29">
        <v>64130</v>
      </c>
      <c r="H1160" s="27" t="s">
        <v>17</v>
      </c>
    </row>
    <row r="1161" spans="1:8">
      <c r="A1161" s="26">
        <v>44927</v>
      </c>
      <c r="B1161" s="28">
        <v>11749</v>
      </c>
      <c r="C1161" s="27" t="s">
        <v>8</v>
      </c>
      <c r="D1161" s="27" t="s">
        <v>45</v>
      </c>
      <c r="E1161" s="27" t="s">
        <v>10</v>
      </c>
      <c r="F1161" s="29">
        <v>38475.589999999997</v>
      </c>
      <c r="G1161" s="29">
        <v>43231</v>
      </c>
      <c r="H1161" s="27" t="s">
        <v>27</v>
      </c>
    </row>
    <row r="1162" spans="1:8">
      <c r="A1162" s="26">
        <v>44927</v>
      </c>
      <c r="B1162" s="28">
        <v>17119</v>
      </c>
      <c r="C1162" s="27" t="s">
        <v>8</v>
      </c>
      <c r="D1162" s="27" t="s">
        <v>41</v>
      </c>
      <c r="E1162" s="27" t="s">
        <v>43</v>
      </c>
      <c r="F1162" s="29">
        <v>36076.82</v>
      </c>
      <c r="G1162" s="29">
        <v>53846</v>
      </c>
      <c r="H1162" s="27" t="s">
        <v>11</v>
      </c>
    </row>
    <row r="1163" spans="1:8">
      <c r="A1163" s="26">
        <v>44927</v>
      </c>
      <c r="B1163" s="28">
        <v>2494</v>
      </c>
      <c r="C1163" s="27" t="s">
        <v>22</v>
      </c>
      <c r="D1163" s="27" t="s">
        <v>29</v>
      </c>
      <c r="E1163" s="27" t="s">
        <v>24</v>
      </c>
      <c r="F1163" s="29">
        <v>71014.240000000005</v>
      </c>
      <c r="G1163" s="29">
        <v>80698</v>
      </c>
      <c r="H1163" s="27" t="s">
        <v>11</v>
      </c>
    </row>
    <row r="1164" spans="1:8">
      <c r="A1164" s="26">
        <v>44927</v>
      </c>
      <c r="B1164" s="28">
        <v>5087</v>
      </c>
      <c r="C1164" s="27" t="s">
        <v>22</v>
      </c>
      <c r="D1164" s="27" t="s">
        <v>29</v>
      </c>
      <c r="E1164" s="27" t="s">
        <v>24</v>
      </c>
      <c r="F1164" s="29">
        <v>37355.64</v>
      </c>
      <c r="G1164" s="29">
        <v>44471</v>
      </c>
      <c r="H1164" s="27" t="s">
        <v>14</v>
      </c>
    </row>
    <row r="1165" spans="1:8">
      <c r="A1165" s="26">
        <v>44927</v>
      </c>
      <c r="B1165" s="28">
        <v>11747</v>
      </c>
      <c r="C1165" s="27" t="s">
        <v>22</v>
      </c>
      <c r="D1165" s="27" t="s">
        <v>31</v>
      </c>
      <c r="E1165" s="27" t="s">
        <v>26</v>
      </c>
      <c r="F1165" s="29">
        <v>58236.93</v>
      </c>
      <c r="G1165" s="29">
        <v>66939</v>
      </c>
      <c r="H1165" s="27" t="s">
        <v>11</v>
      </c>
    </row>
    <row r="1166" spans="1:8">
      <c r="A1166" s="26">
        <v>44927</v>
      </c>
      <c r="B1166" s="28">
        <v>3380</v>
      </c>
      <c r="C1166" s="27" t="s">
        <v>22</v>
      </c>
      <c r="D1166" s="27" t="s">
        <v>42</v>
      </c>
      <c r="E1166" s="27" t="s">
        <v>32</v>
      </c>
      <c r="F1166" s="29">
        <v>60322.239999999998</v>
      </c>
      <c r="G1166" s="29">
        <v>68548</v>
      </c>
      <c r="H1166" s="27" t="s">
        <v>14</v>
      </c>
    </row>
    <row r="1167" spans="1:8">
      <c r="A1167" s="26">
        <v>44927</v>
      </c>
      <c r="B1167" s="28">
        <v>11285</v>
      </c>
      <c r="C1167" s="27" t="s">
        <v>33</v>
      </c>
      <c r="D1167" s="27" t="s">
        <v>31</v>
      </c>
      <c r="E1167" s="27" t="s">
        <v>37</v>
      </c>
      <c r="F1167" s="29">
        <v>83342.28</v>
      </c>
      <c r="G1167" s="29">
        <v>99217</v>
      </c>
      <c r="H1167" s="27" t="s">
        <v>11</v>
      </c>
    </row>
    <row r="1168" spans="1:8">
      <c r="A1168" s="26">
        <v>44927</v>
      </c>
      <c r="B1168" s="28">
        <v>19233</v>
      </c>
      <c r="C1168" s="27" t="s">
        <v>33</v>
      </c>
      <c r="D1168" s="27" t="s">
        <v>34</v>
      </c>
      <c r="E1168" s="27" t="s">
        <v>36</v>
      </c>
      <c r="F1168" s="29">
        <v>23424.12</v>
      </c>
      <c r="G1168" s="29">
        <v>25461</v>
      </c>
      <c r="H1168" s="27" t="s">
        <v>17</v>
      </c>
    </row>
    <row r="1169" spans="1:8">
      <c r="A1169" s="26">
        <v>44927</v>
      </c>
      <c r="B1169" s="28">
        <v>1003</v>
      </c>
      <c r="C1169" s="27" t="s">
        <v>33</v>
      </c>
      <c r="D1169" s="27" t="s">
        <v>41</v>
      </c>
      <c r="E1169" s="27" t="s">
        <v>46</v>
      </c>
      <c r="F1169" s="29">
        <v>13619.77</v>
      </c>
      <c r="G1169" s="29">
        <v>14041</v>
      </c>
      <c r="H1169" s="27" t="s">
        <v>27</v>
      </c>
    </row>
    <row r="1170" spans="1:8">
      <c r="A1170" s="26">
        <v>44927</v>
      </c>
      <c r="B1170" s="28">
        <v>934</v>
      </c>
      <c r="C1170" s="27" t="s">
        <v>33</v>
      </c>
      <c r="D1170" s="27" t="s">
        <v>53</v>
      </c>
      <c r="E1170" s="27" t="s">
        <v>37</v>
      </c>
      <c r="F1170" s="29">
        <v>38273.839999999997</v>
      </c>
      <c r="G1170" s="29">
        <v>41602</v>
      </c>
      <c r="H1170" s="27" t="s">
        <v>11</v>
      </c>
    </row>
    <row r="1171" spans="1:8">
      <c r="A1171" s="26">
        <v>44927</v>
      </c>
      <c r="B1171" s="28">
        <v>1697</v>
      </c>
      <c r="C1171" s="27" t="s">
        <v>38</v>
      </c>
      <c r="D1171" s="27" t="s">
        <v>21</v>
      </c>
      <c r="E1171" s="27" t="s">
        <v>39</v>
      </c>
      <c r="F1171" s="29">
        <v>58442.400000000001</v>
      </c>
      <c r="G1171" s="29">
        <v>64936</v>
      </c>
      <c r="H1171" s="27" t="s">
        <v>14</v>
      </c>
    </row>
    <row r="1172" spans="1:8">
      <c r="A1172" s="26">
        <v>44927</v>
      </c>
      <c r="B1172" s="28">
        <v>3038</v>
      </c>
      <c r="C1172" s="27" t="s">
        <v>38</v>
      </c>
      <c r="D1172" s="27" t="s">
        <v>16</v>
      </c>
      <c r="E1172" s="27" t="s">
        <v>39</v>
      </c>
      <c r="F1172" s="29">
        <v>69904.160000000003</v>
      </c>
      <c r="G1172" s="29">
        <v>78544</v>
      </c>
      <c r="H1172" s="27" t="s">
        <v>11</v>
      </c>
    </row>
    <row r="1173" spans="1:8">
      <c r="A1173" s="26">
        <v>44927</v>
      </c>
      <c r="B1173" s="28">
        <v>5058</v>
      </c>
      <c r="C1173" s="27" t="s">
        <v>38</v>
      </c>
      <c r="D1173" s="27" t="s">
        <v>45</v>
      </c>
      <c r="E1173" s="27" t="s">
        <v>40</v>
      </c>
      <c r="F1173" s="29">
        <v>68465</v>
      </c>
      <c r="G1173" s="29">
        <v>68465</v>
      </c>
      <c r="H1173" s="27" t="s">
        <v>27</v>
      </c>
    </row>
    <row r="1174" spans="1:8">
      <c r="A1174" s="26">
        <v>44927</v>
      </c>
      <c r="B1174" s="28">
        <v>544</v>
      </c>
      <c r="C1174" s="27" t="s">
        <v>38</v>
      </c>
      <c r="D1174" s="27" t="s">
        <v>42</v>
      </c>
      <c r="E1174" s="27" t="s">
        <v>39</v>
      </c>
      <c r="F1174" s="29">
        <v>85655.57</v>
      </c>
      <c r="G1174" s="29">
        <v>94127</v>
      </c>
      <c r="H1174" s="27" t="s">
        <v>14</v>
      </c>
    </row>
    <row r="1175" spans="1:8">
      <c r="A1175" s="26">
        <v>44927</v>
      </c>
      <c r="B1175" s="28">
        <v>12511</v>
      </c>
      <c r="C1175" s="27" t="s">
        <v>38</v>
      </c>
      <c r="D1175" s="27" t="s">
        <v>34</v>
      </c>
      <c r="E1175" s="27" t="s">
        <v>49</v>
      </c>
      <c r="F1175" s="29">
        <v>69674.539999999994</v>
      </c>
      <c r="G1175" s="29">
        <v>78286</v>
      </c>
      <c r="H1175" s="27" t="s">
        <v>11</v>
      </c>
    </row>
    <row r="1176" spans="1:8">
      <c r="A1176" s="26">
        <v>44927</v>
      </c>
      <c r="B1176" s="28">
        <v>10674</v>
      </c>
      <c r="C1176" s="27" t="s">
        <v>38</v>
      </c>
      <c r="D1176" s="27" t="s">
        <v>68</v>
      </c>
      <c r="E1176" s="27" t="s">
        <v>47</v>
      </c>
      <c r="F1176" s="29">
        <v>43497.94</v>
      </c>
      <c r="G1176" s="29">
        <v>50579</v>
      </c>
      <c r="H1176" s="27" t="s">
        <v>11</v>
      </c>
    </row>
    <row r="1177" spans="1:8">
      <c r="A1177" s="26">
        <v>44927</v>
      </c>
      <c r="B1177" s="28">
        <v>9457</v>
      </c>
      <c r="C1177" s="27" t="s">
        <v>38</v>
      </c>
      <c r="D1177" s="27" t="s">
        <v>29</v>
      </c>
      <c r="E1177" s="27" t="s">
        <v>40</v>
      </c>
      <c r="F1177" s="29">
        <v>53057.82</v>
      </c>
      <c r="G1177" s="29">
        <v>60986</v>
      </c>
      <c r="H1177" s="27" t="s">
        <v>11</v>
      </c>
    </row>
    <row r="1178" spans="1:8">
      <c r="A1178" s="26">
        <v>44927</v>
      </c>
      <c r="B1178" s="28">
        <v>7321</v>
      </c>
      <c r="C1178" s="27" t="s">
        <v>38</v>
      </c>
      <c r="D1178" s="27" t="s">
        <v>9</v>
      </c>
      <c r="E1178" s="27" t="s">
        <v>49</v>
      </c>
      <c r="F1178" s="29">
        <v>55642.52</v>
      </c>
      <c r="G1178" s="29">
        <v>60481</v>
      </c>
      <c r="H1178" s="27" t="s">
        <v>11</v>
      </c>
    </row>
    <row r="1179" spans="1:8">
      <c r="A1179" s="26">
        <v>44934</v>
      </c>
      <c r="B1179" s="28">
        <v>14149</v>
      </c>
      <c r="C1179" s="27" t="s">
        <v>8</v>
      </c>
      <c r="D1179" s="27" t="s">
        <v>42</v>
      </c>
      <c r="E1179" s="27" t="s">
        <v>44</v>
      </c>
      <c r="F1179" s="29">
        <v>38394.9</v>
      </c>
      <c r="G1179" s="29">
        <v>42661</v>
      </c>
      <c r="H1179" s="27" t="s">
        <v>27</v>
      </c>
    </row>
    <row r="1180" spans="1:8">
      <c r="A1180" s="26">
        <v>44934</v>
      </c>
      <c r="B1180" s="28">
        <v>15281</v>
      </c>
      <c r="C1180" s="27" t="s">
        <v>8</v>
      </c>
      <c r="D1180" s="27" t="s">
        <v>31</v>
      </c>
      <c r="E1180" s="27" t="s">
        <v>13</v>
      </c>
      <c r="F1180" s="29">
        <v>61655.64</v>
      </c>
      <c r="G1180" s="29">
        <v>67017</v>
      </c>
      <c r="H1180" s="27" t="s">
        <v>11</v>
      </c>
    </row>
    <row r="1181" spans="1:8">
      <c r="A1181" s="26">
        <v>44934</v>
      </c>
      <c r="B1181" s="28">
        <v>11255</v>
      </c>
      <c r="C1181" s="27" t="s">
        <v>8</v>
      </c>
      <c r="D1181" s="27" t="s">
        <v>15</v>
      </c>
      <c r="E1181" s="27" t="s">
        <v>10</v>
      </c>
      <c r="F1181" s="29">
        <v>29316.39</v>
      </c>
      <c r="G1181" s="29">
        <v>33697</v>
      </c>
      <c r="H1181" s="27" t="s">
        <v>14</v>
      </c>
    </row>
    <row r="1182" spans="1:8">
      <c r="A1182" s="26">
        <v>44934</v>
      </c>
      <c r="B1182" s="28">
        <v>4452</v>
      </c>
      <c r="C1182" s="27" t="s">
        <v>8</v>
      </c>
      <c r="D1182" s="27" t="s">
        <v>41</v>
      </c>
      <c r="E1182" s="27" t="s">
        <v>44</v>
      </c>
      <c r="F1182" s="29">
        <v>39687.660000000003</v>
      </c>
      <c r="G1182" s="29">
        <v>45618</v>
      </c>
      <c r="H1182" s="27" t="s">
        <v>27</v>
      </c>
    </row>
    <row r="1183" spans="1:8">
      <c r="A1183" s="26">
        <v>44934</v>
      </c>
      <c r="B1183" s="28">
        <v>4000</v>
      </c>
      <c r="C1183" s="27" t="s">
        <v>8</v>
      </c>
      <c r="D1183" s="27" t="s">
        <v>9</v>
      </c>
      <c r="E1183" s="27" t="s">
        <v>43</v>
      </c>
      <c r="F1183" s="29">
        <v>38167.760000000002</v>
      </c>
      <c r="G1183" s="29">
        <v>40604</v>
      </c>
      <c r="H1183" s="27" t="s">
        <v>11</v>
      </c>
    </row>
    <row r="1184" spans="1:8">
      <c r="A1184" s="26">
        <v>44934</v>
      </c>
      <c r="B1184" s="28">
        <v>7044</v>
      </c>
      <c r="C1184" s="27" t="s">
        <v>8</v>
      </c>
      <c r="D1184" s="27" t="s">
        <v>16</v>
      </c>
      <c r="E1184" s="27" t="s">
        <v>43</v>
      </c>
      <c r="F1184" s="29">
        <v>70032</v>
      </c>
      <c r="G1184" s="29">
        <v>70032</v>
      </c>
      <c r="H1184" s="27" t="s">
        <v>11</v>
      </c>
    </row>
    <row r="1185" spans="1:8">
      <c r="A1185" s="26">
        <v>44934</v>
      </c>
      <c r="B1185" s="28">
        <v>8233</v>
      </c>
      <c r="C1185" s="27" t="s">
        <v>8</v>
      </c>
      <c r="D1185" s="27" t="s">
        <v>45</v>
      </c>
      <c r="E1185" s="27" t="s">
        <v>13</v>
      </c>
      <c r="F1185" s="29">
        <v>45737.01</v>
      </c>
      <c r="G1185" s="29">
        <v>46199</v>
      </c>
      <c r="H1185" s="27" t="s">
        <v>11</v>
      </c>
    </row>
    <row r="1186" spans="1:8">
      <c r="A1186" s="26">
        <v>44934</v>
      </c>
      <c r="B1186" s="28">
        <v>17852</v>
      </c>
      <c r="C1186" s="27" t="s">
        <v>8</v>
      </c>
      <c r="D1186" s="27" t="s">
        <v>20</v>
      </c>
      <c r="E1186" s="27" t="s">
        <v>13</v>
      </c>
      <c r="F1186" s="29">
        <v>73795.66</v>
      </c>
      <c r="G1186" s="29">
        <v>76078</v>
      </c>
      <c r="H1186" s="27" t="s">
        <v>14</v>
      </c>
    </row>
    <row r="1187" spans="1:8">
      <c r="A1187" s="26">
        <v>44934</v>
      </c>
      <c r="B1187" s="28">
        <v>1134</v>
      </c>
      <c r="C1187" s="27" t="s">
        <v>8</v>
      </c>
      <c r="D1187" s="27" t="s">
        <v>23</v>
      </c>
      <c r="E1187" s="27" t="s">
        <v>19</v>
      </c>
      <c r="F1187" s="29">
        <v>79599.63</v>
      </c>
      <c r="G1187" s="29">
        <v>85591</v>
      </c>
      <c r="H1187" s="27" t="s">
        <v>27</v>
      </c>
    </row>
    <row r="1188" spans="1:8">
      <c r="A1188" s="26">
        <v>44934</v>
      </c>
      <c r="B1188" s="28">
        <v>14064</v>
      </c>
      <c r="C1188" s="27" t="s">
        <v>22</v>
      </c>
      <c r="D1188" s="27" t="s">
        <v>21</v>
      </c>
      <c r="E1188" s="27" t="s">
        <v>32</v>
      </c>
      <c r="F1188" s="29">
        <v>74547.839999999997</v>
      </c>
      <c r="G1188" s="29">
        <v>77654</v>
      </c>
      <c r="H1188" s="27" t="s">
        <v>17</v>
      </c>
    </row>
    <row r="1189" spans="1:8">
      <c r="A1189" s="26">
        <v>44934</v>
      </c>
      <c r="B1189" s="28">
        <v>8553</v>
      </c>
      <c r="C1189" s="27" t="s">
        <v>22</v>
      </c>
      <c r="D1189" s="27" t="s">
        <v>20</v>
      </c>
      <c r="E1189" s="27" t="s">
        <v>26</v>
      </c>
      <c r="F1189" s="29">
        <v>30724.36</v>
      </c>
      <c r="G1189" s="29">
        <v>35726</v>
      </c>
      <c r="H1189" s="27" t="s">
        <v>17</v>
      </c>
    </row>
    <row r="1190" spans="1:8">
      <c r="A1190" s="26">
        <v>44934</v>
      </c>
      <c r="B1190" s="28">
        <v>9687</v>
      </c>
      <c r="C1190" s="27" t="s">
        <v>22</v>
      </c>
      <c r="D1190" s="27" t="s">
        <v>21</v>
      </c>
      <c r="E1190" s="27" t="s">
        <v>26</v>
      </c>
      <c r="F1190" s="29">
        <v>36405.9</v>
      </c>
      <c r="G1190" s="29">
        <v>40451</v>
      </c>
      <c r="H1190" s="27" t="s">
        <v>17</v>
      </c>
    </row>
    <row r="1191" spans="1:8">
      <c r="A1191" s="26">
        <v>44934</v>
      </c>
      <c r="B1191" s="28">
        <v>16991</v>
      </c>
      <c r="C1191" s="27" t="s">
        <v>22</v>
      </c>
      <c r="D1191" s="27" t="s">
        <v>31</v>
      </c>
      <c r="E1191" s="27" t="s">
        <v>24</v>
      </c>
      <c r="F1191" s="29">
        <v>11133.39</v>
      </c>
      <c r="G1191" s="29">
        <v>12797</v>
      </c>
      <c r="H1191" s="27" t="s">
        <v>17</v>
      </c>
    </row>
    <row r="1192" spans="1:8">
      <c r="A1192" s="26">
        <v>44934</v>
      </c>
      <c r="B1192" s="28">
        <v>19099</v>
      </c>
      <c r="C1192" s="27" t="s">
        <v>22</v>
      </c>
      <c r="D1192" s="27" t="s">
        <v>18</v>
      </c>
      <c r="E1192" s="27" t="s">
        <v>24</v>
      </c>
      <c r="F1192" s="29">
        <v>35680.5</v>
      </c>
      <c r="G1192" s="29">
        <v>39645</v>
      </c>
      <c r="H1192" s="27" t="s">
        <v>14</v>
      </c>
    </row>
    <row r="1193" spans="1:8">
      <c r="A1193" s="26">
        <v>44934</v>
      </c>
      <c r="B1193" s="28">
        <v>15979</v>
      </c>
      <c r="C1193" s="27" t="s">
        <v>22</v>
      </c>
      <c r="D1193" s="27" t="s">
        <v>20</v>
      </c>
      <c r="E1193" s="27" t="s">
        <v>26</v>
      </c>
      <c r="F1193" s="29">
        <v>66797.64</v>
      </c>
      <c r="G1193" s="29">
        <v>73404</v>
      </c>
      <c r="H1193" s="27" t="s">
        <v>11</v>
      </c>
    </row>
    <row r="1194" spans="1:8">
      <c r="A1194" s="26">
        <v>44934</v>
      </c>
      <c r="B1194" s="28">
        <v>8964</v>
      </c>
      <c r="C1194" s="27" t="s">
        <v>33</v>
      </c>
      <c r="D1194" s="27" t="s">
        <v>16</v>
      </c>
      <c r="E1194" s="27" t="s">
        <v>35</v>
      </c>
      <c r="F1194" s="29">
        <v>63600.959999999999</v>
      </c>
      <c r="G1194" s="29">
        <v>66251</v>
      </c>
      <c r="H1194" s="27" t="s">
        <v>14</v>
      </c>
    </row>
    <row r="1195" spans="1:8">
      <c r="A1195" s="26">
        <v>44934</v>
      </c>
      <c r="B1195" s="28">
        <v>12159</v>
      </c>
      <c r="C1195" s="27" t="s">
        <v>33</v>
      </c>
      <c r="D1195" s="27" t="s">
        <v>25</v>
      </c>
      <c r="E1195" s="27" t="s">
        <v>37</v>
      </c>
      <c r="F1195" s="29">
        <v>58547.28</v>
      </c>
      <c r="G1195" s="29">
        <v>87384</v>
      </c>
      <c r="H1195" s="27" t="s">
        <v>11</v>
      </c>
    </row>
    <row r="1196" spans="1:8">
      <c r="A1196" s="26">
        <v>44934</v>
      </c>
      <c r="B1196" s="28">
        <v>18330</v>
      </c>
      <c r="C1196" s="27" t="s">
        <v>33</v>
      </c>
      <c r="D1196" s="27" t="s">
        <v>51</v>
      </c>
      <c r="E1196" s="27" t="s">
        <v>35</v>
      </c>
      <c r="F1196" s="29">
        <v>83583.72</v>
      </c>
      <c r="G1196" s="29">
        <v>84428</v>
      </c>
      <c r="H1196" s="27" t="s">
        <v>14</v>
      </c>
    </row>
    <row r="1197" spans="1:8">
      <c r="A1197" s="26">
        <v>44934</v>
      </c>
      <c r="B1197" s="28">
        <v>17772</v>
      </c>
      <c r="C1197" s="27" t="s">
        <v>38</v>
      </c>
      <c r="D1197" s="27" t="s">
        <v>20</v>
      </c>
      <c r="E1197" s="27" t="s">
        <v>49</v>
      </c>
      <c r="F1197" s="29">
        <v>15830.64</v>
      </c>
      <c r="G1197" s="29">
        <v>18846</v>
      </c>
      <c r="H1197" s="27" t="s">
        <v>17</v>
      </c>
    </row>
    <row r="1198" spans="1:8">
      <c r="A1198" s="26">
        <v>44934</v>
      </c>
      <c r="B1198" s="28">
        <v>220</v>
      </c>
      <c r="C1198" s="27" t="s">
        <v>38</v>
      </c>
      <c r="D1198" s="27" t="s">
        <v>15</v>
      </c>
      <c r="E1198" s="27" t="s">
        <v>49</v>
      </c>
      <c r="F1198" s="29">
        <v>91008.31</v>
      </c>
      <c r="G1198" s="29">
        <v>93823</v>
      </c>
      <c r="H1198" s="27" t="s">
        <v>27</v>
      </c>
    </row>
    <row r="1199" spans="1:8">
      <c r="A1199" s="26">
        <v>44934</v>
      </c>
      <c r="B1199" s="28">
        <v>19197</v>
      </c>
      <c r="C1199" s="27" t="s">
        <v>38</v>
      </c>
      <c r="D1199" s="27" t="s">
        <v>16</v>
      </c>
      <c r="E1199" s="27" t="s">
        <v>47</v>
      </c>
      <c r="F1199" s="29">
        <v>67755.149999999994</v>
      </c>
      <c r="G1199" s="29">
        <v>72855</v>
      </c>
      <c r="H1199" s="27" t="s">
        <v>11</v>
      </c>
    </row>
    <row r="1200" spans="1:8">
      <c r="A1200" s="26">
        <v>44934</v>
      </c>
      <c r="B1200" s="28">
        <v>7610</v>
      </c>
      <c r="C1200" s="27" t="s">
        <v>38</v>
      </c>
      <c r="D1200" s="27" t="s">
        <v>21</v>
      </c>
      <c r="E1200" s="27" t="s">
        <v>39</v>
      </c>
      <c r="F1200" s="29">
        <v>76329.3</v>
      </c>
      <c r="G1200" s="29">
        <v>88755</v>
      </c>
      <c r="H1200" s="27" t="s">
        <v>17</v>
      </c>
    </row>
    <row r="1201" spans="1:8">
      <c r="A1201" s="26">
        <v>44934</v>
      </c>
      <c r="B1201" s="28">
        <v>6458</v>
      </c>
      <c r="C1201" s="27" t="s">
        <v>38</v>
      </c>
      <c r="D1201" s="27" t="s">
        <v>18</v>
      </c>
      <c r="E1201" s="27" t="s">
        <v>40</v>
      </c>
      <c r="F1201" s="29">
        <v>76625.25</v>
      </c>
      <c r="G1201" s="29">
        <v>88075</v>
      </c>
      <c r="H1201" s="27" t="s">
        <v>14</v>
      </c>
    </row>
    <row r="1202" spans="1:8">
      <c r="A1202" s="26">
        <v>44941</v>
      </c>
      <c r="B1202" s="28">
        <v>18223</v>
      </c>
      <c r="C1202" s="27" t="s">
        <v>8</v>
      </c>
      <c r="D1202" s="27" t="s">
        <v>16</v>
      </c>
      <c r="E1202" s="27" t="s">
        <v>10</v>
      </c>
      <c r="F1202" s="29">
        <v>70599.759999999995</v>
      </c>
      <c r="G1202" s="29">
        <v>80227</v>
      </c>
      <c r="H1202" s="27" t="s">
        <v>11</v>
      </c>
    </row>
    <row r="1203" spans="1:8">
      <c r="A1203" s="26">
        <v>44941</v>
      </c>
      <c r="B1203" s="28">
        <v>16870</v>
      </c>
      <c r="C1203" s="27" t="s">
        <v>8</v>
      </c>
      <c r="D1203" s="27" t="s">
        <v>42</v>
      </c>
      <c r="E1203" s="27" t="s">
        <v>13</v>
      </c>
      <c r="F1203" s="29">
        <v>8626.6200000000008</v>
      </c>
      <c r="G1203" s="29">
        <v>14142</v>
      </c>
      <c r="H1203" s="27" t="s">
        <v>27</v>
      </c>
    </row>
    <row r="1204" spans="1:8">
      <c r="A1204" s="26">
        <v>44941</v>
      </c>
      <c r="B1204" s="28">
        <v>2098</v>
      </c>
      <c r="C1204" s="27" t="s">
        <v>8</v>
      </c>
      <c r="D1204" s="27" t="s">
        <v>25</v>
      </c>
      <c r="E1204" s="27" t="s">
        <v>13</v>
      </c>
      <c r="F1204" s="29">
        <v>41368.800000000003</v>
      </c>
      <c r="G1204" s="29">
        <v>47010</v>
      </c>
      <c r="H1204" s="27" t="s">
        <v>17</v>
      </c>
    </row>
    <row r="1205" spans="1:8">
      <c r="A1205" s="26">
        <v>44941</v>
      </c>
      <c r="B1205" s="28">
        <v>11415</v>
      </c>
      <c r="C1205" s="27" t="s">
        <v>8</v>
      </c>
      <c r="D1205" s="27" t="s">
        <v>45</v>
      </c>
      <c r="E1205" s="27" t="s">
        <v>19</v>
      </c>
      <c r="F1205" s="29">
        <v>56597.94</v>
      </c>
      <c r="G1205" s="29">
        <v>60858</v>
      </c>
      <c r="H1205" s="27" t="s">
        <v>11</v>
      </c>
    </row>
    <row r="1206" spans="1:8">
      <c r="A1206" s="26">
        <v>44941</v>
      </c>
      <c r="B1206" s="28">
        <v>2035</v>
      </c>
      <c r="C1206" s="27" t="s">
        <v>8</v>
      </c>
      <c r="D1206" s="27" t="s">
        <v>34</v>
      </c>
      <c r="E1206" s="27" t="s">
        <v>19</v>
      </c>
      <c r="F1206" s="29">
        <v>41905.5</v>
      </c>
      <c r="G1206" s="29">
        <v>46050</v>
      </c>
      <c r="H1206" s="27" t="s">
        <v>11</v>
      </c>
    </row>
    <row r="1207" spans="1:8">
      <c r="A1207" s="26">
        <v>44941</v>
      </c>
      <c r="B1207" s="28">
        <v>2986</v>
      </c>
      <c r="C1207" s="27" t="s">
        <v>8</v>
      </c>
      <c r="D1207" s="27" t="s">
        <v>31</v>
      </c>
      <c r="E1207" s="27" t="s">
        <v>44</v>
      </c>
      <c r="F1207" s="29">
        <v>9160.7199999999993</v>
      </c>
      <c r="G1207" s="29">
        <v>10652</v>
      </c>
      <c r="H1207" s="27" t="s">
        <v>27</v>
      </c>
    </row>
    <row r="1208" spans="1:8">
      <c r="A1208" s="26">
        <v>44941</v>
      </c>
      <c r="B1208" s="28">
        <v>19947</v>
      </c>
      <c r="C1208" s="27" t="s">
        <v>8</v>
      </c>
      <c r="D1208" s="27" t="s">
        <v>23</v>
      </c>
      <c r="E1208" s="27" t="s">
        <v>19</v>
      </c>
      <c r="F1208" s="29">
        <v>11481.78</v>
      </c>
      <c r="G1208" s="29">
        <v>12346</v>
      </c>
      <c r="H1208" s="27" t="s">
        <v>27</v>
      </c>
    </row>
    <row r="1209" spans="1:8">
      <c r="A1209" s="26">
        <v>44941</v>
      </c>
      <c r="B1209" s="28">
        <v>13847</v>
      </c>
      <c r="C1209" s="27" t="s">
        <v>8</v>
      </c>
      <c r="D1209" s="27" t="s">
        <v>9</v>
      </c>
      <c r="E1209" s="27" t="s">
        <v>19</v>
      </c>
      <c r="F1209" s="29">
        <v>59355</v>
      </c>
      <c r="G1209" s="29">
        <v>65950</v>
      </c>
      <c r="H1209" s="27" t="s">
        <v>27</v>
      </c>
    </row>
    <row r="1210" spans="1:8">
      <c r="A1210" s="26">
        <v>44941</v>
      </c>
      <c r="B1210" s="28">
        <v>6742</v>
      </c>
      <c r="C1210" s="27" t="s">
        <v>8</v>
      </c>
      <c r="D1210" s="27" t="s">
        <v>15</v>
      </c>
      <c r="E1210" s="27" t="s">
        <v>10</v>
      </c>
      <c r="F1210" s="29">
        <v>53078.400000000001</v>
      </c>
      <c r="G1210" s="29">
        <v>55872</v>
      </c>
      <c r="H1210" s="27" t="s">
        <v>27</v>
      </c>
    </row>
    <row r="1211" spans="1:8">
      <c r="A1211" s="26">
        <v>44941</v>
      </c>
      <c r="B1211" s="28">
        <v>5206</v>
      </c>
      <c r="C1211" s="27" t="s">
        <v>22</v>
      </c>
      <c r="D1211" s="27" t="s">
        <v>9</v>
      </c>
      <c r="E1211" s="27" t="s">
        <v>26</v>
      </c>
      <c r="F1211" s="29">
        <v>28963.27</v>
      </c>
      <c r="G1211" s="29">
        <v>32543</v>
      </c>
      <c r="H1211" s="27" t="s">
        <v>14</v>
      </c>
    </row>
    <row r="1212" spans="1:8">
      <c r="A1212" s="26">
        <v>44941</v>
      </c>
      <c r="B1212" s="28">
        <v>3370</v>
      </c>
      <c r="C1212" s="27" t="s">
        <v>22</v>
      </c>
      <c r="D1212" s="27" t="s">
        <v>34</v>
      </c>
      <c r="E1212" s="27" t="s">
        <v>24</v>
      </c>
      <c r="F1212" s="29">
        <v>14664.96</v>
      </c>
      <c r="G1212" s="29">
        <v>15276</v>
      </c>
      <c r="H1212" s="27" t="s">
        <v>11</v>
      </c>
    </row>
    <row r="1213" spans="1:8">
      <c r="A1213" s="26">
        <v>44941</v>
      </c>
      <c r="B1213" s="28">
        <v>18505</v>
      </c>
      <c r="C1213" s="27" t="s">
        <v>22</v>
      </c>
      <c r="D1213" s="27" t="s">
        <v>41</v>
      </c>
      <c r="E1213" s="27" t="s">
        <v>26</v>
      </c>
      <c r="F1213" s="29">
        <v>66793.850000000006</v>
      </c>
      <c r="G1213" s="29">
        <v>78581</v>
      </c>
      <c r="H1213" s="27" t="s">
        <v>27</v>
      </c>
    </row>
    <row r="1214" spans="1:8">
      <c r="A1214" s="26">
        <v>44941</v>
      </c>
      <c r="B1214" s="28">
        <v>13174</v>
      </c>
      <c r="C1214" s="27" t="s">
        <v>22</v>
      </c>
      <c r="D1214" s="27" t="s">
        <v>41</v>
      </c>
      <c r="E1214" s="27" t="s">
        <v>24</v>
      </c>
      <c r="F1214" s="29">
        <v>91405.6</v>
      </c>
      <c r="G1214" s="29">
        <v>97240</v>
      </c>
      <c r="H1214" s="27" t="s">
        <v>11</v>
      </c>
    </row>
    <row r="1215" spans="1:8">
      <c r="A1215" s="26">
        <v>44941</v>
      </c>
      <c r="B1215" s="28">
        <v>15432</v>
      </c>
      <c r="C1215" s="27" t="s">
        <v>22</v>
      </c>
      <c r="D1215" s="27" t="s">
        <v>18</v>
      </c>
      <c r="E1215" s="27" t="s">
        <v>26</v>
      </c>
      <c r="F1215" s="29">
        <v>76999.649999999994</v>
      </c>
      <c r="G1215" s="29">
        <v>84615</v>
      </c>
      <c r="H1215" s="27" t="s">
        <v>27</v>
      </c>
    </row>
    <row r="1216" spans="1:8">
      <c r="A1216" s="26">
        <v>44941</v>
      </c>
      <c r="B1216" s="28">
        <v>1437</v>
      </c>
      <c r="C1216" s="27" t="s">
        <v>22</v>
      </c>
      <c r="D1216" s="27" t="s">
        <v>25</v>
      </c>
      <c r="E1216" s="27" t="s">
        <v>24</v>
      </c>
      <c r="F1216" s="29">
        <v>81600.78</v>
      </c>
      <c r="G1216" s="29">
        <v>93794</v>
      </c>
      <c r="H1216" s="27" t="s">
        <v>11</v>
      </c>
    </row>
    <row r="1217" spans="1:8">
      <c r="A1217" s="26">
        <v>44941</v>
      </c>
      <c r="B1217" s="28">
        <v>2101</v>
      </c>
      <c r="C1217" s="27" t="s">
        <v>33</v>
      </c>
      <c r="D1217" s="27" t="s">
        <v>29</v>
      </c>
      <c r="E1217" s="27" t="s">
        <v>37</v>
      </c>
      <c r="F1217" s="29">
        <v>57925.96</v>
      </c>
      <c r="G1217" s="29">
        <v>62963</v>
      </c>
      <c r="H1217" s="27" t="s">
        <v>27</v>
      </c>
    </row>
    <row r="1218" spans="1:8">
      <c r="A1218" s="26">
        <v>44941</v>
      </c>
      <c r="B1218" s="28">
        <v>3937</v>
      </c>
      <c r="C1218" s="27" t="s">
        <v>38</v>
      </c>
      <c r="D1218" s="27" t="s">
        <v>31</v>
      </c>
      <c r="E1218" s="27" t="s">
        <v>39</v>
      </c>
      <c r="F1218" s="29">
        <v>41076.39</v>
      </c>
      <c r="G1218" s="29">
        <v>59531</v>
      </c>
      <c r="H1218" s="27" t="s">
        <v>11</v>
      </c>
    </row>
    <row r="1219" spans="1:8">
      <c r="A1219" s="26">
        <v>44941</v>
      </c>
      <c r="B1219" s="28">
        <v>10</v>
      </c>
      <c r="C1219" s="27" t="s">
        <v>38</v>
      </c>
      <c r="D1219" s="27" t="s">
        <v>25</v>
      </c>
      <c r="E1219" s="27" t="s">
        <v>49</v>
      </c>
      <c r="F1219" s="29">
        <v>91897.919999999998</v>
      </c>
      <c r="G1219" s="29">
        <v>95727</v>
      </c>
      <c r="H1219" s="27" t="s">
        <v>11</v>
      </c>
    </row>
    <row r="1220" spans="1:8">
      <c r="A1220" s="26">
        <v>44941</v>
      </c>
      <c r="B1220" s="28">
        <v>4588</v>
      </c>
      <c r="C1220" s="27" t="s">
        <v>38</v>
      </c>
      <c r="D1220" s="27" t="s">
        <v>41</v>
      </c>
      <c r="E1220" s="27" t="s">
        <v>40</v>
      </c>
      <c r="F1220" s="29">
        <v>43041.15</v>
      </c>
      <c r="G1220" s="29">
        <v>42615</v>
      </c>
      <c r="H1220" s="27" t="s">
        <v>27</v>
      </c>
    </row>
    <row r="1221" spans="1:8">
      <c r="A1221" s="26">
        <v>44941</v>
      </c>
      <c r="B1221" s="28">
        <v>16056</v>
      </c>
      <c r="C1221" s="27" t="s">
        <v>38</v>
      </c>
      <c r="D1221" s="27" t="s">
        <v>42</v>
      </c>
      <c r="E1221" s="27" t="s">
        <v>49</v>
      </c>
      <c r="F1221" s="29">
        <v>23628.78</v>
      </c>
      <c r="G1221" s="29">
        <v>25137</v>
      </c>
      <c r="H1221" s="27" t="s">
        <v>17</v>
      </c>
    </row>
    <row r="1222" spans="1:8">
      <c r="A1222" s="26">
        <v>44941</v>
      </c>
      <c r="B1222" s="28">
        <v>7759</v>
      </c>
      <c r="C1222" s="27" t="s">
        <v>38</v>
      </c>
      <c r="D1222" s="27" t="s">
        <v>23</v>
      </c>
      <c r="E1222" s="27" t="s">
        <v>39</v>
      </c>
      <c r="F1222" s="29">
        <v>9087.35</v>
      </c>
      <c r="G1222" s="29">
        <v>10691</v>
      </c>
      <c r="H1222" s="27" t="s">
        <v>11</v>
      </c>
    </row>
    <row r="1223" spans="1:8">
      <c r="A1223" s="26">
        <v>44941</v>
      </c>
      <c r="B1223" s="28">
        <v>6579</v>
      </c>
      <c r="C1223" s="27" t="s">
        <v>38</v>
      </c>
      <c r="D1223" s="27" t="s">
        <v>29</v>
      </c>
      <c r="E1223" s="27" t="s">
        <v>39</v>
      </c>
      <c r="F1223" s="29">
        <v>20423.12</v>
      </c>
      <c r="G1223" s="29">
        <v>30034</v>
      </c>
      <c r="H1223" s="27" t="s">
        <v>11</v>
      </c>
    </row>
    <row r="1224" spans="1:8">
      <c r="A1224" s="26">
        <v>44941</v>
      </c>
      <c r="B1224" s="28">
        <v>17604</v>
      </c>
      <c r="C1224" s="27" t="s">
        <v>38</v>
      </c>
      <c r="D1224" s="27" t="s">
        <v>23</v>
      </c>
      <c r="E1224" s="27" t="s">
        <v>40</v>
      </c>
      <c r="F1224" s="29">
        <v>16677.689999999999</v>
      </c>
      <c r="G1224" s="29">
        <v>17933</v>
      </c>
      <c r="H1224" s="27" t="s">
        <v>27</v>
      </c>
    </row>
    <row r="1225" spans="1:8">
      <c r="A1225" s="26">
        <v>44948</v>
      </c>
      <c r="B1225" s="28">
        <v>9278</v>
      </c>
      <c r="C1225" s="27" t="s">
        <v>8</v>
      </c>
      <c r="D1225" s="27" t="s">
        <v>62</v>
      </c>
      <c r="E1225" s="27" t="s">
        <v>10</v>
      </c>
      <c r="F1225" s="29">
        <v>6437.34</v>
      </c>
      <c r="G1225" s="29">
        <v>10218</v>
      </c>
      <c r="H1225" s="27" t="s">
        <v>11</v>
      </c>
    </row>
    <row r="1226" spans="1:8">
      <c r="A1226" s="26">
        <v>44948</v>
      </c>
      <c r="B1226" s="28">
        <v>16431</v>
      </c>
      <c r="C1226" s="27" t="s">
        <v>8</v>
      </c>
      <c r="D1226" s="27" t="s">
        <v>68</v>
      </c>
      <c r="E1226" s="27" t="s">
        <v>13</v>
      </c>
      <c r="F1226" s="29">
        <v>43932.39</v>
      </c>
      <c r="G1226" s="29">
        <v>50497</v>
      </c>
      <c r="H1226" s="27" t="s">
        <v>11</v>
      </c>
    </row>
    <row r="1227" spans="1:8">
      <c r="A1227" s="26">
        <v>44948</v>
      </c>
      <c r="B1227" s="28">
        <v>18500</v>
      </c>
      <c r="C1227" s="27" t="s">
        <v>8</v>
      </c>
      <c r="D1227" s="27" t="s">
        <v>21</v>
      </c>
      <c r="E1227" s="27" t="s">
        <v>43</v>
      </c>
      <c r="F1227" s="29">
        <v>21081.45</v>
      </c>
      <c r="G1227" s="29">
        <v>32433</v>
      </c>
      <c r="H1227" s="27" t="s">
        <v>11</v>
      </c>
    </row>
    <row r="1228" spans="1:8">
      <c r="A1228" s="26">
        <v>44948</v>
      </c>
      <c r="B1228" s="28">
        <v>6547</v>
      </c>
      <c r="C1228" s="27" t="s">
        <v>8</v>
      </c>
      <c r="D1228" s="27" t="s">
        <v>42</v>
      </c>
      <c r="E1228" s="27" t="s">
        <v>19</v>
      </c>
      <c r="F1228" s="29">
        <v>17856</v>
      </c>
      <c r="G1228" s="29">
        <v>19200</v>
      </c>
      <c r="H1228" s="27" t="s">
        <v>27</v>
      </c>
    </row>
    <row r="1229" spans="1:8">
      <c r="A1229" s="26">
        <v>44948</v>
      </c>
      <c r="B1229" s="28">
        <v>17514</v>
      </c>
      <c r="C1229" s="27" t="s">
        <v>8</v>
      </c>
      <c r="D1229" s="27" t="s">
        <v>16</v>
      </c>
      <c r="E1229" s="27" t="s">
        <v>13</v>
      </c>
      <c r="F1229" s="29">
        <v>30695.98</v>
      </c>
      <c r="G1229" s="29">
        <v>35693</v>
      </c>
      <c r="H1229" s="27" t="s">
        <v>14</v>
      </c>
    </row>
    <row r="1230" spans="1:8">
      <c r="A1230" s="26">
        <v>44948</v>
      </c>
      <c r="B1230" s="28">
        <v>15950</v>
      </c>
      <c r="C1230" s="27" t="s">
        <v>8</v>
      </c>
      <c r="D1230" s="27" t="s">
        <v>29</v>
      </c>
      <c r="E1230" s="27" t="s">
        <v>19</v>
      </c>
      <c r="F1230" s="29">
        <v>100995.44</v>
      </c>
      <c r="G1230" s="29">
        <v>97111</v>
      </c>
      <c r="H1230" s="27" t="s">
        <v>11</v>
      </c>
    </row>
    <row r="1231" spans="1:8">
      <c r="A1231" s="26">
        <v>44948</v>
      </c>
      <c r="B1231" s="28">
        <v>4948</v>
      </c>
      <c r="C1231" s="27" t="s">
        <v>8</v>
      </c>
      <c r="D1231" s="27" t="s">
        <v>45</v>
      </c>
      <c r="E1231" s="27" t="s">
        <v>43</v>
      </c>
      <c r="F1231" s="29">
        <v>15814.65</v>
      </c>
      <c r="G1231" s="29">
        <v>17005</v>
      </c>
      <c r="H1231" s="27" t="s">
        <v>14</v>
      </c>
    </row>
    <row r="1232" spans="1:8">
      <c r="A1232" s="26">
        <v>44948</v>
      </c>
      <c r="B1232" s="28">
        <v>16240</v>
      </c>
      <c r="C1232" s="27" t="s">
        <v>8</v>
      </c>
      <c r="D1232" s="27" t="s">
        <v>34</v>
      </c>
      <c r="E1232" s="27" t="s">
        <v>10</v>
      </c>
      <c r="F1232" s="29">
        <v>36438.720000000001</v>
      </c>
      <c r="G1232" s="29">
        <v>37957</v>
      </c>
      <c r="H1232" s="27" t="s">
        <v>27</v>
      </c>
    </row>
    <row r="1233" spans="1:8">
      <c r="A1233" s="26">
        <v>44948</v>
      </c>
      <c r="B1233" s="28">
        <v>3769</v>
      </c>
      <c r="C1233" s="27" t="s">
        <v>8</v>
      </c>
      <c r="D1233" s="27" t="s">
        <v>16</v>
      </c>
      <c r="E1233" s="27" t="s">
        <v>10</v>
      </c>
      <c r="F1233" s="29">
        <v>52730.9</v>
      </c>
      <c r="G1233" s="29">
        <v>61315</v>
      </c>
      <c r="H1233" s="27" t="s">
        <v>11</v>
      </c>
    </row>
    <row r="1234" spans="1:8">
      <c r="A1234" s="26">
        <v>44948</v>
      </c>
      <c r="B1234" s="28">
        <v>4384</v>
      </c>
      <c r="C1234" s="27" t="s">
        <v>8</v>
      </c>
      <c r="D1234" s="27" t="s">
        <v>29</v>
      </c>
      <c r="E1234" s="27" t="s">
        <v>10</v>
      </c>
      <c r="F1234" s="29">
        <v>46947.33</v>
      </c>
      <c r="G1234" s="29">
        <v>50481</v>
      </c>
      <c r="H1234" s="27" t="s">
        <v>11</v>
      </c>
    </row>
    <row r="1235" spans="1:8">
      <c r="A1235" s="26">
        <v>44948</v>
      </c>
      <c r="B1235" s="28">
        <v>3129</v>
      </c>
      <c r="C1235" s="27" t="s">
        <v>8</v>
      </c>
      <c r="D1235" s="27" t="s">
        <v>58</v>
      </c>
      <c r="E1235" s="27" t="s">
        <v>10</v>
      </c>
      <c r="F1235" s="29">
        <v>25907.200000000001</v>
      </c>
      <c r="G1235" s="29">
        <v>29440</v>
      </c>
      <c r="H1235" s="27" t="s">
        <v>27</v>
      </c>
    </row>
    <row r="1236" spans="1:8">
      <c r="A1236" s="26">
        <v>44948</v>
      </c>
      <c r="B1236" s="28">
        <v>8846</v>
      </c>
      <c r="C1236" s="27" t="s">
        <v>22</v>
      </c>
      <c r="D1236" s="27" t="s">
        <v>45</v>
      </c>
      <c r="E1236" s="27" t="s">
        <v>30</v>
      </c>
      <c r="F1236" s="29">
        <v>74462.31</v>
      </c>
      <c r="G1236" s="29">
        <v>80067</v>
      </c>
      <c r="H1236" s="27" t="s">
        <v>11</v>
      </c>
    </row>
    <row r="1237" spans="1:8">
      <c r="A1237" s="26">
        <v>44948</v>
      </c>
      <c r="B1237" s="28">
        <v>1187</v>
      </c>
      <c r="C1237" s="27" t="s">
        <v>22</v>
      </c>
      <c r="D1237" s="27" t="s">
        <v>20</v>
      </c>
      <c r="E1237" s="27" t="s">
        <v>26</v>
      </c>
      <c r="F1237" s="29">
        <v>16757.07</v>
      </c>
      <c r="G1237" s="29">
        <v>19261</v>
      </c>
      <c r="H1237" s="27" t="s">
        <v>14</v>
      </c>
    </row>
    <row r="1238" spans="1:8">
      <c r="A1238" s="26">
        <v>44948</v>
      </c>
      <c r="B1238" s="28">
        <v>2565</v>
      </c>
      <c r="C1238" s="27" t="s">
        <v>22</v>
      </c>
      <c r="D1238" s="27" t="s">
        <v>25</v>
      </c>
      <c r="E1238" s="27" t="s">
        <v>32</v>
      </c>
      <c r="F1238" s="29">
        <v>59775.44</v>
      </c>
      <c r="G1238" s="29">
        <v>96412</v>
      </c>
      <c r="H1238" s="27" t="s">
        <v>11</v>
      </c>
    </row>
    <row r="1239" spans="1:8">
      <c r="A1239" s="26">
        <v>44948</v>
      </c>
      <c r="B1239" s="28">
        <v>10657</v>
      </c>
      <c r="C1239" s="27" t="s">
        <v>22</v>
      </c>
      <c r="D1239" s="27" t="s">
        <v>21</v>
      </c>
      <c r="E1239" s="27" t="s">
        <v>26</v>
      </c>
      <c r="F1239" s="29">
        <v>20981.75</v>
      </c>
      <c r="G1239" s="29">
        <v>23575</v>
      </c>
      <c r="H1239" s="27" t="s">
        <v>17</v>
      </c>
    </row>
    <row r="1240" spans="1:8">
      <c r="A1240" s="26">
        <v>44948</v>
      </c>
      <c r="B1240" s="28">
        <v>4706</v>
      </c>
      <c r="C1240" s="27" t="s">
        <v>22</v>
      </c>
      <c r="D1240" s="27" t="s">
        <v>31</v>
      </c>
      <c r="E1240" s="27" t="s">
        <v>30</v>
      </c>
      <c r="F1240" s="29">
        <v>42109.760000000002</v>
      </c>
      <c r="G1240" s="29">
        <v>47852</v>
      </c>
      <c r="H1240" s="27" t="s">
        <v>17</v>
      </c>
    </row>
    <row r="1241" spans="1:8">
      <c r="A1241" s="26">
        <v>44948</v>
      </c>
      <c r="B1241" s="28">
        <v>3231</v>
      </c>
      <c r="C1241" s="27" t="s">
        <v>33</v>
      </c>
      <c r="D1241" s="27" t="s">
        <v>41</v>
      </c>
      <c r="E1241" s="27" t="s">
        <v>35</v>
      </c>
      <c r="F1241" s="29">
        <v>36833.050000000003</v>
      </c>
      <c r="G1241" s="29">
        <v>43333</v>
      </c>
      <c r="H1241" s="27" t="s">
        <v>14</v>
      </c>
    </row>
    <row r="1242" spans="1:8">
      <c r="A1242" s="26">
        <v>44948</v>
      </c>
      <c r="B1242" s="28">
        <v>2856</v>
      </c>
      <c r="C1242" s="27" t="s">
        <v>33</v>
      </c>
      <c r="D1242" s="27" t="s">
        <v>9</v>
      </c>
      <c r="E1242" s="27" t="s">
        <v>35</v>
      </c>
      <c r="F1242" s="29">
        <v>68050.080000000002</v>
      </c>
      <c r="G1242" s="29">
        <v>79128</v>
      </c>
      <c r="H1242" s="27" t="s">
        <v>17</v>
      </c>
    </row>
    <row r="1243" spans="1:8">
      <c r="A1243" s="26">
        <v>44948</v>
      </c>
      <c r="B1243" s="28">
        <v>7313</v>
      </c>
      <c r="C1243" s="27" t="s">
        <v>33</v>
      </c>
      <c r="D1243" s="27" t="s">
        <v>20</v>
      </c>
      <c r="E1243" s="27" t="s">
        <v>46</v>
      </c>
      <c r="F1243" s="29">
        <v>54947.55</v>
      </c>
      <c r="G1243" s="29">
        <v>52331</v>
      </c>
      <c r="H1243" s="27" t="s">
        <v>11</v>
      </c>
    </row>
    <row r="1244" spans="1:8">
      <c r="A1244" s="26">
        <v>44948</v>
      </c>
      <c r="B1244" s="28">
        <v>5154</v>
      </c>
      <c r="C1244" s="27" t="s">
        <v>33</v>
      </c>
      <c r="D1244" s="27" t="s">
        <v>15</v>
      </c>
      <c r="E1244" s="27" t="s">
        <v>35</v>
      </c>
      <c r="F1244" s="29">
        <v>87880.7</v>
      </c>
      <c r="G1244" s="29">
        <v>92506</v>
      </c>
      <c r="H1244" s="27" t="s">
        <v>17</v>
      </c>
    </row>
    <row r="1245" spans="1:8">
      <c r="A1245" s="26">
        <v>44948</v>
      </c>
      <c r="B1245" s="28">
        <v>355</v>
      </c>
      <c r="C1245" s="27" t="s">
        <v>38</v>
      </c>
      <c r="D1245" s="27" t="s">
        <v>21</v>
      </c>
      <c r="E1245" s="27" t="s">
        <v>39</v>
      </c>
      <c r="F1245" s="29">
        <v>75931.199999999997</v>
      </c>
      <c r="G1245" s="29">
        <v>84368</v>
      </c>
      <c r="H1245" s="27" t="s">
        <v>14</v>
      </c>
    </row>
    <row r="1246" spans="1:8">
      <c r="A1246" s="26">
        <v>44948</v>
      </c>
      <c r="B1246" s="28">
        <v>4004</v>
      </c>
      <c r="C1246" s="27" t="s">
        <v>38</v>
      </c>
      <c r="D1246" s="27" t="s">
        <v>42</v>
      </c>
      <c r="E1246" s="27" t="s">
        <v>40</v>
      </c>
      <c r="F1246" s="29">
        <v>60322.15</v>
      </c>
      <c r="G1246" s="29">
        <v>63497</v>
      </c>
      <c r="H1246" s="27" t="s">
        <v>11</v>
      </c>
    </row>
    <row r="1247" spans="1:8">
      <c r="A1247" s="26">
        <v>44948</v>
      </c>
      <c r="B1247" s="28">
        <v>11377</v>
      </c>
      <c r="C1247" s="27" t="s">
        <v>38</v>
      </c>
      <c r="D1247" s="27" t="s">
        <v>16</v>
      </c>
      <c r="E1247" s="27" t="s">
        <v>39</v>
      </c>
      <c r="F1247" s="29">
        <v>96144.3</v>
      </c>
      <c r="G1247" s="29">
        <v>91566</v>
      </c>
      <c r="H1247" s="27" t="s">
        <v>11</v>
      </c>
    </row>
    <row r="1248" spans="1:8">
      <c r="A1248" s="26">
        <v>44952</v>
      </c>
      <c r="B1248" s="28">
        <v>4861</v>
      </c>
      <c r="C1248" s="27" t="s">
        <v>8</v>
      </c>
      <c r="D1248" s="27" t="s">
        <v>41</v>
      </c>
      <c r="E1248" s="27" t="s">
        <v>19</v>
      </c>
      <c r="F1248" s="29">
        <v>61026.36</v>
      </c>
      <c r="G1248" s="29">
        <v>66333</v>
      </c>
      <c r="H1248" s="27" t="s">
        <v>11</v>
      </c>
    </row>
    <row r="1249" spans="1:8">
      <c r="A1249" s="26">
        <v>44952</v>
      </c>
      <c r="B1249" s="28">
        <v>4417</v>
      </c>
      <c r="C1249" s="27" t="s">
        <v>8</v>
      </c>
      <c r="D1249" s="27" t="s">
        <v>21</v>
      </c>
      <c r="E1249" s="27" t="s">
        <v>10</v>
      </c>
      <c r="F1249" s="29">
        <v>14662.38</v>
      </c>
      <c r="G1249" s="29">
        <v>15766</v>
      </c>
      <c r="H1249" s="27" t="s">
        <v>11</v>
      </c>
    </row>
    <row r="1250" spans="1:8">
      <c r="A1250" s="26">
        <v>44952</v>
      </c>
      <c r="B1250" s="28">
        <v>4475</v>
      </c>
      <c r="C1250" s="27" t="s">
        <v>33</v>
      </c>
      <c r="D1250" s="27" t="s">
        <v>9</v>
      </c>
      <c r="E1250" s="27" t="s">
        <v>46</v>
      </c>
      <c r="F1250" s="29">
        <v>10852.34</v>
      </c>
      <c r="G1250" s="29">
        <v>12619</v>
      </c>
      <c r="H1250" s="27" t="s">
        <v>27</v>
      </c>
    </row>
    <row r="1251" spans="1:8">
      <c r="A1251" s="26">
        <v>44952</v>
      </c>
      <c r="B1251" s="28">
        <v>1111</v>
      </c>
      <c r="C1251" s="27" t="s">
        <v>33</v>
      </c>
      <c r="D1251" s="27" t="s">
        <v>18</v>
      </c>
      <c r="E1251" s="27" t="s">
        <v>46</v>
      </c>
      <c r="F1251" s="29">
        <v>30983.3</v>
      </c>
      <c r="G1251" s="29">
        <v>32614</v>
      </c>
      <c r="H1251" s="27" t="s">
        <v>11</v>
      </c>
    </row>
    <row r="1252" spans="1:8">
      <c r="A1252" s="26">
        <v>44955</v>
      </c>
      <c r="B1252" s="28">
        <v>15895</v>
      </c>
      <c r="C1252" s="27" t="s">
        <v>8</v>
      </c>
      <c r="D1252" s="27" t="s">
        <v>20</v>
      </c>
      <c r="E1252" s="27" t="s">
        <v>13</v>
      </c>
      <c r="F1252" s="29">
        <v>71919.12</v>
      </c>
      <c r="G1252" s="29">
        <v>80808</v>
      </c>
      <c r="H1252" s="27" t="s">
        <v>11</v>
      </c>
    </row>
    <row r="1253" spans="1:8">
      <c r="A1253" s="26">
        <v>44955</v>
      </c>
      <c r="B1253" s="28">
        <v>14605</v>
      </c>
      <c r="C1253" s="27" t="s">
        <v>8</v>
      </c>
      <c r="D1253" s="27" t="s">
        <v>31</v>
      </c>
      <c r="E1253" s="27" t="s">
        <v>10</v>
      </c>
      <c r="F1253" s="29">
        <v>85044.800000000003</v>
      </c>
      <c r="G1253" s="29">
        <v>92440</v>
      </c>
      <c r="H1253" s="27" t="s">
        <v>27</v>
      </c>
    </row>
    <row r="1254" spans="1:8">
      <c r="A1254" s="26">
        <v>44955</v>
      </c>
      <c r="B1254" s="28">
        <v>14368</v>
      </c>
      <c r="C1254" s="27" t="s">
        <v>8</v>
      </c>
      <c r="D1254" s="27" t="s">
        <v>41</v>
      </c>
      <c r="E1254" s="27" t="s">
        <v>10</v>
      </c>
      <c r="F1254" s="29">
        <v>33216.78</v>
      </c>
      <c r="G1254" s="29">
        <v>35337</v>
      </c>
      <c r="H1254" s="27" t="s">
        <v>17</v>
      </c>
    </row>
    <row r="1255" spans="1:8">
      <c r="A1255" s="26">
        <v>44955</v>
      </c>
      <c r="B1255" s="28">
        <v>10816</v>
      </c>
      <c r="C1255" s="27" t="s">
        <v>8</v>
      </c>
      <c r="D1255" s="27" t="s">
        <v>18</v>
      </c>
      <c r="E1255" s="27" t="s">
        <v>10</v>
      </c>
      <c r="F1255" s="29">
        <v>54420.76</v>
      </c>
      <c r="G1255" s="29">
        <v>59153</v>
      </c>
      <c r="H1255" s="27" t="s">
        <v>17</v>
      </c>
    </row>
    <row r="1256" spans="1:8">
      <c r="A1256" s="26">
        <v>44955</v>
      </c>
      <c r="B1256" s="28">
        <v>2192</v>
      </c>
      <c r="C1256" s="27" t="s">
        <v>8</v>
      </c>
      <c r="D1256" s="27" t="s">
        <v>9</v>
      </c>
      <c r="E1256" s="27" t="s">
        <v>19</v>
      </c>
      <c r="F1256" s="29">
        <v>31352.65</v>
      </c>
      <c r="G1256" s="29">
        <v>46795</v>
      </c>
      <c r="H1256" s="27" t="s">
        <v>17</v>
      </c>
    </row>
    <row r="1257" spans="1:8">
      <c r="A1257" s="26">
        <v>44955</v>
      </c>
      <c r="B1257" s="28">
        <v>6349</v>
      </c>
      <c r="C1257" s="27" t="s">
        <v>8</v>
      </c>
      <c r="D1257" s="27" t="s">
        <v>18</v>
      </c>
      <c r="E1257" s="27" t="s">
        <v>19</v>
      </c>
      <c r="F1257" s="29">
        <v>22267.56</v>
      </c>
      <c r="G1257" s="29">
        <v>26509</v>
      </c>
      <c r="H1257" s="27" t="s">
        <v>11</v>
      </c>
    </row>
    <row r="1258" spans="1:8">
      <c r="A1258" s="26">
        <v>44955</v>
      </c>
      <c r="B1258" s="28">
        <v>9551</v>
      </c>
      <c r="C1258" s="27" t="s">
        <v>8</v>
      </c>
      <c r="D1258" s="27" t="s">
        <v>23</v>
      </c>
      <c r="E1258" s="27" t="s">
        <v>19</v>
      </c>
      <c r="F1258" s="29">
        <v>92814.05</v>
      </c>
      <c r="G1258" s="29">
        <v>97699</v>
      </c>
      <c r="H1258" s="27" t="s">
        <v>14</v>
      </c>
    </row>
    <row r="1259" spans="1:8">
      <c r="A1259" s="26">
        <v>44955</v>
      </c>
      <c r="B1259" s="28">
        <v>3541</v>
      </c>
      <c r="C1259" s="27" t="s">
        <v>8</v>
      </c>
      <c r="D1259" s="27" t="s">
        <v>9</v>
      </c>
      <c r="E1259" s="27" t="s">
        <v>43</v>
      </c>
      <c r="F1259" s="29">
        <v>13626.36</v>
      </c>
      <c r="G1259" s="29">
        <v>14652</v>
      </c>
      <c r="H1259" s="27" t="s">
        <v>27</v>
      </c>
    </row>
    <row r="1260" spans="1:8">
      <c r="A1260" s="26">
        <v>44955</v>
      </c>
      <c r="B1260" s="28">
        <v>13111</v>
      </c>
      <c r="C1260" s="27" t="s">
        <v>8</v>
      </c>
      <c r="D1260" s="27" t="s">
        <v>45</v>
      </c>
      <c r="E1260" s="27" t="s">
        <v>19</v>
      </c>
      <c r="F1260" s="29">
        <v>79994.880000000005</v>
      </c>
      <c r="G1260" s="29">
        <v>83328</v>
      </c>
      <c r="H1260" s="27" t="s">
        <v>14</v>
      </c>
    </row>
    <row r="1261" spans="1:8">
      <c r="A1261" s="26">
        <v>44955</v>
      </c>
      <c r="B1261" s="28">
        <v>6108</v>
      </c>
      <c r="C1261" s="27" t="s">
        <v>8</v>
      </c>
      <c r="D1261" s="27" t="s">
        <v>15</v>
      </c>
      <c r="E1261" s="27" t="s">
        <v>10</v>
      </c>
      <c r="F1261" s="29">
        <v>78114.080000000002</v>
      </c>
      <c r="G1261" s="29">
        <v>88766</v>
      </c>
      <c r="H1261" s="27" t="s">
        <v>11</v>
      </c>
    </row>
    <row r="1262" spans="1:8">
      <c r="A1262" s="26">
        <v>44955</v>
      </c>
      <c r="B1262" s="28">
        <v>1238</v>
      </c>
      <c r="C1262" s="27" t="s">
        <v>22</v>
      </c>
      <c r="D1262" s="27" t="s">
        <v>45</v>
      </c>
      <c r="E1262" s="27" t="s">
        <v>32</v>
      </c>
      <c r="F1262" s="29">
        <v>42204.800000000003</v>
      </c>
      <c r="G1262" s="29">
        <v>47960</v>
      </c>
      <c r="H1262" s="27" t="s">
        <v>17</v>
      </c>
    </row>
    <row r="1263" spans="1:8">
      <c r="A1263" s="26">
        <v>44955</v>
      </c>
      <c r="B1263" s="28">
        <v>19998</v>
      </c>
      <c r="C1263" s="27" t="s">
        <v>22</v>
      </c>
      <c r="D1263" s="27" t="s">
        <v>18</v>
      </c>
      <c r="E1263" s="27" t="s">
        <v>26</v>
      </c>
      <c r="F1263" s="29">
        <v>78261.72</v>
      </c>
      <c r="G1263" s="29">
        <v>89956</v>
      </c>
      <c r="H1263" s="27" t="s">
        <v>11</v>
      </c>
    </row>
    <row r="1264" spans="1:8">
      <c r="A1264" s="26">
        <v>44955</v>
      </c>
      <c r="B1264" s="28">
        <v>2745</v>
      </c>
      <c r="C1264" s="27" t="s">
        <v>22</v>
      </c>
      <c r="D1264" s="27" t="s">
        <v>25</v>
      </c>
      <c r="E1264" s="27" t="s">
        <v>24</v>
      </c>
      <c r="F1264" s="29">
        <v>64793.8</v>
      </c>
      <c r="G1264" s="29">
        <v>68204</v>
      </c>
      <c r="H1264" s="27" t="s">
        <v>11</v>
      </c>
    </row>
    <row r="1265" spans="1:8">
      <c r="A1265" s="26">
        <v>44955</v>
      </c>
      <c r="B1265" s="28">
        <v>2689</v>
      </c>
      <c r="C1265" s="27" t="s">
        <v>22</v>
      </c>
      <c r="D1265" s="27" t="s">
        <v>41</v>
      </c>
      <c r="E1265" s="27" t="s">
        <v>26</v>
      </c>
      <c r="F1265" s="29">
        <v>45325.41</v>
      </c>
      <c r="G1265" s="29">
        <v>48737</v>
      </c>
      <c r="H1265" s="27" t="s">
        <v>11</v>
      </c>
    </row>
    <row r="1266" spans="1:8">
      <c r="A1266" s="26">
        <v>44955</v>
      </c>
      <c r="B1266" s="28">
        <v>14644</v>
      </c>
      <c r="C1266" s="27" t="s">
        <v>22</v>
      </c>
      <c r="D1266" s="27" t="s">
        <v>15</v>
      </c>
      <c r="E1266" s="27" t="s">
        <v>26</v>
      </c>
      <c r="F1266" s="29">
        <v>16338.42</v>
      </c>
      <c r="G1266" s="29">
        <v>25934</v>
      </c>
      <c r="H1266" s="27" t="s">
        <v>11</v>
      </c>
    </row>
    <row r="1267" spans="1:8">
      <c r="A1267" s="26">
        <v>44955</v>
      </c>
      <c r="B1267" s="28">
        <v>18343</v>
      </c>
      <c r="C1267" s="27" t="s">
        <v>22</v>
      </c>
      <c r="D1267" s="27" t="s">
        <v>41</v>
      </c>
      <c r="E1267" s="27" t="s">
        <v>26</v>
      </c>
      <c r="F1267" s="29">
        <v>60539.64</v>
      </c>
      <c r="G1267" s="29">
        <v>72071</v>
      </c>
      <c r="H1267" s="27" t="s">
        <v>11</v>
      </c>
    </row>
    <row r="1268" spans="1:8">
      <c r="A1268" s="26">
        <v>44955</v>
      </c>
      <c r="B1268" s="28">
        <v>14140</v>
      </c>
      <c r="C1268" s="27" t="s">
        <v>22</v>
      </c>
      <c r="D1268" s="27" t="s">
        <v>18</v>
      </c>
      <c r="E1268" s="27" t="s">
        <v>24</v>
      </c>
      <c r="F1268" s="29">
        <v>15660.19</v>
      </c>
      <c r="G1268" s="29">
        <v>17209</v>
      </c>
      <c r="H1268" s="27" t="s">
        <v>27</v>
      </c>
    </row>
    <row r="1269" spans="1:8">
      <c r="A1269" s="26">
        <v>44955</v>
      </c>
      <c r="B1269" s="28">
        <v>12891</v>
      </c>
      <c r="C1269" s="27" t="s">
        <v>22</v>
      </c>
      <c r="D1269" s="27" t="s">
        <v>34</v>
      </c>
      <c r="E1269" s="27" t="s">
        <v>26</v>
      </c>
      <c r="F1269" s="29">
        <v>67735.62</v>
      </c>
      <c r="G1269" s="29">
        <v>72834</v>
      </c>
      <c r="H1269" s="27" t="s">
        <v>17</v>
      </c>
    </row>
    <row r="1270" spans="1:8">
      <c r="A1270" s="26">
        <v>44955</v>
      </c>
      <c r="B1270" s="28">
        <v>4864</v>
      </c>
      <c r="C1270" s="27" t="s">
        <v>33</v>
      </c>
      <c r="D1270" s="27" t="s">
        <v>42</v>
      </c>
      <c r="E1270" s="27" t="s">
        <v>36</v>
      </c>
      <c r="F1270" s="29">
        <v>51325.440000000002</v>
      </c>
      <c r="G1270" s="29">
        <v>53464</v>
      </c>
      <c r="H1270" s="27" t="s">
        <v>11</v>
      </c>
    </row>
    <row r="1271" spans="1:8">
      <c r="A1271" s="26">
        <v>44955</v>
      </c>
      <c r="B1271" s="28">
        <v>7149</v>
      </c>
      <c r="C1271" s="27" t="s">
        <v>33</v>
      </c>
      <c r="D1271" s="27" t="s">
        <v>31</v>
      </c>
      <c r="E1271" s="27" t="s">
        <v>35</v>
      </c>
      <c r="F1271" s="29">
        <v>15965.18</v>
      </c>
      <c r="G1271" s="29">
        <v>16291</v>
      </c>
      <c r="H1271" s="27" t="s">
        <v>27</v>
      </c>
    </row>
    <row r="1272" spans="1:8">
      <c r="A1272" s="26">
        <v>44955</v>
      </c>
      <c r="B1272" s="28">
        <v>17499</v>
      </c>
      <c r="C1272" s="27" t="s">
        <v>38</v>
      </c>
      <c r="D1272" s="27" t="s">
        <v>9</v>
      </c>
      <c r="E1272" s="27" t="s">
        <v>49</v>
      </c>
      <c r="F1272" s="29">
        <v>10937.28</v>
      </c>
      <c r="G1272" s="29">
        <v>11393</v>
      </c>
      <c r="H1272" s="27" t="s">
        <v>11</v>
      </c>
    </row>
    <row r="1273" spans="1:8">
      <c r="A1273" s="26">
        <v>44955</v>
      </c>
      <c r="B1273" s="28">
        <v>16340</v>
      </c>
      <c r="C1273" s="27" t="s">
        <v>38</v>
      </c>
      <c r="D1273" s="27" t="s">
        <v>56</v>
      </c>
      <c r="E1273" s="27" t="s">
        <v>39</v>
      </c>
      <c r="F1273" s="29">
        <v>24831.93</v>
      </c>
      <c r="G1273" s="29">
        <v>26701</v>
      </c>
      <c r="H1273" s="27" t="s">
        <v>14</v>
      </c>
    </row>
    <row r="1274" spans="1:8">
      <c r="A1274" s="26">
        <v>44955</v>
      </c>
      <c r="B1274" s="28">
        <v>19780</v>
      </c>
      <c r="C1274" s="27" t="s">
        <v>38</v>
      </c>
      <c r="D1274" s="27" t="s">
        <v>42</v>
      </c>
      <c r="E1274" s="27" t="s">
        <v>47</v>
      </c>
      <c r="F1274" s="29">
        <v>12597.85</v>
      </c>
      <c r="G1274" s="29">
        <v>14821</v>
      </c>
      <c r="H1274" s="27" t="s">
        <v>17</v>
      </c>
    </row>
    <row r="1275" spans="1:8">
      <c r="A1275" s="26">
        <v>44962</v>
      </c>
      <c r="B1275" s="28">
        <v>12631</v>
      </c>
      <c r="C1275" s="27" t="s">
        <v>8</v>
      </c>
      <c r="D1275" s="27" t="s">
        <v>16</v>
      </c>
      <c r="E1275" s="27" t="s">
        <v>43</v>
      </c>
      <c r="F1275" s="29">
        <v>54204.94</v>
      </c>
      <c r="G1275" s="29">
        <v>63029</v>
      </c>
      <c r="H1275" s="27" t="s">
        <v>11</v>
      </c>
    </row>
    <row r="1276" spans="1:8">
      <c r="A1276" s="26">
        <v>44962</v>
      </c>
      <c r="B1276" s="28">
        <v>267</v>
      </c>
      <c r="C1276" s="27" t="s">
        <v>8</v>
      </c>
      <c r="D1276" s="27" t="s">
        <v>45</v>
      </c>
      <c r="E1276" s="27" t="s">
        <v>19</v>
      </c>
      <c r="F1276" s="29">
        <v>27932.85</v>
      </c>
      <c r="G1276" s="29">
        <v>29403</v>
      </c>
      <c r="H1276" s="27" t="s">
        <v>27</v>
      </c>
    </row>
    <row r="1277" spans="1:8">
      <c r="A1277" s="26">
        <v>44962</v>
      </c>
      <c r="B1277" s="28">
        <v>1194</v>
      </c>
      <c r="C1277" s="27" t="s">
        <v>8</v>
      </c>
      <c r="D1277" s="27" t="s">
        <v>42</v>
      </c>
      <c r="E1277" s="27" t="s">
        <v>13</v>
      </c>
      <c r="F1277" s="29">
        <v>81066.539999999994</v>
      </c>
      <c r="G1277" s="29">
        <v>91086</v>
      </c>
      <c r="H1277" s="27" t="s">
        <v>27</v>
      </c>
    </row>
    <row r="1278" spans="1:8">
      <c r="A1278" s="26">
        <v>44962</v>
      </c>
      <c r="B1278" s="28">
        <v>15931</v>
      </c>
      <c r="C1278" s="27" t="s">
        <v>8</v>
      </c>
      <c r="D1278" s="27" t="s">
        <v>63</v>
      </c>
      <c r="E1278" s="27" t="s">
        <v>19</v>
      </c>
      <c r="F1278" s="29">
        <v>63272</v>
      </c>
      <c r="G1278" s="29">
        <v>63272</v>
      </c>
      <c r="H1278" s="27" t="s">
        <v>14</v>
      </c>
    </row>
    <row r="1279" spans="1:8">
      <c r="A1279" s="26">
        <v>44962</v>
      </c>
      <c r="B1279" s="28">
        <v>10162</v>
      </c>
      <c r="C1279" s="27" t="s">
        <v>8</v>
      </c>
      <c r="D1279" s="27" t="s">
        <v>18</v>
      </c>
      <c r="E1279" s="27" t="s">
        <v>43</v>
      </c>
      <c r="F1279" s="29">
        <v>86932.3</v>
      </c>
      <c r="G1279" s="29">
        <v>95530</v>
      </c>
      <c r="H1279" s="27" t="s">
        <v>11</v>
      </c>
    </row>
    <row r="1280" spans="1:8">
      <c r="A1280" s="26">
        <v>44962</v>
      </c>
      <c r="B1280" s="28">
        <v>17543</v>
      </c>
      <c r="C1280" s="27" t="s">
        <v>22</v>
      </c>
      <c r="D1280" s="27" t="s">
        <v>25</v>
      </c>
      <c r="E1280" s="27" t="s">
        <v>26</v>
      </c>
      <c r="F1280" s="29">
        <v>44481.599999999999</v>
      </c>
      <c r="G1280" s="29">
        <v>46335</v>
      </c>
      <c r="H1280" s="27" t="s">
        <v>14</v>
      </c>
    </row>
    <row r="1281" spans="1:8">
      <c r="A1281" s="26">
        <v>44962</v>
      </c>
      <c r="B1281" s="28">
        <v>14842</v>
      </c>
      <c r="C1281" s="27" t="s">
        <v>22</v>
      </c>
      <c r="D1281" s="27" t="s">
        <v>9</v>
      </c>
      <c r="E1281" s="27" t="s">
        <v>32</v>
      </c>
      <c r="F1281" s="29">
        <v>67968.41</v>
      </c>
      <c r="G1281" s="29">
        <v>76369</v>
      </c>
      <c r="H1281" s="27" t="s">
        <v>14</v>
      </c>
    </row>
    <row r="1282" spans="1:8">
      <c r="A1282" s="26">
        <v>44962</v>
      </c>
      <c r="B1282" s="28">
        <v>18137</v>
      </c>
      <c r="C1282" s="27" t="s">
        <v>22</v>
      </c>
      <c r="D1282" s="27" t="s">
        <v>23</v>
      </c>
      <c r="E1282" s="27" t="s">
        <v>30</v>
      </c>
      <c r="F1282" s="29">
        <v>80385.350000000006</v>
      </c>
      <c r="G1282" s="29">
        <v>94571</v>
      </c>
      <c r="H1282" s="27" t="s">
        <v>17</v>
      </c>
    </row>
    <row r="1283" spans="1:8">
      <c r="A1283" s="26">
        <v>44962</v>
      </c>
      <c r="B1283" s="28">
        <v>19895</v>
      </c>
      <c r="C1283" s="27" t="s">
        <v>22</v>
      </c>
      <c r="D1283" s="27" t="s">
        <v>16</v>
      </c>
      <c r="E1283" s="27" t="s">
        <v>32</v>
      </c>
      <c r="F1283" s="29">
        <v>69475.56</v>
      </c>
      <c r="G1283" s="29">
        <v>82709</v>
      </c>
      <c r="H1283" s="27" t="s">
        <v>27</v>
      </c>
    </row>
    <row r="1284" spans="1:8">
      <c r="A1284" s="26">
        <v>44962</v>
      </c>
      <c r="B1284" s="28">
        <v>19730</v>
      </c>
      <c r="C1284" s="27" t="s">
        <v>22</v>
      </c>
      <c r="D1284" s="27" t="s">
        <v>45</v>
      </c>
      <c r="E1284" s="27" t="s">
        <v>26</v>
      </c>
      <c r="F1284" s="29">
        <v>19177</v>
      </c>
      <c r="G1284" s="29">
        <v>19177</v>
      </c>
      <c r="H1284" s="27" t="s">
        <v>17</v>
      </c>
    </row>
    <row r="1285" spans="1:8">
      <c r="A1285" s="26">
        <v>44962</v>
      </c>
      <c r="B1285" s="28">
        <v>14231</v>
      </c>
      <c r="C1285" s="27" t="s">
        <v>22</v>
      </c>
      <c r="D1285" s="27" t="s">
        <v>42</v>
      </c>
      <c r="E1285" s="27" t="s">
        <v>24</v>
      </c>
      <c r="F1285" s="29">
        <v>27366.240000000002</v>
      </c>
      <c r="G1285" s="29">
        <v>31098</v>
      </c>
      <c r="H1285" s="27" t="s">
        <v>11</v>
      </c>
    </row>
    <row r="1286" spans="1:8">
      <c r="A1286" s="26">
        <v>44962</v>
      </c>
      <c r="B1286" s="28">
        <v>12333</v>
      </c>
      <c r="C1286" s="27" t="s">
        <v>22</v>
      </c>
      <c r="D1286" s="27" t="s">
        <v>34</v>
      </c>
      <c r="E1286" s="27" t="s">
        <v>24</v>
      </c>
      <c r="F1286" s="29">
        <v>39842.879999999997</v>
      </c>
      <c r="G1286" s="29">
        <v>40656</v>
      </c>
      <c r="H1286" s="27" t="s">
        <v>27</v>
      </c>
    </row>
    <row r="1287" spans="1:8">
      <c r="A1287" s="26">
        <v>44962</v>
      </c>
      <c r="B1287" s="28">
        <v>4842</v>
      </c>
      <c r="C1287" s="27" t="s">
        <v>22</v>
      </c>
      <c r="D1287" s="27" t="s">
        <v>34</v>
      </c>
      <c r="E1287" s="27" t="s">
        <v>26</v>
      </c>
      <c r="F1287" s="29">
        <v>81646.820000000007</v>
      </c>
      <c r="G1287" s="29">
        <v>91738</v>
      </c>
      <c r="H1287" s="27" t="s">
        <v>11</v>
      </c>
    </row>
    <row r="1288" spans="1:8">
      <c r="A1288" s="26">
        <v>44962</v>
      </c>
      <c r="B1288" s="28">
        <v>9669</v>
      </c>
      <c r="C1288" s="27" t="s">
        <v>22</v>
      </c>
      <c r="D1288" s="27" t="s">
        <v>25</v>
      </c>
      <c r="E1288" s="27" t="s">
        <v>24</v>
      </c>
      <c r="F1288" s="29">
        <v>67299.45</v>
      </c>
      <c r="G1288" s="29">
        <v>72365</v>
      </c>
      <c r="H1288" s="27" t="s">
        <v>11</v>
      </c>
    </row>
    <row r="1289" spans="1:8">
      <c r="A1289" s="26">
        <v>44962</v>
      </c>
      <c r="B1289" s="28">
        <v>12577</v>
      </c>
      <c r="C1289" s="27" t="s">
        <v>33</v>
      </c>
      <c r="D1289" s="27" t="s">
        <v>23</v>
      </c>
      <c r="E1289" s="27" t="s">
        <v>36</v>
      </c>
      <c r="F1289" s="29">
        <v>51643.17</v>
      </c>
      <c r="G1289" s="29">
        <v>50139</v>
      </c>
      <c r="H1289" s="27" t="s">
        <v>27</v>
      </c>
    </row>
    <row r="1290" spans="1:8">
      <c r="A1290" s="26">
        <v>44962</v>
      </c>
      <c r="B1290" s="28">
        <v>18491</v>
      </c>
      <c r="C1290" s="27" t="s">
        <v>33</v>
      </c>
      <c r="D1290" s="27" t="s">
        <v>29</v>
      </c>
      <c r="E1290" s="27" t="s">
        <v>37</v>
      </c>
      <c r="F1290" s="29">
        <v>25954.28</v>
      </c>
      <c r="G1290" s="29">
        <v>42548</v>
      </c>
      <c r="H1290" s="27" t="s">
        <v>27</v>
      </c>
    </row>
    <row r="1291" spans="1:8">
      <c r="A1291" s="26">
        <v>44962</v>
      </c>
      <c r="B1291" s="28">
        <v>13674</v>
      </c>
      <c r="C1291" s="27" t="s">
        <v>33</v>
      </c>
      <c r="D1291" s="27" t="s">
        <v>15</v>
      </c>
      <c r="E1291" s="27" t="s">
        <v>35</v>
      </c>
      <c r="F1291" s="29">
        <v>54452.58</v>
      </c>
      <c r="G1291" s="29">
        <v>59838</v>
      </c>
      <c r="H1291" s="27" t="s">
        <v>11</v>
      </c>
    </row>
    <row r="1292" spans="1:8">
      <c r="A1292" s="26">
        <v>44962</v>
      </c>
      <c r="B1292" s="28">
        <v>12525</v>
      </c>
      <c r="C1292" s="27" t="s">
        <v>33</v>
      </c>
      <c r="D1292" s="27" t="s">
        <v>20</v>
      </c>
      <c r="E1292" s="27" t="s">
        <v>36</v>
      </c>
      <c r="F1292" s="29">
        <v>14446.32</v>
      </c>
      <c r="G1292" s="29">
        <v>17198</v>
      </c>
      <c r="H1292" s="27" t="s">
        <v>11</v>
      </c>
    </row>
    <row r="1293" spans="1:8">
      <c r="A1293" s="26">
        <v>44962</v>
      </c>
      <c r="B1293" s="28">
        <v>11144</v>
      </c>
      <c r="C1293" s="27" t="s">
        <v>33</v>
      </c>
      <c r="D1293" s="27" t="s">
        <v>34</v>
      </c>
      <c r="E1293" s="27" t="s">
        <v>35</v>
      </c>
      <c r="F1293" s="29">
        <v>15983.52</v>
      </c>
      <c r="G1293" s="29">
        <v>19028</v>
      </c>
      <c r="H1293" s="27" t="s">
        <v>27</v>
      </c>
    </row>
    <row r="1294" spans="1:8">
      <c r="A1294" s="26">
        <v>44962</v>
      </c>
      <c r="B1294" s="28">
        <v>17584</v>
      </c>
      <c r="C1294" s="27" t="s">
        <v>38</v>
      </c>
      <c r="D1294" s="27" t="s">
        <v>20</v>
      </c>
      <c r="E1294" s="27" t="s">
        <v>39</v>
      </c>
      <c r="F1294" s="29">
        <v>65135.28</v>
      </c>
      <c r="G1294" s="29">
        <v>77542</v>
      </c>
      <c r="H1294" s="27" t="s">
        <v>11</v>
      </c>
    </row>
    <row r="1295" spans="1:8">
      <c r="A1295" s="26">
        <v>44962</v>
      </c>
      <c r="B1295" s="28">
        <v>11577</v>
      </c>
      <c r="C1295" s="27" t="s">
        <v>38</v>
      </c>
      <c r="D1295" s="27" t="s">
        <v>50</v>
      </c>
      <c r="E1295" s="27" t="s">
        <v>40</v>
      </c>
      <c r="F1295" s="29">
        <v>43272.9</v>
      </c>
      <c r="G1295" s="29">
        <v>46035</v>
      </c>
      <c r="H1295" s="27" t="s">
        <v>14</v>
      </c>
    </row>
    <row r="1296" spans="1:8">
      <c r="A1296" s="26">
        <v>44962</v>
      </c>
      <c r="B1296" s="28">
        <v>6805</v>
      </c>
      <c r="C1296" s="27" t="s">
        <v>38</v>
      </c>
      <c r="D1296" s="27" t="s">
        <v>23</v>
      </c>
      <c r="E1296" s="27" t="s">
        <v>47</v>
      </c>
      <c r="F1296" s="29">
        <v>74570.429999999993</v>
      </c>
      <c r="G1296" s="29">
        <v>83787</v>
      </c>
      <c r="H1296" s="27" t="s">
        <v>17</v>
      </c>
    </row>
    <row r="1297" spans="1:8">
      <c r="A1297" s="26">
        <v>44962</v>
      </c>
      <c r="B1297" s="28">
        <v>14056</v>
      </c>
      <c r="C1297" s="27" t="s">
        <v>38</v>
      </c>
      <c r="D1297" s="27" t="s">
        <v>21</v>
      </c>
      <c r="E1297" s="27" t="s">
        <v>39</v>
      </c>
      <c r="F1297" s="29">
        <v>85477.5</v>
      </c>
      <c r="G1297" s="29">
        <v>94975</v>
      </c>
      <c r="H1297" s="27" t="s">
        <v>11</v>
      </c>
    </row>
    <row r="1298" spans="1:8">
      <c r="A1298" s="26">
        <v>44969</v>
      </c>
      <c r="B1298" s="28">
        <v>8431</v>
      </c>
      <c r="C1298" s="27" t="s">
        <v>8</v>
      </c>
      <c r="D1298" s="27" t="s">
        <v>20</v>
      </c>
      <c r="E1298" s="27" t="s">
        <v>43</v>
      </c>
      <c r="F1298" s="29">
        <v>37387.56</v>
      </c>
      <c r="G1298" s="29">
        <v>39774</v>
      </c>
      <c r="H1298" s="27" t="s">
        <v>27</v>
      </c>
    </row>
    <row r="1299" spans="1:8">
      <c r="A1299" s="26">
        <v>44969</v>
      </c>
      <c r="B1299" s="28">
        <v>15718</v>
      </c>
      <c r="C1299" s="27" t="s">
        <v>8</v>
      </c>
      <c r="D1299" s="27" t="s">
        <v>25</v>
      </c>
      <c r="E1299" s="27" t="s">
        <v>13</v>
      </c>
      <c r="F1299" s="29">
        <v>34529.019999999997</v>
      </c>
      <c r="G1299" s="29">
        <v>36733</v>
      </c>
      <c r="H1299" s="27" t="s">
        <v>11</v>
      </c>
    </row>
    <row r="1300" spans="1:8">
      <c r="A1300" s="26">
        <v>44969</v>
      </c>
      <c r="B1300" s="28">
        <v>9936</v>
      </c>
      <c r="C1300" s="27" t="s">
        <v>8</v>
      </c>
      <c r="D1300" s="27" t="s">
        <v>29</v>
      </c>
      <c r="E1300" s="27" t="s">
        <v>10</v>
      </c>
      <c r="F1300" s="29">
        <v>77487.520000000004</v>
      </c>
      <c r="G1300" s="29">
        <v>88054</v>
      </c>
      <c r="H1300" s="27" t="s">
        <v>27</v>
      </c>
    </row>
    <row r="1301" spans="1:8">
      <c r="A1301" s="26">
        <v>44969</v>
      </c>
      <c r="B1301" s="28">
        <v>16541</v>
      </c>
      <c r="C1301" s="27" t="s">
        <v>8</v>
      </c>
      <c r="D1301" s="27" t="s">
        <v>9</v>
      </c>
      <c r="E1301" s="27" t="s">
        <v>13</v>
      </c>
      <c r="F1301" s="29">
        <v>91144.2</v>
      </c>
      <c r="G1301" s="29">
        <v>86804</v>
      </c>
      <c r="H1301" s="27" t="s">
        <v>14</v>
      </c>
    </row>
    <row r="1302" spans="1:8">
      <c r="A1302" s="26">
        <v>44969</v>
      </c>
      <c r="B1302" s="28">
        <v>3625</v>
      </c>
      <c r="C1302" s="27" t="s">
        <v>8</v>
      </c>
      <c r="D1302" s="27" t="s">
        <v>21</v>
      </c>
      <c r="E1302" s="27" t="s">
        <v>43</v>
      </c>
      <c r="F1302" s="29">
        <v>15779.4</v>
      </c>
      <c r="G1302" s="29">
        <v>18785</v>
      </c>
      <c r="H1302" s="27" t="s">
        <v>27</v>
      </c>
    </row>
    <row r="1303" spans="1:8">
      <c r="A1303" s="26">
        <v>44969</v>
      </c>
      <c r="B1303" s="28">
        <v>4671</v>
      </c>
      <c r="C1303" s="27" t="s">
        <v>8</v>
      </c>
      <c r="D1303" s="27" t="s">
        <v>16</v>
      </c>
      <c r="E1303" s="27" t="s">
        <v>43</v>
      </c>
      <c r="F1303" s="29">
        <v>65256.4</v>
      </c>
      <c r="G1303" s="29">
        <v>74155</v>
      </c>
      <c r="H1303" s="27" t="s">
        <v>17</v>
      </c>
    </row>
    <row r="1304" spans="1:8">
      <c r="A1304" s="26">
        <v>44969</v>
      </c>
      <c r="B1304" s="28">
        <v>17370</v>
      </c>
      <c r="C1304" s="27" t="s">
        <v>8</v>
      </c>
      <c r="D1304" s="27" t="s">
        <v>23</v>
      </c>
      <c r="E1304" s="27" t="s">
        <v>19</v>
      </c>
      <c r="F1304" s="29">
        <v>11679.3</v>
      </c>
      <c r="G1304" s="29">
        <v>12977</v>
      </c>
      <c r="H1304" s="27" t="s">
        <v>14</v>
      </c>
    </row>
    <row r="1305" spans="1:8">
      <c r="A1305" s="26">
        <v>44969</v>
      </c>
      <c r="B1305" s="28">
        <v>17844</v>
      </c>
      <c r="C1305" s="27" t="s">
        <v>8</v>
      </c>
      <c r="D1305" s="27" t="s">
        <v>29</v>
      </c>
      <c r="E1305" s="27" t="s">
        <v>43</v>
      </c>
      <c r="F1305" s="29">
        <v>38101.5</v>
      </c>
      <c r="G1305" s="29">
        <v>42335</v>
      </c>
      <c r="H1305" s="27" t="s">
        <v>17</v>
      </c>
    </row>
    <row r="1306" spans="1:8">
      <c r="A1306" s="26">
        <v>44969</v>
      </c>
      <c r="B1306" s="28">
        <v>819</v>
      </c>
      <c r="C1306" s="27" t="s">
        <v>22</v>
      </c>
      <c r="D1306" s="27" t="s">
        <v>9</v>
      </c>
      <c r="E1306" s="27" t="s">
        <v>26</v>
      </c>
      <c r="F1306" s="29">
        <v>40906.879999999997</v>
      </c>
      <c r="G1306" s="29">
        <v>63917</v>
      </c>
      <c r="H1306" s="27" t="s">
        <v>14</v>
      </c>
    </row>
    <row r="1307" spans="1:8">
      <c r="A1307" s="26">
        <v>44969</v>
      </c>
      <c r="B1307" s="28">
        <v>13902</v>
      </c>
      <c r="C1307" s="27" t="s">
        <v>22</v>
      </c>
      <c r="D1307" s="27" t="s">
        <v>18</v>
      </c>
      <c r="E1307" s="27" t="s">
        <v>24</v>
      </c>
      <c r="F1307" s="29">
        <v>38129.199999999997</v>
      </c>
      <c r="G1307" s="29">
        <v>40136</v>
      </c>
      <c r="H1307" s="27" t="s">
        <v>27</v>
      </c>
    </row>
    <row r="1308" spans="1:8">
      <c r="A1308" s="26">
        <v>44969</v>
      </c>
      <c r="B1308" s="28">
        <v>16293</v>
      </c>
      <c r="C1308" s="27" t="s">
        <v>22</v>
      </c>
      <c r="D1308" s="27" t="s">
        <v>29</v>
      </c>
      <c r="E1308" s="27" t="s">
        <v>24</v>
      </c>
      <c r="F1308" s="29">
        <v>38651.86</v>
      </c>
      <c r="G1308" s="29">
        <v>41119</v>
      </c>
      <c r="H1308" s="27" t="s">
        <v>14</v>
      </c>
    </row>
    <row r="1309" spans="1:8">
      <c r="A1309" s="26">
        <v>44969</v>
      </c>
      <c r="B1309" s="28">
        <v>18969</v>
      </c>
      <c r="C1309" s="27" t="s">
        <v>22</v>
      </c>
      <c r="D1309" s="27" t="s">
        <v>20</v>
      </c>
      <c r="E1309" s="27" t="s">
        <v>30</v>
      </c>
      <c r="F1309" s="29">
        <v>31118.16</v>
      </c>
      <c r="G1309" s="29">
        <v>35768</v>
      </c>
      <c r="H1309" s="27" t="s">
        <v>11</v>
      </c>
    </row>
    <row r="1310" spans="1:8">
      <c r="A1310" s="26">
        <v>44969</v>
      </c>
      <c r="B1310" s="28">
        <v>5705</v>
      </c>
      <c r="C1310" s="27" t="s">
        <v>22</v>
      </c>
      <c r="D1310" s="27" t="s">
        <v>34</v>
      </c>
      <c r="E1310" s="27" t="s">
        <v>32</v>
      </c>
      <c r="F1310" s="29">
        <v>77277.2</v>
      </c>
      <c r="G1310" s="29">
        <v>84920</v>
      </c>
      <c r="H1310" s="27" t="s">
        <v>11</v>
      </c>
    </row>
    <row r="1311" spans="1:8">
      <c r="A1311" s="26">
        <v>44969</v>
      </c>
      <c r="B1311" s="28">
        <v>11883</v>
      </c>
      <c r="C1311" s="27" t="s">
        <v>33</v>
      </c>
      <c r="D1311" s="27" t="s">
        <v>41</v>
      </c>
      <c r="E1311" s="27" t="s">
        <v>46</v>
      </c>
      <c r="F1311" s="29">
        <v>15459.84</v>
      </c>
      <c r="G1311" s="29">
        <v>17568</v>
      </c>
      <c r="H1311" s="27" t="s">
        <v>11</v>
      </c>
    </row>
    <row r="1312" spans="1:8">
      <c r="A1312" s="26">
        <v>44969</v>
      </c>
      <c r="B1312" s="28">
        <v>8320</v>
      </c>
      <c r="C1312" s="27" t="s">
        <v>33</v>
      </c>
      <c r="D1312" s="27" t="s">
        <v>29</v>
      </c>
      <c r="E1312" s="27" t="s">
        <v>46</v>
      </c>
      <c r="F1312" s="29">
        <v>17969</v>
      </c>
      <c r="G1312" s="29">
        <v>21140</v>
      </c>
      <c r="H1312" s="27" t="s">
        <v>27</v>
      </c>
    </row>
    <row r="1313" spans="1:8">
      <c r="A1313" s="26">
        <v>44969</v>
      </c>
      <c r="B1313" s="28">
        <v>11503</v>
      </c>
      <c r="C1313" s="27" t="s">
        <v>33</v>
      </c>
      <c r="D1313" s="27" t="s">
        <v>15</v>
      </c>
      <c r="E1313" s="27" t="s">
        <v>37</v>
      </c>
      <c r="F1313" s="29">
        <v>18826.150000000001</v>
      </c>
      <c r="G1313" s="29">
        <v>19817</v>
      </c>
      <c r="H1313" s="27" t="s">
        <v>11</v>
      </c>
    </row>
    <row r="1314" spans="1:8">
      <c r="A1314" s="26">
        <v>44969</v>
      </c>
      <c r="B1314" s="28">
        <v>19614</v>
      </c>
      <c r="C1314" s="27" t="s">
        <v>33</v>
      </c>
      <c r="D1314" s="27" t="s">
        <v>21</v>
      </c>
      <c r="E1314" s="27" t="s">
        <v>36</v>
      </c>
      <c r="F1314" s="29">
        <v>30270.68</v>
      </c>
      <c r="G1314" s="29">
        <v>34012</v>
      </c>
      <c r="H1314" s="27" t="s">
        <v>27</v>
      </c>
    </row>
    <row r="1315" spans="1:8">
      <c r="A1315" s="26">
        <v>44969</v>
      </c>
      <c r="B1315" s="28">
        <v>7453</v>
      </c>
      <c r="C1315" s="27" t="s">
        <v>38</v>
      </c>
      <c r="D1315" s="27" t="s">
        <v>28</v>
      </c>
      <c r="E1315" s="27" t="s">
        <v>49</v>
      </c>
      <c r="F1315" s="29">
        <v>41619.839999999997</v>
      </c>
      <c r="G1315" s="29">
        <v>43354</v>
      </c>
      <c r="H1315" s="27" t="s">
        <v>11</v>
      </c>
    </row>
    <row r="1316" spans="1:8">
      <c r="A1316" s="26">
        <v>44969</v>
      </c>
      <c r="B1316" s="28">
        <v>3481</v>
      </c>
      <c r="C1316" s="27" t="s">
        <v>38</v>
      </c>
      <c r="D1316" s="27" t="s">
        <v>45</v>
      </c>
      <c r="E1316" s="27" t="s">
        <v>47</v>
      </c>
      <c r="F1316" s="29">
        <v>83444.27</v>
      </c>
      <c r="G1316" s="29">
        <v>91697</v>
      </c>
      <c r="H1316" s="27" t="s">
        <v>27</v>
      </c>
    </row>
    <row r="1317" spans="1:8">
      <c r="A1317" s="26">
        <v>44969</v>
      </c>
      <c r="B1317" s="28">
        <v>18252</v>
      </c>
      <c r="C1317" s="27" t="s">
        <v>38</v>
      </c>
      <c r="D1317" s="27" t="s">
        <v>41</v>
      </c>
      <c r="E1317" s="27" t="s">
        <v>39</v>
      </c>
      <c r="F1317" s="29">
        <v>41747.519999999997</v>
      </c>
      <c r="G1317" s="29">
        <v>43487</v>
      </c>
      <c r="H1317" s="27" t="s">
        <v>17</v>
      </c>
    </row>
    <row r="1318" spans="1:8">
      <c r="A1318" s="26">
        <v>44969</v>
      </c>
      <c r="B1318" s="28">
        <v>1494</v>
      </c>
      <c r="C1318" s="27" t="s">
        <v>38</v>
      </c>
      <c r="D1318" s="27" t="s">
        <v>21</v>
      </c>
      <c r="E1318" s="27" t="s">
        <v>39</v>
      </c>
      <c r="F1318" s="29">
        <v>64059.3</v>
      </c>
      <c r="G1318" s="29">
        <v>71177</v>
      </c>
      <c r="H1318" s="27" t="s">
        <v>27</v>
      </c>
    </row>
    <row r="1319" spans="1:8">
      <c r="A1319" s="26">
        <v>44969</v>
      </c>
      <c r="B1319" s="28">
        <v>11096</v>
      </c>
      <c r="C1319" s="27" t="s">
        <v>38</v>
      </c>
      <c r="D1319" s="27" t="s">
        <v>31</v>
      </c>
      <c r="E1319" s="27" t="s">
        <v>47</v>
      </c>
      <c r="F1319" s="29">
        <v>88338.38</v>
      </c>
      <c r="G1319" s="29">
        <v>93977</v>
      </c>
      <c r="H1319" s="27" t="s">
        <v>27</v>
      </c>
    </row>
    <row r="1320" spans="1:8">
      <c r="A1320" s="26">
        <v>44969</v>
      </c>
      <c r="B1320" s="28">
        <v>2579</v>
      </c>
      <c r="C1320" s="27" t="s">
        <v>38</v>
      </c>
      <c r="D1320" s="27" t="s">
        <v>31</v>
      </c>
      <c r="E1320" s="27" t="s">
        <v>39</v>
      </c>
      <c r="F1320" s="29">
        <v>91265.279999999999</v>
      </c>
      <c r="G1320" s="29">
        <v>95068</v>
      </c>
      <c r="H1320" s="27" t="s">
        <v>11</v>
      </c>
    </row>
    <row r="1321" spans="1:8">
      <c r="A1321" s="26">
        <v>44976</v>
      </c>
      <c r="B1321" s="28">
        <v>15960</v>
      </c>
      <c r="C1321" s="27" t="s">
        <v>8</v>
      </c>
      <c r="D1321" s="27" t="s">
        <v>18</v>
      </c>
      <c r="E1321" s="27" t="s">
        <v>13</v>
      </c>
      <c r="F1321" s="29">
        <v>46197.84</v>
      </c>
      <c r="G1321" s="29">
        <v>45292</v>
      </c>
      <c r="H1321" s="27" t="s">
        <v>14</v>
      </c>
    </row>
    <row r="1322" spans="1:8">
      <c r="A1322" s="26">
        <v>44976</v>
      </c>
      <c r="B1322" s="28">
        <v>11450</v>
      </c>
      <c r="C1322" s="27" t="s">
        <v>8</v>
      </c>
      <c r="D1322" s="27" t="s">
        <v>65</v>
      </c>
      <c r="E1322" s="27" t="s">
        <v>10</v>
      </c>
      <c r="F1322" s="29">
        <v>13069.76</v>
      </c>
      <c r="G1322" s="29">
        <v>13904</v>
      </c>
      <c r="H1322" s="27" t="s">
        <v>17</v>
      </c>
    </row>
    <row r="1323" spans="1:8">
      <c r="A1323" s="26">
        <v>44976</v>
      </c>
      <c r="B1323" s="28">
        <v>13218</v>
      </c>
      <c r="C1323" s="27" t="s">
        <v>8</v>
      </c>
      <c r="D1323" s="27" t="s">
        <v>42</v>
      </c>
      <c r="E1323" s="27" t="s">
        <v>19</v>
      </c>
      <c r="F1323" s="29">
        <v>54459.519999999997</v>
      </c>
      <c r="G1323" s="29">
        <v>85093</v>
      </c>
      <c r="H1323" s="27" t="s">
        <v>17</v>
      </c>
    </row>
    <row r="1324" spans="1:8">
      <c r="A1324" s="26">
        <v>44976</v>
      </c>
      <c r="B1324" s="28">
        <v>898</v>
      </c>
      <c r="C1324" s="27" t="s">
        <v>8</v>
      </c>
      <c r="D1324" s="27" t="s">
        <v>25</v>
      </c>
      <c r="E1324" s="27" t="s">
        <v>43</v>
      </c>
      <c r="F1324" s="29">
        <v>53752.14</v>
      </c>
      <c r="G1324" s="29">
        <v>57798</v>
      </c>
      <c r="H1324" s="27" t="s">
        <v>11</v>
      </c>
    </row>
    <row r="1325" spans="1:8">
      <c r="A1325" s="26">
        <v>44976</v>
      </c>
      <c r="B1325" s="28">
        <v>2755</v>
      </c>
      <c r="C1325" s="27" t="s">
        <v>8</v>
      </c>
      <c r="D1325" s="27" t="s">
        <v>41</v>
      </c>
      <c r="E1325" s="27" t="s">
        <v>19</v>
      </c>
      <c r="F1325" s="29">
        <v>37275.919999999998</v>
      </c>
      <c r="G1325" s="29">
        <v>42359</v>
      </c>
      <c r="H1325" s="27" t="s">
        <v>17</v>
      </c>
    </row>
    <row r="1326" spans="1:8">
      <c r="A1326" s="26">
        <v>44976</v>
      </c>
      <c r="B1326" s="28">
        <v>12486</v>
      </c>
      <c r="C1326" s="27" t="s">
        <v>8</v>
      </c>
      <c r="D1326" s="27" t="s">
        <v>16</v>
      </c>
      <c r="E1326" s="27" t="s">
        <v>19</v>
      </c>
      <c r="F1326" s="29">
        <v>36269.199999999997</v>
      </c>
      <c r="G1326" s="29">
        <v>41215</v>
      </c>
      <c r="H1326" s="27" t="s">
        <v>17</v>
      </c>
    </row>
    <row r="1327" spans="1:8">
      <c r="A1327" s="26">
        <v>44976</v>
      </c>
      <c r="B1327" s="28">
        <v>9554</v>
      </c>
      <c r="C1327" s="27" t="s">
        <v>8</v>
      </c>
      <c r="D1327" s="27" t="s">
        <v>41</v>
      </c>
      <c r="E1327" s="27" t="s">
        <v>43</v>
      </c>
      <c r="F1327" s="29">
        <v>38101.440000000002</v>
      </c>
      <c r="G1327" s="29">
        <v>44304</v>
      </c>
      <c r="H1327" s="27" t="s">
        <v>17</v>
      </c>
    </row>
    <row r="1328" spans="1:8">
      <c r="A1328" s="26">
        <v>44976</v>
      </c>
      <c r="B1328" s="28">
        <v>6714</v>
      </c>
      <c r="C1328" s="27" t="s">
        <v>8</v>
      </c>
      <c r="D1328" s="27" t="s">
        <v>15</v>
      </c>
      <c r="E1328" s="27" t="s">
        <v>19</v>
      </c>
      <c r="F1328" s="29">
        <v>66382.45</v>
      </c>
      <c r="G1328" s="29">
        <v>78097</v>
      </c>
      <c r="H1328" s="27" t="s">
        <v>11</v>
      </c>
    </row>
    <row r="1329" spans="1:8">
      <c r="A1329" s="26">
        <v>44976</v>
      </c>
      <c r="B1329" s="28">
        <v>2937</v>
      </c>
      <c r="C1329" s="27" t="s">
        <v>8</v>
      </c>
      <c r="D1329" s="27" t="s">
        <v>16</v>
      </c>
      <c r="E1329" s="27" t="s">
        <v>43</v>
      </c>
      <c r="F1329" s="29">
        <v>68561.72</v>
      </c>
      <c r="G1329" s="29">
        <v>72938</v>
      </c>
      <c r="H1329" s="27" t="s">
        <v>17</v>
      </c>
    </row>
    <row r="1330" spans="1:8">
      <c r="A1330" s="26">
        <v>44976</v>
      </c>
      <c r="B1330" s="28">
        <v>4618</v>
      </c>
      <c r="C1330" s="27" t="s">
        <v>22</v>
      </c>
      <c r="D1330" s="27" t="s">
        <v>42</v>
      </c>
      <c r="E1330" s="27" t="s">
        <v>32</v>
      </c>
      <c r="F1330" s="29">
        <v>72903.600000000006</v>
      </c>
      <c r="G1330" s="29">
        <v>82845</v>
      </c>
      <c r="H1330" s="27" t="s">
        <v>27</v>
      </c>
    </row>
    <row r="1331" spans="1:8">
      <c r="A1331" s="26">
        <v>44976</v>
      </c>
      <c r="B1331" s="28">
        <v>8503</v>
      </c>
      <c r="C1331" s="27" t="s">
        <v>22</v>
      </c>
      <c r="D1331" s="27" t="s">
        <v>25</v>
      </c>
      <c r="E1331" s="27" t="s">
        <v>26</v>
      </c>
      <c r="F1331" s="29">
        <v>10181.76</v>
      </c>
      <c r="G1331" s="29">
        <v>10606</v>
      </c>
      <c r="H1331" s="27" t="s">
        <v>17</v>
      </c>
    </row>
    <row r="1332" spans="1:8">
      <c r="A1332" s="26">
        <v>44976</v>
      </c>
      <c r="B1332" s="28">
        <v>1995</v>
      </c>
      <c r="C1332" s="27" t="s">
        <v>22</v>
      </c>
      <c r="D1332" s="27" t="s">
        <v>45</v>
      </c>
      <c r="E1332" s="27" t="s">
        <v>24</v>
      </c>
      <c r="F1332" s="29">
        <v>32886</v>
      </c>
      <c r="G1332" s="29">
        <v>37800</v>
      </c>
      <c r="H1332" s="27" t="s">
        <v>11</v>
      </c>
    </row>
    <row r="1333" spans="1:8">
      <c r="A1333" s="26">
        <v>44976</v>
      </c>
      <c r="B1333" s="28">
        <v>1526</v>
      </c>
      <c r="C1333" s="27" t="s">
        <v>22</v>
      </c>
      <c r="D1333" s="27" t="s">
        <v>15</v>
      </c>
      <c r="E1333" s="27" t="s">
        <v>26</v>
      </c>
      <c r="F1333" s="29">
        <v>42748.02</v>
      </c>
      <c r="G1333" s="29">
        <v>49707</v>
      </c>
      <c r="H1333" s="27" t="s">
        <v>14</v>
      </c>
    </row>
    <row r="1334" spans="1:8">
      <c r="A1334" s="26">
        <v>44976</v>
      </c>
      <c r="B1334" s="28">
        <v>1626</v>
      </c>
      <c r="C1334" s="27" t="s">
        <v>22</v>
      </c>
      <c r="D1334" s="27" t="s">
        <v>45</v>
      </c>
      <c r="E1334" s="27" t="s">
        <v>24</v>
      </c>
      <c r="F1334" s="29">
        <v>50441.04</v>
      </c>
      <c r="G1334" s="29">
        <v>49452</v>
      </c>
      <c r="H1334" s="27" t="s">
        <v>11</v>
      </c>
    </row>
    <row r="1335" spans="1:8">
      <c r="A1335" s="26">
        <v>44976</v>
      </c>
      <c r="B1335" s="28">
        <v>170</v>
      </c>
      <c r="C1335" s="27" t="s">
        <v>22</v>
      </c>
      <c r="D1335" s="27" t="s">
        <v>31</v>
      </c>
      <c r="E1335" s="27" t="s">
        <v>24</v>
      </c>
      <c r="F1335" s="29">
        <v>91311.360000000001</v>
      </c>
      <c r="G1335" s="29">
        <v>95116</v>
      </c>
      <c r="H1335" s="27" t="s">
        <v>17</v>
      </c>
    </row>
    <row r="1336" spans="1:8">
      <c r="A1336" s="26">
        <v>44976</v>
      </c>
      <c r="B1336" s="28">
        <v>2299</v>
      </c>
      <c r="C1336" s="27" t="s">
        <v>22</v>
      </c>
      <c r="D1336" s="27" t="s">
        <v>42</v>
      </c>
      <c r="E1336" s="27" t="s">
        <v>26</v>
      </c>
      <c r="F1336" s="29">
        <v>78448.37</v>
      </c>
      <c r="G1336" s="29">
        <v>86207</v>
      </c>
      <c r="H1336" s="27" t="s">
        <v>11</v>
      </c>
    </row>
    <row r="1337" spans="1:8">
      <c r="A1337" s="26">
        <v>44976</v>
      </c>
      <c r="B1337" s="28">
        <v>14904</v>
      </c>
      <c r="C1337" s="27" t="s">
        <v>22</v>
      </c>
      <c r="D1337" s="27" t="s">
        <v>9</v>
      </c>
      <c r="E1337" s="27" t="s">
        <v>30</v>
      </c>
      <c r="F1337" s="29">
        <v>19779.48</v>
      </c>
      <c r="G1337" s="29">
        <v>21042</v>
      </c>
      <c r="H1337" s="27" t="s">
        <v>11</v>
      </c>
    </row>
    <row r="1338" spans="1:8">
      <c r="A1338" s="26">
        <v>44976</v>
      </c>
      <c r="B1338" s="28">
        <v>8709</v>
      </c>
      <c r="C1338" s="27" t="s">
        <v>22</v>
      </c>
      <c r="D1338" s="27" t="s">
        <v>31</v>
      </c>
      <c r="E1338" s="27" t="s">
        <v>32</v>
      </c>
      <c r="F1338" s="29">
        <v>37306.47</v>
      </c>
      <c r="G1338" s="29">
        <v>42881</v>
      </c>
      <c r="H1338" s="27" t="s">
        <v>17</v>
      </c>
    </row>
    <row r="1339" spans="1:8">
      <c r="A1339" s="26">
        <v>44976</v>
      </c>
      <c r="B1339" s="28">
        <v>7290</v>
      </c>
      <c r="C1339" s="27" t="s">
        <v>38</v>
      </c>
      <c r="D1339" s="27" t="s">
        <v>20</v>
      </c>
      <c r="E1339" s="27" t="s">
        <v>40</v>
      </c>
      <c r="F1339" s="29">
        <v>91221.84</v>
      </c>
      <c r="G1339" s="29">
        <v>98088</v>
      </c>
      <c r="H1339" s="27" t="s">
        <v>11</v>
      </c>
    </row>
    <row r="1340" spans="1:8">
      <c r="A1340" s="26">
        <v>44976</v>
      </c>
      <c r="B1340" s="28">
        <v>2794</v>
      </c>
      <c r="C1340" s="27" t="s">
        <v>38</v>
      </c>
      <c r="D1340" s="27" t="s">
        <v>23</v>
      </c>
      <c r="E1340" s="27" t="s">
        <v>47</v>
      </c>
      <c r="F1340" s="29">
        <v>36091.440000000002</v>
      </c>
      <c r="G1340" s="29">
        <v>57288</v>
      </c>
      <c r="H1340" s="27" t="s">
        <v>11</v>
      </c>
    </row>
    <row r="1341" spans="1:8">
      <c r="A1341" s="26">
        <v>44976</v>
      </c>
      <c r="B1341" s="28">
        <v>18283</v>
      </c>
      <c r="C1341" s="27" t="s">
        <v>38</v>
      </c>
      <c r="D1341" s="27" t="s">
        <v>15</v>
      </c>
      <c r="E1341" s="27" t="s">
        <v>39</v>
      </c>
      <c r="F1341" s="29">
        <v>58224.53</v>
      </c>
      <c r="G1341" s="29">
        <v>63983</v>
      </c>
      <c r="H1341" s="27" t="s">
        <v>11</v>
      </c>
    </row>
    <row r="1342" spans="1:8">
      <c r="A1342" s="26">
        <v>44976</v>
      </c>
      <c r="B1342" s="28">
        <v>4925</v>
      </c>
      <c r="C1342" s="27" t="s">
        <v>38</v>
      </c>
      <c r="D1342" s="27" t="s">
        <v>21</v>
      </c>
      <c r="E1342" s="27" t="s">
        <v>49</v>
      </c>
      <c r="F1342" s="29">
        <v>50195.56</v>
      </c>
      <c r="G1342" s="29">
        <v>73817</v>
      </c>
      <c r="H1342" s="27" t="s">
        <v>27</v>
      </c>
    </row>
    <row r="1343" spans="1:8">
      <c r="A1343" s="26">
        <v>44976</v>
      </c>
      <c r="B1343" s="28">
        <v>12014</v>
      </c>
      <c r="C1343" s="27" t="s">
        <v>38</v>
      </c>
      <c r="D1343" s="27" t="s">
        <v>31</v>
      </c>
      <c r="E1343" s="27" t="s">
        <v>39</v>
      </c>
      <c r="F1343" s="29">
        <v>10571.4</v>
      </c>
      <c r="G1343" s="29">
        <v>11746</v>
      </c>
      <c r="H1343" s="27" t="s">
        <v>27</v>
      </c>
    </row>
    <row r="1344" spans="1:8">
      <c r="A1344" s="26">
        <v>44982</v>
      </c>
      <c r="B1344" s="28">
        <v>18705</v>
      </c>
      <c r="C1344" s="27" t="s">
        <v>8</v>
      </c>
      <c r="D1344" s="27" t="s">
        <v>42</v>
      </c>
      <c r="E1344" s="27" t="s">
        <v>43</v>
      </c>
      <c r="F1344" s="29">
        <v>75208.649999999994</v>
      </c>
      <c r="G1344" s="29">
        <v>79167</v>
      </c>
      <c r="H1344" s="27" t="s">
        <v>14</v>
      </c>
    </row>
    <row r="1345" spans="1:8">
      <c r="A1345" s="26">
        <v>44982</v>
      </c>
      <c r="B1345" s="28">
        <v>18260</v>
      </c>
      <c r="C1345" s="27" t="s">
        <v>22</v>
      </c>
      <c r="D1345" s="27" t="s">
        <v>23</v>
      </c>
      <c r="E1345" s="27" t="s">
        <v>26</v>
      </c>
      <c r="F1345" s="29">
        <v>19063.8</v>
      </c>
      <c r="G1345" s="29">
        <v>30260</v>
      </c>
      <c r="H1345" s="27" t="s">
        <v>11</v>
      </c>
    </row>
    <row r="1346" spans="1:8">
      <c r="A1346" s="26">
        <v>44982</v>
      </c>
      <c r="B1346" s="28">
        <v>13821</v>
      </c>
      <c r="C1346" s="27" t="s">
        <v>33</v>
      </c>
      <c r="D1346" s="27" t="s">
        <v>31</v>
      </c>
      <c r="E1346" s="27" t="s">
        <v>37</v>
      </c>
      <c r="F1346" s="29">
        <v>80036.850000000006</v>
      </c>
      <c r="G1346" s="29">
        <v>94161</v>
      </c>
      <c r="H1346" s="27" t="s">
        <v>11</v>
      </c>
    </row>
    <row r="1347" spans="1:8">
      <c r="A1347" s="26">
        <v>44982</v>
      </c>
      <c r="B1347" s="28">
        <v>7928</v>
      </c>
      <c r="C1347" s="27" t="s">
        <v>33</v>
      </c>
      <c r="D1347" s="27" t="s">
        <v>45</v>
      </c>
      <c r="E1347" s="27" t="s">
        <v>37</v>
      </c>
      <c r="F1347" s="29">
        <v>40600.15</v>
      </c>
      <c r="G1347" s="29">
        <v>42737</v>
      </c>
      <c r="H1347" s="27" t="s">
        <v>17</v>
      </c>
    </row>
    <row r="1348" spans="1:8">
      <c r="A1348" s="26">
        <v>44983</v>
      </c>
      <c r="B1348" s="28">
        <v>6392</v>
      </c>
      <c r="C1348" s="27" t="s">
        <v>8</v>
      </c>
      <c r="D1348" s="27" t="s">
        <v>23</v>
      </c>
      <c r="E1348" s="27" t="s">
        <v>10</v>
      </c>
      <c r="F1348" s="29">
        <v>24808.44</v>
      </c>
      <c r="G1348" s="29">
        <v>24322</v>
      </c>
      <c r="H1348" s="27" t="s">
        <v>27</v>
      </c>
    </row>
    <row r="1349" spans="1:8">
      <c r="A1349" s="26">
        <v>44983</v>
      </c>
      <c r="B1349" s="28">
        <v>17446</v>
      </c>
      <c r="C1349" s="27" t="s">
        <v>8</v>
      </c>
      <c r="D1349" s="27" t="s">
        <v>25</v>
      </c>
      <c r="E1349" s="27" t="s">
        <v>10</v>
      </c>
      <c r="F1349" s="29">
        <v>80017.25</v>
      </c>
      <c r="G1349" s="29">
        <v>79225</v>
      </c>
      <c r="H1349" s="27" t="s">
        <v>11</v>
      </c>
    </row>
    <row r="1350" spans="1:8">
      <c r="A1350" s="26">
        <v>44983</v>
      </c>
      <c r="B1350" s="28">
        <v>2543</v>
      </c>
      <c r="C1350" s="27" t="s">
        <v>8</v>
      </c>
      <c r="D1350" s="27" t="s">
        <v>20</v>
      </c>
      <c r="E1350" s="27" t="s">
        <v>44</v>
      </c>
      <c r="F1350" s="29">
        <v>83633.3</v>
      </c>
      <c r="G1350" s="29">
        <v>93970</v>
      </c>
      <c r="H1350" s="27" t="s">
        <v>11</v>
      </c>
    </row>
    <row r="1351" spans="1:8">
      <c r="A1351" s="26">
        <v>44983</v>
      </c>
      <c r="B1351" s="28">
        <v>11162</v>
      </c>
      <c r="C1351" s="27" t="s">
        <v>8</v>
      </c>
      <c r="D1351" s="27" t="s">
        <v>29</v>
      </c>
      <c r="E1351" s="27" t="s">
        <v>43</v>
      </c>
      <c r="F1351" s="29">
        <v>14606.58</v>
      </c>
      <c r="G1351" s="29">
        <v>15706</v>
      </c>
      <c r="H1351" s="27" t="s">
        <v>11</v>
      </c>
    </row>
    <row r="1352" spans="1:8">
      <c r="A1352" s="26">
        <v>44983</v>
      </c>
      <c r="B1352" s="28">
        <v>6118</v>
      </c>
      <c r="C1352" s="27" t="s">
        <v>8</v>
      </c>
      <c r="D1352" s="27" t="s">
        <v>34</v>
      </c>
      <c r="E1352" s="27" t="s">
        <v>10</v>
      </c>
      <c r="F1352" s="29">
        <v>86118</v>
      </c>
      <c r="G1352" s="29">
        <v>92600</v>
      </c>
      <c r="H1352" s="27" t="s">
        <v>11</v>
      </c>
    </row>
    <row r="1353" spans="1:8">
      <c r="A1353" s="26">
        <v>44983</v>
      </c>
      <c r="B1353" s="28">
        <v>6189</v>
      </c>
      <c r="C1353" s="27" t="s">
        <v>8</v>
      </c>
      <c r="D1353" s="27" t="s">
        <v>9</v>
      </c>
      <c r="E1353" s="27" t="s">
        <v>19</v>
      </c>
      <c r="F1353" s="29">
        <v>68568.27</v>
      </c>
      <c r="G1353" s="29">
        <v>77043</v>
      </c>
      <c r="H1353" s="27" t="s">
        <v>11</v>
      </c>
    </row>
    <row r="1354" spans="1:8">
      <c r="A1354" s="26">
        <v>44983</v>
      </c>
      <c r="B1354" s="28">
        <v>19777</v>
      </c>
      <c r="C1354" s="27" t="s">
        <v>8</v>
      </c>
      <c r="D1354" s="27" t="s">
        <v>45</v>
      </c>
      <c r="E1354" s="27" t="s">
        <v>10</v>
      </c>
      <c r="F1354" s="29">
        <v>11733.08</v>
      </c>
      <c r="G1354" s="29">
        <v>12482</v>
      </c>
      <c r="H1354" s="27" t="s">
        <v>17</v>
      </c>
    </row>
    <row r="1355" spans="1:8">
      <c r="A1355" s="26">
        <v>44983</v>
      </c>
      <c r="B1355" s="28">
        <v>5642</v>
      </c>
      <c r="C1355" s="27" t="s">
        <v>8</v>
      </c>
      <c r="D1355" s="27" t="s">
        <v>45</v>
      </c>
      <c r="E1355" s="27" t="s">
        <v>19</v>
      </c>
      <c r="F1355" s="29">
        <v>21471.85</v>
      </c>
      <c r="G1355" s="29">
        <v>25261</v>
      </c>
      <c r="H1355" s="27" t="s">
        <v>17</v>
      </c>
    </row>
    <row r="1356" spans="1:8">
      <c r="A1356" s="26">
        <v>44983</v>
      </c>
      <c r="B1356" s="28">
        <v>18450</v>
      </c>
      <c r="C1356" s="27" t="s">
        <v>8</v>
      </c>
      <c r="D1356" s="27" t="s">
        <v>41</v>
      </c>
      <c r="E1356" s="27" t="s">
        <v>19</v>
      </c>
      <c r="F1356" s="29">
        <v>49675.4</v>
      </c>
      <c r="G1356" s="29">
        <v>53995</v>
      </c>
      <c r="H1356" s="27" t="s">
        <v>27</v>
      </c>
    </row>
    <row r="1357" spans="1:8">
      <c r="A1357" s="26">
        <v>44983</v>
      </c>
      <c r="B1357" s="28">
        <v>14115</v>
      </c>
      <c r="C1357" s="27" t="s">
        <v>22</v>
      </c>
      <c r="D1357" s="27" t="s">
        <v>48</v>
      </c>
      <c r="E1357" s="27" t="s">
        <v>30</v>
      </c>
      <c r="F1357" s="29">
        <v>64909.39</v>
      </c>
      <c r="G1357" s="29">
        <v>71329</v>
      </c>
      <c r="H1357" s="27" t="s">
        <v>17</v>
      </c>
    </row>
    <row r="1358" spans="1:8">
      <c r="A1358" s="26">
        <v>44983</v>
      </c>
      <c r="B1358" s="28">
        <v>10210</v>
      </c>
      <c r="C1358" s="27" t="s">
        <v>22</v>
      </c>
      <c r="D1358" s="27" t="s">
        <v>55</v>
      </c>
      <c r="E1358" s="27" t="s">
        <v>26</v>
      </c>
      <c r="F1358" s="29">
        <v>20028.330000000002</v>
      </c>
      <c r="G1358" s="29">
        <v>31791</v>
      </c>
      <c r="H1358" s="27" t="s">
        <v>17</v>
      </c>
    </row>
    <row r="1359" spans="1:8">
      <c r="A1359" s="26">
        <v>44983</v>
      </c>
      <c r="B1359" s="28">
        <v>14653</v>
      </c>
      <c r="C1359" s="27" t="s">
        <v>22</v>
      </c>
      <c r="D1359" s="27" t="s">
        <v>20</v>
      </c>
      <c r="E1359" s="27" t="s">
        <v>26</v>
      </c>
      <c r="F1359" s="29">
        <v>43525.68</v>
      </c>
      <c r="G1359" s="29">
        <v>49461</v>
      </c>
      <c r="H1359" s="27" t="s">
        <v>27</v>
      </c>
    </row>
    <row r="1360" spans="1:8">
      <c r="A1360" s="26">
        <v>44983</v>
      </c>
      <c r="B1360" s="28">
        <v>10575</v>
      </c>
      <c r="C1360" s="27" t="s">
        <v>22</v>
      </c>
      <c r="D1360" s="27" t="s">
        <v>42</v>
      </c>
      <c r="E1360" s="27" t="s">
        <v>26</v>
      </c>
      <c r="F1360" s="29">
        <v>48855.8</v>
      </c>
      <c r="G1360" s="29">
        <v>69794</v>
      </c>
      <c r="H1360" s="27" t="s">
        <v>11</v>
      </c>
    </row>
    <row r="1361" spans="1:8">
      <c r="A1361" s="26">
        <v>44983</v>
      </c>
      <c r="B1361" s="28">
        <v>215</v>
      </c>
      <c r="C1361" s="27" t="s">
        <v>22</v>
      </c>
      <c r="D1361" s="27" t="s">
        <v>9</v>
      </c>
      <c r="E1361" s="27" t="s">
        <v>24</v>
      </c>
      <c r="F1361" s="29">
        <v>46605.03</v>
      </c>
      <c r="G1361" s="29">
        <v>53569</v>
      </c>
      <c r="H1361" s="27" t="s">
        <v>11</v>
      </c>
    </row>
    <row r="1362" spans="1:8">
      <c r="A1362" s="26">
        <v>44983</v>
      </c>
      <c r="B1362" s="28">
        <v>4371</v>
      </c>
      <c r="C1362" s="27" t="s">
        <v>22</v>
      </c>
      <c r="D1362" s="27" t="s">
        <v>20</v>
      </c>
      <c r="E1362" s="27" t="s">
        <v>24</v>
      </c>
      <c r="F1362" s="29">
        <v>41593.199999999997</v>
      </c>
      <c r="G1362" s="29">
        <v>45210</v>
      </c>
      <c r="H1362" s="27" t="s">
        <v>27</v>
      </c>
    </row>
    <row r="1363" spans="1:8">
      <c r="A1363" s="26">
        <v>44983</v>
      </c>
      <c r="B1363" s="28">
        <v>14139</v>
      </c>
      <c r="C1363" s="27" t="s">
        <v>33</v>
      </c>
      <c r="D1363" s="27" t="s">
        <v>18</v>
      </c>
      <c r="E1363" s="27" t="s">
        <v>36</v>
      </c>
      <c r="F1363" s="29">
        <v>35208.9</v>
      </c>
      <c r="G1363" s="29">
        <v>37062</v>
      </c>
      <c r="H1363" s="27" t="s">
        <v>27</v>
      </c>
    </row>
    <row r="1364" spans="1:8">
      <c r="A1364" s="26">
        <v>44983</v>
      </c>
      <c r="B1364" s="28">
        <v>16842</v>
      </c>
      <c r="C1364" s="27" t="s">
        <v>33</v>
      </c>
      <c r="D1364" s="27" t="s">
        <v>34</v>
      </c>
      <c r="E1364" s="27" t="s">
        <v>46</v>
      </c>
      <c r="F1364" s="29">
        <v>18685.560000000001</v>
      </c>
      <c r="G1364" s="29">
        <v>20092</v>
      </c>
      <c r="H1364" s="27" t="s">
        <v>11</v>
      </c>
    </row>
    <row r="1365" spans="1:8">
      <c r="A1365" s="26">
        <v>44983</v>
      </c>
      <c r="B1365" s="28">
        <v>3867</v>
      </c>
      <c r="C1365" s="27" t="s">
        <v>38</v>
      </c>
      <c r="D1365" s="27" t="s">
        <v>9</v>
      </c>
      <c r="E1365" s="27" t="s">
        <v>39</v>
      </c>
      <c r="F1365" s="29">
        <v>74880.960000000006</v>
      </c>
      <c r="G1365" s="29">
        <v>89144</v>
      </c>
      <c r="H1365" s="27" t="s">
        <v>27</v>
      </c>
    </row>
    <row r="1366" spans="1:8">
      <c r="A1366" s="26">
        <v>44983</v>
      </c>
      <c r="B1366" s="28">
        <v>18387</v>
      </c>
      <c r="C1366" s="27" t="s">
        <v>38</v>
      </c>
      <c r="D1366" s="27" t="s">
        <v>34</v>
      </c>
      <c r="E1366" s="27" t="s">
        <v>39</v>
      </c>
      <c r="F1366" s="29">
        <v>18321.3</v>
      </c>
      <c r="G1366" s="29">
        <v>20357</v>
      </c>
      <c r="H1366" s="27" t="s">
        <v>11</v>
      </c>
    </row>
    <row r="1367" spans="1:8">
      <c r="A1367" s="26">
        <v>44983</v>
      </c>
      <c r="B1367" s="28">
        <v>6054</v>
      </c>
      <c r="C1367" s="27" t="s">
        <v>38</v>
      </c>
      <c r="D1367" s="27" t="s">
        <v>20</v>
      </c>
      <c r="E1367" s="27" t="s">
        <v>39</v>
      </c>
      <c r="F1367" s="29">
        <v>51046.2</v>
      </c>
      <c r="G1367" s="29">
        <v>55485</v>
      </c>
      <c r="H1367" s="27" t="s">
        <v>14</v>
      </c>
    </row>
    <row r="1368" spans="1:8">
      <c r="A1368" s="26">
        <v>44983</v>
      </c>
      <c r="B1368" s="28">
        <v>6910</v>
      </c>
      <c r="C1368" s="27" t="s">
        <v>38</v>
      </c>
      <c r="D1368" s="27" t="s">
        <v>16</v>
      </c>
      <c r="E1368" s="27" t="s">
        <v>49</v>
      </c>
      <c r="F1368" s="29">
        <v>46089.97</v>
      </c>
      <c r="G1368" s="29">
        <v>68791</v>
      </c>
      <c r="H1368" s="27" t="s">
        <v>17</v>
      </c>
    </row>
    <row r="1369" spans="1:8">
      <c r="A1369" s="26">
        <v>44983</v>
      </c>
      <c r="B1369" s="28">
        <v>7851</v>
      </c>
      <c r="C1369" s="27" t="s">
        <v>38</v>
      </c>
      <c r="D1369" s="27" t="s">
        <v>25</v>
      </c>
      <c r="E1369" s="27" t="s">
        <v>40</v>
      </c>
      <c r="F1369" s="29">
        <v>16067.16</v>
      </c>
      <c r="G1369" s="29">
        <v>18468</v>
      </c>
      <c r="H1369" s="27" t="s">
        <v>14</v>
      </c>
    </row>
    <row r="1370" spans="1:8">
      <c r="A1370" s="26">
        <v>44983</v>
      </c>
      <c r="B1370" s="28">
        <v>11356</v>
      </c>
      <c r="C1370" s="27" t="s">
        <v>38</v>
      </c>
      <c r="D1370" s="27" t="s">
        <v>16</v>
      </c>
      <c r="E1370" s="27" t="s">
        <v>49</v>
      </c>
      <c r="F1370" s="29">
        <v>48998.15</v>
      </c>
      <c r="G1370" s="29">
        <v>51577</v>
      </c>
      <c r="H1370" s="27" t="s">
        <v>17</v>
      </c>
    </row>
    <row r="1371" spans="1:8">
      <c r="A1371" s="26">
        <v>44990</v>
      </c>
      <c r="B1371" s="28">
        <v>5390</v>
      </c>
      <c r="C1371" s="27" t="s">
        <v>8</v>
      </c>
      <c r="D1371" s="27" t="s">
        <v>66</v>
      </c>
      <c r="E1371" s="27" t="s">
        <v>10</v>
      </c>
      <c r="F1371" s="29">
        <v>63376.04</v>
      </c>
      <c r="G1371" s="29">
        <v>68887</v>
      </c>
      <c r="H1371" s="27" t="s">
        <v>27</v>
      </c>
    </row>
    <row r="1372" spans="1:8">
      <c r="A1372" s="26">
        <v>44990</v>
      </c>
      <c r="B1372" s="28">
        <v>4956</v>
      </c>
      <c r="C1372" s="27" t="s">
        <v>8</v>
      </c>
      <c r="D1372" s="27" t="s">
        <v>45</v>
      </c>
      <c r="E1372" s="27" t="s">
        <v>19</v>
      </c>
      <c r="F1372" s="29">
        <v>59186</v>
      </c>
      <c r="G1372" s="29">
        <v>58600</v>
      </c>
      <c r="H1372" s="27" t="s">
        <v>17</v>
      </c>
    </row>
    <row r="1373" spans="1:8">
      <c r="A1373" s="26">
        <v>44990</v>
      </c>
      <c r="B1373" s="28">
        <v>10328</v>
      </c>
      <c r="C1373" s="27" t="s">
        <v>8</v>
      </c>
      <c r="D1373" s="27" t="s">
        <v>18</v>
      </c>
      <c r="E1373" s="27" t="s">
        <v>19</v>
      </c>
      <c r="F1373" s="29">
        <v>58271.88</v>
      </c>
      <c r="G1373" s="29">
        <v>63339</v>
      </c>
      <c r="H1373" s="27" t="s">
        <v>11</v>
      </c>
    </row>
    <row r="1374" spans="1:8">
      <c r="A1374" s="26">
        <v>44990</v>
      </c>
      <c r="B1374" s="28">
        <v>13918</v>
      </c>
      <c r="C1374" s="27" t="s">
        <v>8</v>
      </c>
      <c r="D1374" s="27" t="s">
        <v>21</v>
      </c>
      <c r="E1374" s="27" t="s">
        <v>10</v>
      </c>
      <c r="F1374" s="29">
        <v>13169.05</v>
      </c>
      <c r="G1374" s="29">
        <v>15493</v>
      </c>
      <c r="H1374" s="27" t="s">
        <v>11</v>
      </c>
    </row>
    <row r="1375" spans="1:8">
      <c r="A1375" s="26">
        <v>44990</v>
      </c>
      <c r="B1375" s="28">
        <v>153</v>
      </c>
      <c r="C1375" s="27" t="s">
        <v>8</v>
      </c>
      <c r="D1375" s="27" t="s">
        <v>15</v>
      </c>
      <c r="E1375" s="27" t="s">
        <v>19</v>
      </c>
      <c r="F1375" s="29">
        <v>35639.550000000003</v>
      </c>
      <c r="G1375" s="29">
        <v>40965</v>
      </c>
      <c r="H1375" s="27" t="s">
        <v>27</v>
      </c>
    </row>
    <row r="1376" spans="1:8">
      <c r="A1376" s="26">
        <v>44990</v>
      </c>
      <c r="B1376" s="28">
        <v>11536</v>
      </c>
      <c r="C1376" s="27" t="s">
        <v>8</v>
      </c>
      <c r="D1376" s="27" t="s">
        <v>21</v>
      </c>
      <c r="E1376" s="27" t="s">
        <v>10</v>
      </c>
      <c r="F1376" s="29">
        <v>82884.179999999993</v>
      </c>
      <c r="G1376" s="29">
        <v>81259</v>
      </c>
      <c r="H1376" s="27" t="s">
        <v>14</v>
      </c>
    </row>
    <row r="1377" spans="1:8">
      <c r="A1377" s="26">
        <v>44990</v>
      </c>
      <c r="B1377" s="28">
        <v>19287</v>
      </c>
      <c r="C1377" s="27" t="s">
        <v>8</v>
      </c>
      <c r="D1377" s="27" t="s">
        <v>25</v>
      </c>
      <c r="E1377" s="27" t="s">
        <v>10</v>
      </c>
      <c r="F1377" s="29">
        <v>75051.600000000006</v>
      </c>
      <c r="G1377" s="29">
        <v>88296</v>
      </c>
      <c r="H1377" s="27" t="s">
        <v>27</v>
      </c>
    </row>
    <row r="1378" spans="1:8">
      <c r="A1378" s="26">
        <v>44990</v>
      </c>
      <c r="B1378" s="28">
        <v>177</v>
      </c>
      <c r="C1378" s="27" t="s">
        <v>8</v>
      </c>
      <c r="D1378" s="27" t="s">
        <v>41</v>
      </c>
      <c r="E1378" s="27" t="s">
        <v>19</v>
      </c>
      <c r="F1378" s="29">
        <v>88989.119999999995</v>
      </c>
      <c r="G1378" s="29">
        <v>92697</v>
      </c>
      <c r="H1378" s="27" t="s">
        <v>11</v>
      </c>
    </row>
    <row r="1379" spans="1:8">
      <c r="A1379" s="26">
        <v>44990</v>
      </c>
      <c r="B1379" s="28">
        <v>14286</v>
      </c>
      <c r="C1379" s="27" t="s">
        <v>8</v>
      </c>
      <c r="D1379" s="27" t="s">
        <v>66</v>
      </c>
      <c r="E1379" s="27" t="s">
        <v>13</v>
      </c>
      <c r="F1379" s="29">
        <v>26202.61</v>
      </c>
      <c r="G1379" s="29">
        <v>27013</v>
      </c>
      <c r="H1379" s="27" t="s">
        <v>11</v>
      </c>
    </row>
    <row r="1380" spans="1:8">
      <c r="A1380" s="26">
        <v>44990</v>
      </c>
      <c r="B1380" s="28">
        <v>1797</v>
      </c>
      <c r="C1380" s="27" t="s">
        <v>8</v>
      </c>
      <c r="D1380" s="27" t="s">
        <v>18</v>
      </c>
      <c r="E1380" s="27" t="s">
        <v>44</v>
      </c>
      <c r="F1380" s="29">
        <v>37423.279999999999</v>
      </c>
      <c r="G1380" s="29">
        <v>39812</v>
      </c>
      <c r="H1380" s="27" t="s">
        <v>11</v>
      </c>
    </row>
    <row r="1381" spans="1:8">
      <c r="A1381" s="26">
        <v>44990</v>
      </c>
      <c r="B1381" s="28">
        <v>16305</v>
      </c>
      <c r="C1381" s="27" t="s">
        <v>8</v>
      </c>
      <c r="D1381" s="27" t="s">
        <v>52</v>
      </c>
      <c r="E1381" s="27" t="s">
        <v>10</v>
      </c>
      <c r="F1381" s="29">
        <v>18798.96</v>
      </c>
      <c r="G1381" s="29">
        <v>21608</v>
      </c>
      <c r="H1381" s="27" t="s">
        <v>11</v>
      </c>
    </row>
    <row r="1382" spans="1:8">
      <c r="A1382" s="26">
        <v>44990</v>
      </c>
      <c r="B1382" s="28">
        <v>14291</v>
      </c>
      <c r="C1382" s="27" t="s">
        <v>8</v>
      </c>
      <c r="D1382" s="27" t="s">
        <v>18</v>
      </c>
      <c r="E1382" s="27" t="s">
        <v>13</v>
      </c>
      <c r="F1382" s="29">
        <v>25709.85</v>
      </c>
      <c r="G1382" s="29">
        <v>27063</v>
      </c>
      <c r="H1382" s="27" t="s">
        <v>11</v>
      </c>
    </row>
    <row r="1383" spans="1:8">
      <c r="A1383" s="26">
        <v>44990</v>
      </c>
      <c r="B1383" s="28">
        <v>1129</v>
      </c>
      <c r="C1383" s="27" t="s">
        <v>22</v>
      </c>
      <c r="D1383" s="27" t="s">
        <v>25</v>
      </c>
      <c r="E1383" s="27" t="s">
        <v>24</v>
      </c>
      <c r="F1383" s="29">
        <v>88325.51</v>
      </c>
      <c r="G1383" s="29">
        <v>97061</v>
      </c>
      <c r="H1383" s="27" t="s">
        <v>14</v>
      </c>
    </row>
    <row r="1384" spans="1:8">
      <c r="A1384" s="26">
        <v>44990</v>
      </c>
      <c r="B1384" s="28">
        <v>11210</v>
      </c>
      <c r="C1384" s="27" t="s">
        <v>22</v>
      </c>
      <c r="D1384" s="27" t="s">
        <v>21</v>
      </c>
      <c r="E1384" s="27" t="s">
        <v>32</v>
      </c>
      <c r="F1384" s="29">
        <v>39265.910000000003</v>
      </c>
      <c r="G1384" s="29">
        <v>44119</v>
      </c>
      <c r="H1384" s="27" t="s">
        <v>17</v>
      </c>
    </row>
    <row r="1385" spans="1:8">
      <c r="A1385" s="26">
        <v>44990</v>
      </c>
      <c r="B1385" s="28">
        <v>11645</v>
      </c>
      <c r="C1385" s="27" t="s">
        <v>22</v>
      </c>
      <c r="D1385" s="27" t="s">
        <v>42</v>
      </c>
      <c r="E1385" s="27" t="s">
        <v>26</v>
      </c>
      <c r="F1385" s="29">
        <v>34938.730000000003</v>
      </c>
      <c r="G1385" s="29">
        <v>39257</v>
      </c>
      <c r="H1385" s="27" t="s">
        <v>14</v>
      </c>
    </row>
    <row r="1386" spans="1:8">
      <c r="A1386" s="26">
        <v>44990</v>
      </c>
      <c r="B1386" s="28">
        <v>8211</v>
      </c>
      <c r="C1386" s="27" t="s">
        <v>33</v>
      </c>
      <c r="D1386" s="27" t="s">
        <v>29</v>
      </c>
      <c r="E1386" s="27" t="s">
        <v>37</v>
      </c>
      <c r="F1386" s="29">
        <v>32821.360000000001</v>
      </c>
      <c r="G1386" s="29">
        <v>37297</v>
      </c>
      <c r="H1386" s="27" t="s">
        <v>11</v>
      </c>
    </row>
    <row r="1387" spans="1:8">
      <c r="A1387" s="26">
        <v>44990</v>
      </c>
      <c r="B1387" s="28">
        <v>13952</v>
      </c>
      <c r="C1387" s="27" t="s">
        <v>33</v>
      </c>
      <c r="D1387" s="27" t="s">
        <v>23</v>
      </c>
      <c r="E1387" s="27" t="s">
        <v>46</v>
      </c>
      <c r="F1387" s="29">
        <v>62474.720000000001</v>
      </c>
      <c r="G1387" s="29">
        <v>70994</v>
      </c>
      <c r="H1387" s="27" t="s">
        <v>14</v>
      </c>
    </row>
    <row r="1388" spans="1:8">
      <c r="A1388" s="26">
        <v>44990</v>
      </c>
      <c r="B1388" s="28">
        <v>16255</v>
      </c>
      <c r="C1388" s="27" t="s">
        <v>33</v>
      </c>
      <c r="D1388" s="27" t="s">
        <v>45</v>
      </c>
      <c r="E1388" s="27" t="s">
        <v>36</v>
      </c>
      <c r="F1388" s="29">
        <v>91894.080000000002</v>
      </c>
      <c r="G1388" s="29">
        <v>95723</v>
      </c>
      <c r="H1388" s="27" t="s">
        <v>11</v>
      </c>
    </row>
    <row r="1389" spans="1:8">
      <c r="A1389" s="26">
        <v>44990</v>
      </c>
      <c r="B1389" s="28">
        <v>5332</v>
      </c>
      <c r="C1389" s="27" t="s">
        <v>33</v>
      </c>
      <c r="D1389" s="27" t="s">
        <v>23</v>
      </c>
      <c r="E1389" s="27" t="s">
        <v>36</v>
      </c>
      <c r="F1389" s="29">
        <v>75061.23</v>
      </c>
      <c r="G1389" s="29">
        <v>80711</v>
      </c>
      <c r="H1389" s="27" t="s">
        <v>14</v>
      </c>
    </row>
    <row r="1390" spans="1:8">
      <c r="A1390" s="26">
        <v>44990</v>
      </c>
      <c r="B1390" s="28">
        <v>8791</v>
      </c>
      <c r="C1390" s="27" t="s">
        <v>33</v>
      </c>
      <c r="D1390" s="27" t="s">
        <v>23</v>
      </c>
      <c r="E1390" s="27" t="s">
        <v>35</v>
      </c>
      <c r="F1390" s="29">
        <v>45637.62</v>
      </c>
      <c r="G1390" s="29">
        <v>53067</v>
      </c>
      <c r="H1390" s="27" t="s">
        <v>14</v>
      </c>
    </row>
    <row r="1391" spans="1:8">
      <c r="A1391" s="26">
        <v>44990</v>
      </c>
      <c r="B1391" s="28">
        <v>8461</v>
      </c>
      <c r="C1391" s="27" t="s">
        <v>38</v>
      </c>
      <c r="D1391" s="27" t="s">
        <v>18</v>
      </c>
      <c r="E1391" s="27" t="s">
        <v>49</v>
      </c>
      <c r="F1391" s="29">
        <v>66312</v>
      </c>
      <c r="G1391" s="29">
        <v>73680</v>
      </c>
      <c r="H1391" s="27" t="s">
        <v>27</v>
      </c>
    </row>
    <row r="1392" spans="1:8">
      <c r="A1392" s="26">
        <v>44990</v>
      </c>
      <c r="B1392" s="28">
        <v>13597</v>
      </c>
      <c r="C1392" s="27" t="s">
        <v>38</v>
      </c>
      <c r="D1392" s="27" t="s">
        <v>25</v>
      </c>
      <c r="E1392" s="27" t="s">
        <v>39</v>
      </c>
      <c r="F1392" s="29">
        <v>14442.03</v>
      </c>
      <c r="G1392" s="29">
        <v>16227</v>
      </c>
      <c r="H1392" s="27" t="s">
        <v>14</v>
      </c>
    </row>
    <row r="1393" spans="1:8">
      <c r="A1393" s="26">
        <v>44990</v>
      </c>
      <c r="B1393" s="28">
        <v>9900</v>
      </c>
      <c r="C1393" s="27" t="s">
        <v>38</v>
      </c>
      <c r="D1393" s="27" t="s">
        <v>41</v>
      </c>
      <c r="E1393" s="27" t="s">
        <v>39</v>
      </c>
      <c r="F1393" s="29">
        <v>22150.74</v>
      </c>
      <c r="G1393" s="29">
        <v>23818</v>
      </c>
      <c r="H1393" s="27" t="s">
        <v>11</v>
      </c>
    </row>
    <row r="1394" spans="1:8">
      <c r="A1394" s="26">
        <v>44997</v>
      </c>
      <c r="B1394" s="28">
        <v>18271</v>
      </c>
      <c r="C1394" s="27" t="s">
        <v>8</v>
      </c>
      <c r="D1394" s="27" t="s">
        <v>20</v>
      </c>
      <c r="E1394" s="27" t="s">
        <v>43</v>
      </c>
      <c r="F1394" s="29">
        <v>44228.08</v>
      </c>
      <c r="G1394" s="29">
        <v>42527</v>
      </c>
      <c r="H1394" s="27" t="s">
        <v>17</v>
      </c>
    </row>
    <row r="1395" spans="1:8">
      <c r="A1395" s="26">
        <v>44997</v>
      </c>
      <c r="B1395" s="28">
        <v>102</v>
      </c>
      <c r="C1395" s="27" t="s">
        <v>8</v>
      </c>
      <c r="D1395" s="27" t="s">
        <v>31</v>
      </c>
      <c r="E1395" s="27" t="s">
        <v>43</v>
      </c>
      <c r="F1395" s="29">
        <v>92819.58</v>
      </c>
      <c r="G1395" s="29">
        <v>99806</v>
      </c>
      <c r="H1395" s="27" t="s">
        <v>14</v>
      </c>
    </row>
    <row r="1396" spans="1:8">
      <c r="A1396" s="26">
        <v>44997</v>
      </c>
      <c r="B1396" s="28">
        <v>15487</v>
      </c>
      <c r="C1396" s="27" t="s">
        <v>8</v>
      </c>
      <c r="D1396" s="27" t="s">
        <v>23</v>
      </c>
      <c r="E1396" s="27" t="s">
        <v>19</v>
      </c>
      <c r="F1396" s="29">
        <v>80354.820000000007</v>
      </c>
      <c r="G1396" s="29">
        <v>88302</v>
      </c>
      <c r="H1396" s="27" t="s">
        <v>14</v>
      </c>
    </row>
    <row r="1397" spans="1:8">
      <c r="A1397" s="26">
        <v>44997</v>
      </c>
      <c r="B1397" s="28">
        <v>11693</v>
      </c>
      <c r="C1397" s="27" t="s">
        <v>8</v>
      </c>
      <c r="D1397" s="27" t="s">
        <v>53</v>
      </c>
      <c r="E1397" s="27" t="s">
        <v>10</v>
      </c>
      <c r="F1397" s="29">
        <v>49928.55</v>
      </c>
      <c r="G1397" s="29">
        <v>47551</v>
      </c>
      <c r="H1397" s="27" t="s">
        <v>11</v>
      </c>
    </row>
    <row r="1398" spans="1:8">
      <c r="A1398" s="26">
        <v>44997</v>
      </c>
      <c r="B1398" s="28">
        <v>13526</v>
      </c>
      <c r="C1398" s="27" t="s">
        <v>8</v>
      </c>
      <c r="D1398" s="27" t="s">
        <v>42</v>
      </c>
      <c r="E1398" s="27" t="s">
        <v>10</v>
      </c>
      <c r="F1398" s="29">
        <v>46741.5</v>
      </c>
      <c r="G1398" s="29">
        <v>51935</v>
      </c>
      <c r="H1398" s="27" t="s">
        <v>11</v>
      </c>
    </row>
    <row r="1399" spans="1:8">
      <c r="A1399" s="26">
        <v>44997</v>
      </c>
      <c r="B1399" s="28">
        <v>15966</v>
      </c>
      <c r="C1399" s="27" t="s">
        <v>8</v>
      </c>
      <c r="D1399" s="27" t="s">
        <v>34</v>
      </c>
      <c r="E1399" s="27" t="s">
        <v>13</v>
      </c>
      <c r="F1399" s="29">
        <v>81532.740000000005</v>
      </c>
      <c r="G1399" s="29">
        <v>79158</v>
      </c>
      <c r="H1399" s="27" t="s">
        <v>27</v>
      </c>
    </row>
    <row r="1400" spans="1:8">
      <c r="A1400" s="26">
        <v>44997</v>
      </c>
      <c r="B1400" s="28">
        <v>18671</v>
      </c>
      <c r="C1400" s="27" t="s">
        <v>8</v>
      </c>
      <c r="D1400" s="27" t="s">
        <v>34</v>
      </c>
      <c r="E1400" s="27" t="s">
        <v>44</v>
      </c>
      <c r="F1400" s="29">
        <v>84878.56</v>
      </c>
      <c r="G1400" s="29">
        <v>98696</v>
      </c>
      <c r="H1400" s="27" t="s">
        <v>27</v>
      </c>
    </row>
    <row r="1401" spans="1:8">
      <c r="A1401" s="26">
        <v>44997</v>
      </c>
      <c r="B1401" s="28">
        <v>7349</v>
      </c>
      <c r="C1401" s="27" t="s">
        <v>8</v>
      </c>
      <c r="D1401" s="27" t="s">
        <v>21</v>
      </c>
      <c r="E1401" s="27" t="s">
        <v>13</v>
      </c>
      <c r="F1401" s="29">
        <v>52740.87</v>
      </c>
      <c r="G1401" s="29">
        <v>57957</v>
      </c>
      <c r="H1401" s="27" t="s">
        <v>11</v>
      </c>
    </row>
    <row r="1402" spans="1:8">
      <c r="A1402" s="26">
        <v>44997</v>
      </c>
      <c r="B1402" s="28">
        <v>968</v>
      </c>
      <c r="C1402" s="27" t="s">
        <v>8</v>
      </c>
      <c r="D1402" s="27" t="s">
        <v>42</v>
      </c>
      <c r="E1402" s="27" t="s">
        <v>10</v>
      </c>
      <c r="F1402" s="29">
        <v>13090.84</v>
      </c>
      <c r="G1402" s="29">
        <v>13358</v>
      </c>
      <c r="H1402" s="27" t="s">
        <v>11</v>
      </c>
    </row>
    <row r="1403" spans="1:8">
      <c r="A1403" s="26">
        <v>44997</v>
      </c>
      <c r="B1403" s="28">
        <v>4414</v>
      </c>
      <c r="C1403" s="27" t="s">
        <v>22</v>
      </c>
      <c r="D1403" s="27" t="s">
        <v>15</v>
      </c>
      <c r="E1403" s="27" t="s">
        <v>24</v>
      </c>
      <c r="F1403" s="29">
        <v>33506.76</v>
      </c>
      <c r="G1403" s="29">
        <v>39889</v>
      </c>
      <c r="H1403" s="27" t="s">
        <v>11</v>
      </c>
    </row>
    <row r="1404" spans="1:8">
      <c r="A1404" s="26">
        <v>44997</v>
      </c>
      <c r="B1404" s="28">
        <v>18849</v>
      </c>
      <c r="C1404" s="27" t="s">
        <v>22</v>
      </c>
      <c r="D1404" s="27" t="s">
        <v>18</v>
      </c>
      <c r="E1404" s="27" t="s">
        <v>26</v>
      </c>
      <c r="F1404" s="29">
        <v>35882.879999999997</v>
      </c>
      <c r="G1404" s="29">
        <v>37378</v>
      </c>
      <c r="H1404" s="27" t="s">
        <v>27</v>
      </c>
    </row>
    <row r="1405" spans="1:8">
      <c r="A1405" s="26">
        <v>44997</v>
      </c>
      <c r="B1405" s="28">
        <v>8871</v>
      </c>
      <c r="C1405" s="27" t="s">
        <v>22</v>
      </c>
      <c r="D1405" s="27" t="s">
        <v>23</v>
      </c>
      <c r="E1405" s="27" t="s">
        <v>26</v>
      </c>
      <c r="F1405" s="29">
        <v>61158.5</v>
      </c>
      <c r="G1405" s="29">
        <v>63050</v>
      </c>
      <c r="H1405" s="27" t="s">
        <v>11</v>
      </c>
    </row>
    <row r="1406" spans="1:8">
      <c r="A1406" s="26">
        <v>44997</v>
      </c>
      <c r="B1406" s="28">
        <v>6654</v>
      </c>
      <c r="C1406" s="27" t="s">
        <v>22</v>
      </c>
      <c r="D1406" s="27" t="s">
        <v>29</v>
      </c>
      <c r="E1406" s="27" t="s">
        <v>26</v>
      </c>
      <c r="F1406" s="29">
        <v>39174.080000000002</v>
      </c>
      <c r="G1406" s="29">
        <v>44516</v>
      </c>
      <c r="H1406" s="27" t="s">
        <v>11</v>
      </c>
    </row>
    <row r="1407" spans="1:8">
      <c r="A1407" s="26">
        <v>44997</v>
      </c>
      <c r="B1407" s="28">
        <v>3718</v>
      </c>
      <c r="C1407" s="27" t="s">
        <v>22</v>
      </c>
      <c r="D1407" s="27" t="s">
        <v>29</v>
      </c>
      <c r="E1407" s="27" t="s">
        <v>24</v>
      </c>
      <c r="F1407" s="29">
        <v>28373.200000000001</v>
      </c>
      <c r="G1407" s="29">
        <v>31880</v>
      </c>
      <c r="H1407" s="27" t="s">
        <v>11</v>
      </c>
    </row>
    <row r="1408" spans="1:8">
      <c r="A1408" s="26">
        <v>44997</v>
      </c>
      <c r="B1408" s="28">
        <v>14955</v>
      </c>
      <c r="C1408" s="27" t="s">
        <v>22</v>
      </c>
      <c r="D1408" s="27" t="s">
        <v>29</v>
      </c>
      <c r="E1408" s="27" t="s">
        <v>32</v>
      </c>
      <c r="F1408" s="29">
        <v>73413.899999999994</v>
      </c>
      <c r="G1408" s="29">
        <v>81571</v>
      </c>
      <c r="H1408" s="27" t="s">
        <v>11</v>
      </c>
    </row>
    <row r="1409" spans="1:8">
      <c r="A1409" s="26">
        <v>44997</v>
      </c>
      <c r="B1409" s="28">
        <v>4995</v>
      </c>
      <c r="C1409" s="27" t="s">
        <v>22</v>
      </c>
      <c r="D1409" s="27" t="s">
        <v>9</v>
      </c>
      <c r="E1409" s="27" t="s">
        <v>30</v>
      </c>
      <c r="F1409" s="29">
        <v>8932.93</v>
      </c>
      <c r="G1409" s="29">
        <v>10037</v>
      </c>
      <c r="H1409" s="27" t="s">
        <v>11</v>
      </c>
    </row>
    <row r="1410" spans="1:8">
      <c r="A1410" s="26">
        <v>44997</v>
      </c>
      <c r="B1410" s="28">
        <v>16742</v>
      </c>
      <c r="C1410" s="27" t="s">
        <v>33</v>
      </c>
      <c r="D1410" s="27" t="s">
        <v>34</v>
      </c>
      <c r="E1410" s="27" t="s">
        <v>35</v>
      </c>
      <c r="F1410" s="29">
        <v>89341.07</v>
      </c>
      <c r="G1410" s="29">
        <v>98177</v>
      </c>
      <c r="H1410" s="27" t="s">
        <v>27</v>
      </c>
    </row>
    <row r="1411" spans="1:8">
      <c r="A1411" s="26">
        <v>44997</v>
      </c>
      <c r="B1411" s="28">
        <v>18196</v>
      </c>
      <c r="C1411" s="27" t="s">
        <v>33</v>
      </c>
      <c r="D1411" s="27" t="s">
        <v>31</v>
      </c>
      <c r="E1411" s="27" t="s">
        <v>46</v>
      </c>
      <c r="F1411" s="29">
        <v>91716.64</v>
      </c>
      <c r="G1411" s="29">
        <v>99692</v>
      </c>
      <c r="H1411" s="27" t="s">
        <v>11</v>
      </c>
    </row>
    <row r="1412" spans="1:8">
      <c r="A1412" s="26">
        <v>44997</v>
      </c>
      <c r="B1412" s="28">
        <v>6936</v>
      </c>
      <c r="C1412" s="27" t="s">
        <v>33</v>
      </c>
      <c r="D1412" s="27" t="s">
        <v>20</v>
      </c>
      <c r="E1412" s="27" t="s">
        <v>46</v>
      </c>
      <c r="F1412" s="29">
        <v>40943.699999999997</v>
      </c>
      <c r="G1412" s="29">
        <v>45493</v>
      </c>
      <c r="H1412" s="27" t="s">
        <v>17</v>
      </c>
    </row>
    <row r="1413" spans="1:8">
      <c r="A1413" s="26">
        <v>44997</v>
      </c>
      <c r="B1413" s="28">
        <v>15611</v>
      </c>
      <c r="C1413" s="27" t="s">
        <v>38</v>
      </c>
      <c r="D1413" s="27" t="s">
        <v>66</v>
      </c>
      <c r="E1413" s="27" t="s">
        <v>47</v>
      </c>
      <c r="F1413" s="29">
        <v>54528.11</v>
      </c>
      <c r="G1413" s="29">
        <v>59921</v>
      </c>
      <c r="H1413" s="27" t="s">
        <v>11</v>
      </c>
    </row>
    <row r="1414" spans="1:8">
      <c r="A1414" s="26">
        <v>44997</v>
      </c>
      <c r="B1414" s="28">
        <v>2290</v>
      </c>
      <c r="C1414" s="27" t="s">
        <v>38</v>
      </c>
      <c r="D1414" s="27" t="s">
        <v>15</v>
      </c>
      <c r="E1414" s="27" t="s">
        <v>49</v>
      </c>
      <c r="F1414" s="29">
        <v>43504.56</v>
      </c>
      <c r="G1414" s="29">
        <v>43944</v>
      </c>
      <c r="H1414" s="27" t="s">
        <v>14</v>
      </c>
    </row>
    <row r="1415" spans="1:8">
      <c r="A1415" s="26">
        <v>44997</v>
      </c>
      <c r="B1415" s="28">
        <v>6008</v>
      </c>
      <c r="C1415" s="27" t="s">
        <v>38</v>
      </c>
      <c r="D1415" s="27" t="s">
        <v>15</v>
      </c>
      <c r="E1415" s="27" t="s">
        <v>47</v>
      </c>
      <c r="F1415" s="29">
        <v>45172.36</v>
      </c>
      <c r="G1415" s="29">
        <v>52526</v>
      </c>
      <c r="H1415" s="27" t="s">
        <v>14</v>
      </c>
    </row>
    <row r="1416" spans="1:8">
      <c r="A1416" s="26">
        <v>44997</v>
      </c>
      <c r="B1416" s="28">
        <v>8630</v>
      </c>
      <c r="C1416" s="27" t="s">
        <v>38</v>
      </c>
      <c r="D1416" s="27" t="s">
        <v>31</v>
      </c>
      <c r="E1416" s="27" t="s">
        <v>40</v>
      </c>
      <c r="F1416" s="29">
        <v>94296.05</v>
      </c>
      <c r="G1416" s="29">
        <v>99259</v>
      </c>
      <c r="H1416" s="27" t="s">
        <v>27</v>
      </c>
    </row>
    <row r="1417" spans="1:8">
      <c r="A1417" s="26">
        <v>45004</v>
      </c>
      <c r="B1417" s="28">
        <v>14630</v>
      </c>
      <c r="C1417" s="27" t="s">
        <v>8</v>
      </c>
      <c r="D1417" s="27" t="s">
        <v>18</v>
      </c>
      <c r="E1417" s="27" t="s">
        <v>13</v>
      </c>
      <c r="F1417" s="29">
        <v>69076.28</v>
      </c>
      <c r="G1417" s="29">
        <v>75908</v>
      </c>
      <c r="H1417" s="27" t="s">
        <v>14</v>
      </c>
    </row>
    <row r="1418" spans="1:8">
      <c r="A1418" s="26">
        <v>45004</v>
      </c>
      <c r="B1418" s="28">
        <v>10667</v>
      </c>
      <c r="C1418" s="27" t="s">
        <v>8</v>
      </c>
      <c r="D1418" s="27" t="s">
        <v>29</v>
      </c>
      <c r="E1418" s="27" t="s">
        <v>10</v>
      </c>
      <c r="F1418" s="29">
        <v>59763.66</v>
      </c>
      <c r="G1418" s="29">
        <v>64262</v>
      </c>
      <c r="H1418" s="27" t="s">
        <v>11</v>
      </c>
    </row>
    <row r="1419" spans="1:8">
      <c r="A1419" s="26">
        <v>45004</v>
      </c>
      <c r="B1419" s="28">
        <v>14847</v>
      </c>
      <c r="C1419" s="27" t="s">
        <v>8</v>
      </c>
      <c r="D1419" s="27" t="s">
        <v>21</v>
      </c>
      <c r="E1419" s="27" t="s">
        <v>13</v>
      </c>
      <c r="F1419" s="29">
        <v>45995.199999999997</v>
      </c>
      <c r="G1419" s="29">
        <v>67640</v>
      </c>
      <c r="H1419" s="27" t="s">
        <v>11</v>
      </c>
    </row>
    <row r="1420" spans="1:8">
      <c r="A1420" s="26">
        <v>45004</v>
      </c>
      <c r="B1420" s="28">
        <v>12049</v>
      </c>
      <c r="C1420" s="27" t="s">
        <v>8</v>
      </c>
      <c r="D1420" s="27" t="s">
        <v>9</v>
      </c>
      <c r="E1420" s="27" t="s">
        <v>43</v>
      </c>
      <c r="F1420" s="29">
        <v>29517.27</v>
      </c>
      <c r="G1420" s="29">
        <v>31739</v>
      </c>
      <c r="H1420" s="27" t="s">
        <v>17</v>
      </c>
    </row>
    <row r="1421" spans="1:8">
      <c r="A1421" s="26">
        <v>45004</v>
      </c>
      <c r="B1421" s="28">
        <v>14966</v>
      </c>
      <c r="C1421" s="27" t="s">
        <v>8</v>
      </c>
      <c r="D1421" s="27" t="s">
        <v>16</v>
      </c>
      <c r="E1421" s="27" t="s">
        <v>43</v>
      </c>
      <c r="F1421" s="29">
        <v>73962.960000000006</v>
      </c>
      <c r="G1421" s="29">
        <v>78684</v>
      </c>
      <c r="H1421" s="27" t="s">
        <v>14</v>
      </c>
    </row>
    <row r="1422" spans="1:8">
      <c r="A1422" s="26">
        <v>45004</v>
      </c>
      <c r="B1422" s="28">
        <v>1529</v>
      </c>
      <c r="C1422" s="27" t="s">
        <v>8</v>
      </c>
      <c r="D1422" s="27" t="s">
        <v>45</v>
      </c>
      <c r="E1422" s="27" t="s">
        <v>19</v>
      </c>
      <c r="F1422" s="29">
        <v>87945.35</v>
      </c>
      <c r="G1422" s="29">
        <v>98815</v>
      </c>
      <c r="H1422" s="27" t="s">
        <v>11</v>
      </c>
    </row>
    <row r="1423" spans="1:8">
      <c r="A1423" s="26">
        <v>45004</v>
      </c>
      <c r="B1423" s="28">
        <v>19391</v>
      </c>
      <c r="C1423" s="27" t="s">
        <v>22</v>
      </c>
      <c r="D1423" s="27" t="s">
        <v>23</v>
      </c>
      <c r="E1423" s="27" t="s">
        <v>24</v>
      </c>
      <c r="F1423" s="29">
        <v>44066.26</v>
      </c>
      <c r="G1423" s="29">
        <v>46879</v>
      </c>
      <c r="H1423" s="27" t="s">
        <v>17</v>
      </c>
    </row>
    <row r="1424" spans="1:8">
      <c r="A1424" s="26">
        <v>45004</v>
      </c>
      <c r="B1424" s="28">
        <v>11125</v>
      </c>
      <c r="C1424" s="27" t="s">
        <v>22</v>
      </c>
      <c r="D1424" s="27" t="s">
        <v>21</v>
      </c>
      <c r="E1424" s="27" t="s">
        <v>32</v>
      </c>
      <c r="F1424" s="29">
        <v>58024.26</v>
      </c>
      <c r="G1424" s="29">
        <v>92102</v>
      </c>
      <c r="H1424" s="27" t="s">
        <v>17</v>
      </c>
    </row>
    <row r="1425" spans="1:8">
      <c r="A1425" s="26">
        <v>45004</v>
      </c>
      <c r="B1425" s="28">
        <v>10039</v>
      </c>
      <c r="C1425" s="27" t="s">
        <v>22</v>
      </c>
      <c r="D1425" s="27" t="s">
        <v>25</v>
      </c>
      <c r="E1425" s="27" t="s">
        <v>26</v>
      </c>
      <c r="F1425" s="29">
        <v>85846.64</v>
      </c>
      <c r="G1425" s="29">
        <v>97553</v>
      </c>
      <c r="H1425" s="27" t="s">
        <v>27</v>
      </c>
    </row>
    <row r="1426" spans="1:8">
      <c r="A1426" s="26">
        <v>45004</v>
      </c>
      <c r="B1426" s="28">
        <v>17308</v>
      </c>
      <c r="C1426" s="27" t="s">
        <v>22</v>
      </c>
      <c r="D1426" s="27" t="s">
        <v>41</v>
      </c>
      <c r="E1426" s="27" t="s">
        <v>26</v>
      </c>
      <c r="F1426" s="29">
        <v>23963.200000000001</v>
      </c>
      <c r="G1426" s="29">
        <v>28192</v>
      </c>
      <c r="H1426" s="27" t="s">
        <v>27</v>
      </c>
    </row>
    <row r="1427" spans="1:8">
      <c r="A1427" s="26">
        <v>45004</v>
      </c>
      <c r="B1427" s="28">
        <v>1138</v>
      </c>
      <c r="C1427" s="27" t="s">
        <v>33</v>
      </c>
      <c r="D1427" s="27" t="s">
        <v>25</v>
      </c>
      <c r="E1427" s="27" t="s">
        <v>37</v>
      </c>
      <c r="F1427" s="29">
        <v>45703.56</v>
      </c>
      <c r="G1427" s="29">
        <v>54409</v>
      </c>
      <c r="H1427" s="27" t="s">
        <v>11</v>
      </c>
    </row>
    <row r="1428" spans="1:8">
      <c r="A1428" s="26">
        <v>45004</v>
      </c>
      <c r="B1428" s="28">
        <v>12157</v>
      </c>
      <c r="C1428" s="27" t="s">
        <v>33</v>
      </c>
      <c r="D1428" s="27" t="s">
        <v>16</v>
      </c>
      <c r="E1428" s="27" t="s">
        <v>37</v>
      </c>
      <c r="F1428" s="29">
        <v>56318.239999999998</v>
      </c>
      <c r="G1428" s="29">
        <v>63998</v>
      </c>
      <c r="H1428" s="27" t="s">
        <v>11</v>
      </c>
    </row>
    <row r="1429" spans="1:8">
      <c r="A1429" s="26">
        <v>45004</v>
      </c>
      <c r="B1429" s="28">
        <v>3758</v>
      </c>
      <c r="C1429" s="27" t="s">
        <v>33</v>
      </c>
      <c r="D1429" s="27" t="s">
        <v>16</v>
      </c>
      <c r="E1429" s="27" t="s">
        <v>37</v>
      </c>
      <c r="F1429" s="29">
        <v>62684.800000000003</v>
      </c>
      <c r="G1429" s="29">
        <v>97945</v>
      </c>
      <c r="H1429" s="27" t="s">
        <v>14</v>
      </c>
    </row>
    <row r="1430" spans="1:8">
      <c r="A1430" s="26">
        <v>45004</v>
      </c>
      <c r="B1430" s="28">
        <v>4002</v>
      </c>
      <c r="C1430" s="27" t="s">
        <v>33</v>
      </c>
      <c r="D1430" s="27" t="s">
        <v>18</v>
      </c>
      <c r="E1430" s="27" t="s">
        <v>35</v>
      </c>
      <c r="F1430" s="29">
        <v>35844.449999999997</v>
      </c>
      <c r="G1430" s="29">
        <v>37731</v>
      </c>
      <c r="H1430" s="27" t="s">
        <v>11</v>
      </c>
    </row>
    <row r="1431" spans="1:8">
      <c r="A1431" s="26">
        <v>45004</v>
      </c>
      <c r="B1431" s="28">
        <v>5319</v>
      </c>
      <c r="C1431" s="27" t="s">
        <v>33</v>
      </c>
      <c r="D1431" s="27" t="s">
        <v>9</v>
      </c>
      <c r="E1431" s="27" t="s">
        <v>35</v>
      </c>
      <c r="F1431" s="29">
        <v>29354.75</v>
      </c>
      <c r="G1431" s="29">
        <v>34535</v>
      </c>
      <c r="H1431" s="27" t="s">
        <v>17</v>
      </c>
    </row>
    <row r="1432" spans="1:8">
      <c r="A1432" s="26">
        <v>45004</v>
      </c>
      <c r="B1432" s="28">
        <v>11423</v>
      </c>
      <c r="C1432" s="27" t="s">
        <v>33</v>
      </c>
      <c r="D1432" s="27" t="s">
        <v>31</v>
      </c>
      <c r="E1432" s="27" t="s">
        <v>46</v>
      </c>
      <c r="F1432" s="29">
        <v>47481.98</v>
      </c>
      <c r="G1432" s="29">
        <v>52178</v>
      </c>
      <c r="H1432" s="27" t="s">
        <v>11</v>
      </c>
    </row>
    <row r="1433" spans="1:8">
      <c r="A1433" s="26">
        <v>45004</v>
      </c>
      <c r="B1433" s="28">
        <v>14237</v>
      </c>
      <c r="C1433" s="27" t="s">
        <v>33</v>
      </c>
      <c r="D1433" s="27" t="s">
        <v>16</v>
      </c>
      <c r="E1433" s="27" t="s">
        <v>37</v>
      </c>
      <c r="F1433" s="29">
        <v>15774.72</v>
      </c>
      <c r="G1433" s="29">
        <v>16432</v>
      </c>
      <c r="H1433" s="27" t="s">
        <v>27</v>
      </c>
    </row>
    <row r="1434" spans="1:8">
      <c r="A1434" s="26">
        <v>45004</v>
      </c>
      <c r="B1434" s="28">
        <v>9635</v>
      </c>
      <c r="C1434" s="27" t="s">
        <v>33</v>
      </c>
      <c r="D1434" s="27" t="s">
        <v>31</v>
      </c>
      <c r="E1434" s="27" t="s">
        <v>36</v>
      </c>
      <c r="F1434" s="29">
        <v>41888.04</v>
      </c>
      <c r="G1434" s="29">
        <v>40668</v>
      </c>
      <c r="H1434" s="27" t="s">
        <v>11</v>
      </c>
    </row>
    <row r="1435" spans="1:8">
      <c r="A1435" s="26">
        <v>45004</v>
      </c>
      <c r="B1435" s="28">
        <v>9600</v>
      </c>
      <c r="C1435" s="27" t="s">
        <v>33</v>
      </c>
      <c r="D1435" s="27" t="s">
        <v>16</v>
      </c>
      <c r="E1435" s="27" t="s">
        <v>46</v>
      </c>
      <c r="F1435" s="29">
        <v>89414.95</v>
      </c>
      <c r="G1435" s="29">
        <v>94121</v>
      </c>
      <c r="H1435" s="27" t="s">
        <v>27</v>
      </c>
    </row>
    <row r="1436" spans="1:8">
      <c r="A1436" s="26">
        <v>45004</v>
      </c>
      <c r="B1436" s="28">
        <v>12518</v>
      </c>
      <c r="C1436" s="27" t="s">
        <v>38</v>
      </c>
      <c r="D1436" s="27" t="s">
        <v>34</v>
      </c>
      <c r="E1436" s="27" t="s">
        <v>39</v>
      </c>
      <c r="F1436" s="29">
        <v>84123.9</v>
      </c>
      <c r="G1436" s="29">
        <v>80118</v>
      </c>
      <c r="H1436" s="27" t="s">
        <v>27</v>
      </c>
    </row>
    <row r="1437" spans="1:8">
      <c r="A1437" s="26">
        <v>45004</v>
      </c>
      <c r="B1437" s="28">
        <v>2328</v>
      </c>
      <c r="C1437" s="27" t="s">
        <v>38</v>
      </c>
      <c r="D1437" s="27" t="s">
        <v>29</v>
      </c>
      <c r="E1437" s="27" t="s">
        <v>39</v>
      </c>
      <c r="F1437" s="29">
        <v>83089.3</v>
      </c>
      <c r="G1437" s="29">
        <v>84785</v>
      </c>
      <c r="H1437" s="27" t="s">
        <v>17</v>
      </c>
    </row>
    <row r="1438" spans="1:8">
      <c r="A1438" s="26">
        <v>45004</v>
      </c>
      <c r="B1438" s="28">
        <v>9546</v>
      </c>
      <c r="C1438" s="27" t="s">
        <v>38</v>
      </c>
      <c r="D1438" s="27" t="s">
        <v>15</v>
      </c>
      <c r="E1438" s="27" t="s">
        <v>47</v>
      </c>
      <c r="F1438" s="29">
        <v>13437.9</v>
      </c>
      <c r="G1438" s="29">
        <v>14931</v>
      </c>
      <c r="H1438" s="27" t="s">
        <v>11</v>
      </c>
    </row>
    <row r="1439" spans="1:8">
      <c r="A1439" s="26">
        <v>45004</v>
      </c>
      <c r="B1439" s="28">
        <v>6342</v>
      </c>
      <c r="C1439" s="27" t="s">
        <v>38</v>
      </c>
      <c r="D1439" s="27" t="s">
        <v>42</v>
      </c>
      <c r="E1439" s="27" t="s">
        <v>40</v>
      </c>
      <c r="F1439" s="29">
        <v>79154.58</v>
      </c>
      <c r="G1439" s="29">
        <v>84207</v>
      </c>
      <c r="H1439" s="27" t="s">
        <v>17</v>
      </c>
    </row>
    <row r="1440" spans="1:8">
      <c r="A1440" s="26">
        <v>45011</v>
      </c>
      <c r="B1440" s="28">
        <v>19718</v>
      </c>
      <c r="C1440" s="27" t="s">
        <v>8</v>
      </c>
      <c r="D1440" s="27" t="s">
        <v>21</v>
      </c>
      <c r="E1440" s="27" t="s">
        <v>10</v>
      </c>
      <c r="F1440" s="29">
        <v>98889.44</v>
      </c>
      <c r="G1440" s="29">
        <v>95086</v>
      </c>
      <c r="H1440" s="27" t="s">
        <v>27</v>
      </c>
    </row>
    <row r="1441" spans="1:8">
      <c r="A1441" s="26">
        <v>45011</v>
      </c>
      <c r="B1441" s="28">
        <v>10185</v>
      </c>
      <c r="C1441" s="27" t="s">
        <v>8</v>
      </c>
      <c r="D1441" s="27" t="s">
        <v>29</v>
      </c>
      <c r="E1441" s="27" t="s">
        <v>43</v>
      </c>
      <c r="F1441" s="29">
        <v>84302.7</v>
      </c>
      <c r="G1441" s="29">
        <v>86910</v>
      </c>
      <c r="H1441" s="27" t="s">
        <v>17</v>
      </c>
    </row>
    <row r="1442" spans="1:8">
      <c r="A1442" s="26">
        <v>45011</v>
      </c>
      <c r="B1442" s="28">
        <v>10491</v>
      </c>
      <c r="C1442" s="27" t="s">
        <v>8</v>
      </c>
      <c r="D1442" s="27" t="s">
        <v>15</v>
      </c>
      <c r="E1442" s="27" t="s">
        <v>19</v>
      </c>
      <c r="F1442" s="29">
        <v>37333.46</v>
      </c>
      <c r="G1442" s="29">
        <v>43411</v>
      </c>
      <c r="H1442" s="27" t="s">
        <v>27</v>
      </c>
    </row>
    <row r="1443" spans="1:8">
      <c r="A1443" s="26">
        <v>45011</v>
      </c>
      <c r="B1443" s="28">
        <v>1018</v>
      </c>
      <c r="C1443" s="27" t="s">
        <v>8</v>
      </c>
      <c r="D1443" s="27" t="s">
        <v>23</v>
      </c>
      <c r="E1443" s="27" t="s">
        <v>13</v>
      </c>
      <c r="F1443" s="29">
        <v>28958.93</v>
      </c>
      <c r="G1443" s="29">
        <v>31823</v>
      </c>
      <c r="H1443" s="27" t="s">
        <v>27</v>
      </c>
    </row>
    <row r="1444" spans="1:8">
      <c r="A1444" s="26">
        <v>45011</v>
      </c>
      <c r="B1444" s="28">
        <v>18250</v>
      </c>
      <c r="C1444" s="27" t="s">
        <v>8</v>
      </c>
      <c r="D1444" s="27" t="s">
        <v>45</v>
      </c>
      <c r="E1444" s="27" t="s">
        <v>13</v>
      </c>
      <c r="F1444" s="29">
        <v>44841.16</v>
      </c>
      <c r="G1444" s="29">
        <v>49276</v>
      </c>
      <c r="H1444" s="27" t="s">
        <v>11</v>
      </c>
    </row>
    <row r="1445" spans="1:8">
      <c r="A1445" s="26">
        <v>45011</v>
      </c>
      <c r="B1445" s="28">
        <v>10680</v>
      </c>
      <c r="C1445" s="27" t="s">
        <v>8</v>
      </c>
      <c r="D1445" s="27" t="s">
        <v>20</v>
      </c>
      <c r="E1445" s="27" t="s">
        <v>10</v>
      </c>
      <c r="F1445" s="29">
        <v>58968.7</v>
      </c>
      <c r="G1445" s="29">
        <v>84241</v>
      </c>
      <c r="H1445" s="27" t="s">
        <v>11</v>
      </c>
    </row>
    <row r="1446" spans="1:8">
      <c r="A1446" s="26">
        <v>45011</v>
      </c>
      <c r="B1446" s="28">
        <v>19677</v>
      </c>
      <c r="C1446" s="27" t="s">
        <v>8</v>
      </c>
      <c r="D1446" s="27" t="s">
        <v>41</v>
      </c>
      <c r="E1446" s="27" t="s">
        <v>19</v>
      </c>
      <c r="F1446" s="29">
        <v>85423.05</v>
      </c>
      <c r="G1446" s="29">
        <v>89919</v>
      </c>
      <c r="H1446" s="27" t="s">
        <v>11</v>
      </c>
    </row>
    <row r="1447" spans="1:8">
      <c r="A1447" s="26">
        <v>45011</v>
      </c>
      <c r="B1447" s="28">
        <v>18662</v>
      </c>
      <c r="C1447" s="27" t="s">
        <v>22</v>
      </c>
      <c r="D1447" s="27" t="s">
        <v>41</v>
      </c>
      <c r="E1447" s="27" t="s">
        <v>24</v>
      </c>
      <c r="F1447" s="29">
        <v>28562.16</v>
      </c>
      <c r="G1447" s="29">
        <v>32457</v>
      </c>
      <c r="H1447" s="27" t="s">
        <v>14</v>
      </c>
    </row>
    <row r="1448" spans="1:8">
      <c r="A1448" s="26">
        <v>45011</v>
      </c>
      <c r="B1448" s="28">
        <v>9140</v>
      </c>
      <c r="C1448" s="27" t="s">
        <v>22</v>
      </c>
      <c r="D1448" s="27" t="s">
        <v>41</v>
      </c>
      <c r="E1448" s="27" t="s">
        <v>32</v>
      </c>
      <c r="F1448" s="29">
        <v>69724.3</v>
      </c>
      <c r="G1448" s="29">
        <v>73394</v>
      </c>
      <c r="H1448" s="27" t="s">
        <v>27</v>
      </c>
    </row>
    <row r="1449" spans="1:8">
      <c r="A1449" s="26">
        <v>45011</v>
      </c>
      <c r="B1449" s="28">
        <v>1485</v>
      </c>
      <c r="C1449" s="27" t="s">
        <v>22</v>
      </c>
      <c r="D1449" s="27" t="s">
        <v>23</v>
      </c>
      <c r="E1449" s="27" t="s">
        <v>32</v>
      </c>
      <c r="F1449" s="29">
        <v>41995.08</v>
      </c>
      <c r="G1449" s="29">
        <v>67734</v>
      </c>
      <c r="H1449" s="27" t="s">
        <v>27</v>
      </c>
    </row>
    <row r="1450" spans="1:8">
      <c r="A1450" s="26">
        <v>45011</v>
      </c>
      <c r="B1450" s="28">
        <v>19151</v>
      </c>
      <c r="C1450" s="27" t="s">
        <v>22</v>
      </c>
      <c r="D1450" s="27" t="s">
        <v>45</v>
      </c>
      <c r="E1450" s="27" t="s">
        <v>32</v>
      </c>
      <c r="F1450" s="29">
        <v>81344.639999999999</v>
      </c>
      <c r="G1450" s="29">
        <v>84734</v>
      </c>
      <c r="H1450" s="27" t="s">
        <v>27</v>
      </c>
    </row>
    <row r="1451" spans="1:8">
      <c r="A1451" s="26">
        <v>45011</v>
      </c>
      <c r="B1451" s="28">
        <v>15260</v>
      </c>
      <c r="C1451" s="27" t="s">
        <v>22</v>
      </c>
      <c r="D1451" s="27" t="s">
        <v>41</v>
      </c>
      <c r="E1451" s="27" t="s">
        <v>32</v>
      </c>
      <c r="F1451" s="29">
        <v>14615.04</v>
      </c>
      <c r="G1451" s="29">
        <v>16608</v>
      </c>
      <c r="H1451" s="27" t="s">
        <v>27</v>
      </c>
    </row>
    <row r="1452" spans="1:8">
      <c r="A1452" s="26">
        <v>45011</v>
      </c>
      <c r="B1452" s="28">
        <v>4497</v>
      </c>
      <c r="C1452" s="27" t="s">
        <v>22</v>
      </c>
      <c r="D1452" s="27" t="s">
        <v>25</v>
      </c>
      <c r="E1452" s="27" t="s">
        <v>26</v>
      </c>
      <c r="F1452" s="29">
        <v>76852.2</v>
      </c>
      <c r="G1452" s="29">
        <v>83535</v>
      </c>
      <c r="H1452" s="27" t="s">
        <v>17</v>
      </c>
    </row>
    <row r="1453" spans="1:8">
      <c r="A1453" s="26">
        <v>45011</v>
      </c>
      <c r="B1453" s="28">
        <v>17456</v>
      </c>
      <c r="C1453" s="27" t="s">
        <v>22</v>
      </c>
      <c r="D1453" s="27" t="s">
        <v>45</v>
      </c>
      <c r="E1453" s="27" t="s">
        <v>26</v>
      </c>
      <c r="F1453" s="29">
        <v>58030.67</v>
      </c>
      <c r="G1453" s="29">
        <v>65203</v>
      </c>
      <c r="H1453" s="27" t="s">
        <v>27</v>
      </c>
    </row>
    <row r="1454" spans="1:8">
      <c r="A1454" s="26">
        <v>45011</v>
      </c>
      <c r="B1454" s="28">
        <v>14713</v>
      </c>
      <c r="C1454" s="27" t="s">
        <v>22</v>
      </c>
      <c r="D1454" s="27" t="s">
        <v>20</v>
      </c>
      <c r="E1454" s="27" t="s">
        <v>26</v>
      </c>
      <c r="F1454" s="29">
        <v>71531.44</v>
      </c>
      <c r="G1454" s="29">
        <v>69448</v>
      </c>
      <c r="H1454" s="27" t="s">
        <v>14</v>
      </c>
    </row>
    <row r="1455" spans="1:8">
      <c r="A1455" s="26">
        <v>45011</v>
      </c>
      <c r="B1455" s="28">
        <v>10929</v>
      </c>
      <c r="C1455" s="27" t="s">
        <v>33</v>
      </c>
      <c r="D1455" s="27" t="s">
        <v>52</v>
      </c>
      <c r="E1455" s="27" t="s">
        <v>35</v>
      </c>
      <c r="F1455" s="29">
        <v>80206.92</v>
      </c>
      <c r="G1455" s="29">
        <v>86244</v>
      </c>
      <c r="H1455" s="27" t="s">
        <v>11</v>
      </c>
    </row>
    <row r="1456" spans="1:8">
      <c r="A1456" s="26">
        <v>45011</v>
      </c>
      <c r="B1456" s="28">
        <v>18110</v>
      </c>
      <c r="C1456" s="27" t="s">
        <v>33</v>
      </c>
      <c r="D1456" s="27" t="s">
        <v>15</v>
      </c>
      <c r="E1456" s="27" t="s">
        <v>37</v>
      </c>
      <c r="F1456" s="29">
        <v>77015.14</v>
      </c>
      <c r="G1456" s="29">
        <v>81931</v>
      </c>
      <c r="H1456" s="27" t="s">
        <v>11</v>
      </c>
    </row>
    <row r="1457" spans="1:8">
      <c r="A1457" s="26">
        <v>45011</v>
      </c>
      <c r="B1457" s="28">
        <v>17290</v>
      </c>
      <c r="C1457" s="27" t="s">
        <v>38</v>
      </c>
      <c r="D1457" s="27" t="s">
        <v>34</v>
      </c>
      <c r="E1457" s="27" t="s">
        <v>40</v>
      </c>
      <c r="F1457" s="29">
        <v>61335</v>
      </c>
      <c r="G1457" s="29">
        <v>65250</v>
      </c>
      <c r="H1457" s="27" t="s">
        <v>14</v>
      </c>
    </row>
    <row r="1458" spans="1:8">
      <c r="A1458" s="26">
        <v>45011</v>
      </c>
      <c r="B1458" s="28">
        <v>2895</v>
      </c>
      <c r="C1458" s="27" t="s">
        <v>38</v>
      </c>
      <c r="D1458" s="27" t="s">
        <v>31</v>
      </c>
      <c r="E1458" s="27" t="s">
        <v>40</v>
      </c>
      <c r="F1458" s="29">
        <v>22496.53</v>
      </c>
      <c r="G1458" s="29">
        <v>25277</v>
      </c>
      <c r="H1458" s="27" t="s">
        <v>17</v>
      </c>
    </row>
    <row r="1459" spans="1:8">
      <c r="A1459" s="26">
        <v>45011</v>
      </c>
      <c r="B1459" s="28">
        <v>3863</v>
      </c>
      <c r="C1459" s="27" t="s">
        <v>38</v>
      </c>
      <c r="D1459" s="27" t="s">
        <v>58</v>
      </c>
      <c r="E1459" s="27" t="s">
        <v>39</v>
      </c>
      <c r="F1459" s="29">
        <v>68327.600000000006</v>
      </c>
      <c r="G1459" s="29">
        <v>77645</v>
      </c>
      <c r="H1459" s="27" t="s">
        <v>14</v>
      </c>
    </row>
    <row r="1460" spans="1:8">
      <c r="A1460" s="26">
        <v>45011</v>
      </c>
      <c r="B1460" s="28">
        <v>4988</v>
      </c>
      <c r="C1460" s="27" t="s">
        <v>38</v>
      </c>
      <c r="D1460" s="27" t="s">
        <v>42</v>
      </c>
      <c r="E1460" s="27" t="s">
        <v>39</v>
      </c>
      <c r="F1460" s="29">
        <v>23597.599999999999</v>
      </c>
      <c r="G1460" s="29">
        <v>36304</v>
      </c>
      <c r="H1460" s="27" t="s">
        <v>17</v>
      </c>
    </row>
    <row r="1461" spans="1:8">
      <c r="A1461" s="26">
        <v>45011</v>
      </c>
      <c r="B1461" s="28">
        <v>11548</v>
      </c>
      <c r="C1461" s="27" t="s">
        <v>38</v>
      </c>
      <c r="D1461" s="27" t="s">
        <v>9</v>
      </c>
      <c r="E1461" s="27" t="s">
        <v>39</v>
      </c>
      <c r="F1461" s="29">
        <v>19666.900000000001</v>
      </c>
      <c r="G1461" s="29">
        <v>20702</v>
      </c>
      <c r="H1461" s="27" t="s">
        <v>17</v>
      </c>
    </row>
    <row r="1462" spans="1:8">
      <c r="A1462" s="26">
        <v>45011</v>
      </c>
      <c r="B1462" s="28">
        <v>14688</v>
      </c>
      <c r="C1462" s="27" t="s">
        <v>38</v>
      </c>
      <c r="D1462" s="27" t="s">
        <v>9</v>
      </c>
      <c r="E1462" s="27" t="s">
        <v>49</v>
      </c>
      <c r="F1462" s="29">
        <v>32954.160000000003</v>
      </c>
      <c r="G1462" s="29">
        <v>32308</v>
      </c>
      <c r="H1462" s="27" t="s">
        <v>17</v>
      </c>
    </row>
    <row r="1463" spans="1:8">
      <c r="A1463" s="26">
        <v>45012</v>
      </c>
      <c r="B1463" s="28">
        <v>3934</v>
      </c>
      <c r="C1463" s="27" t="s">
        <v>22</v>
      </c>
      <c r="D1463" s="27" t="s">
        <v>20</v>
      </c>
      <c r="E1463" s="27" t="s">
        <v>32</v>
      </c>
      <c r="F1463" s="29">
        <v>52188.5</v>
      </c>
      <c r="G1463" s="29">
        <v>57350</v>
      </c>
      <c r="H1463" s="27" t="s">
        <v>17</v>
      </c>
    </row>
    <row r="1464" spans="1:8">
      <c r="A1464" s="26">
        <v>45012</v>
      </c>
      <c r="B1464" s="28">
        <v>4068</v>
      </c>
      <c r="C1464" s="27" t="s">
        <v>33</v>
      </c>
      <c r="D1464" s="27" t="s">
        <v>9</v>
      </c>
      <c r="E1464" s="27" t="s">
        <v>35</v>
      </c>
      <c r="F1464" s="29">
        <v>31860.92</v>
      </c>
      <c r="G1464" s="29">
        <v>35012</v>
      </c>
      <c r="H1464" s="27" t="s">
        <v>27</v>
      </c>
    </row>
    <row r="1465" spans="1:8">
      <c r="A1465" s="26">
        <v>45012</v>
      </c>
      <c r="B1465" s="28">
        <v>3406</v>
      </c>
      <c r="C1465" s="27" t="s">
        <v>33</v>
      </c>
      <c r="D1465" s="27" t="s">
        <v>16</v>
      </c>
      <c r="E1465" s="27" t="s">
        <v>35</v>
      </c>
      <c r="F1465" s="29">
        <v>81693.87</v>
      </c>
      <c r="G1465" s="29">
        <v>93901</v>
      </c>
      <c r="H1465" s="27" t="s">
        <v>27</v>
      </c>
    </row>
    <row r="1466" spans="1:8">
      <c r="A1466" s="26">
        <v>45012</v>
      </c>
      <c r="B1466" s="28">
        <v>1649</v>
      </c>
      <c r="C1466" s="27" t="s">
        <v>38</v>
      </c>
      <c r="D1466" s="27" t="s">
        <v>29</v>
      </c>
      <c r="E1466" s="27" t="s">
        <v>39</v>
      </c>
      <c r="F1466" s="29">
        <v>52393.32</v>
      </c>
      <c r="G1466" s="29">
        <v>62373</v>
      </c>
      <c r="H1466" s="27" t="s">
        <v>17</v>
      </c>
    </row>
    <row r="1467" spans="1:8">
      <c r="A1467" s="26">
        <v>45018</v>
      </c>
      <c r="B1467" s="28">
        <v>16626</v>
      </c>
      <c r="C1467" s="27" t="s">
        <v>8</v>
      </c>
      <c r="D1467" s="27" t="s">
        <v>31</v>
      </c>
      <c r="E1467" s="27" t="s">
        <v>10</v>
      </c>
      <c r="F1467" s="29">
        <v>37831.68</v>
      </c>
      <c r="G1467" s="29">
        <v>59112</v>
      </c>
      <c r="H1467" s="27" t="s">
        <v>17</v>
      </c>
    </row>
    <row r="1468" spans="1:8">
      <c r="A1468" s="26">
        <v>45018</v>
      </c>
      <c r="B1468" s="28">
        <v>5744</v>
      </c>
      <c r="C1468" s="27" t="s">
        <v>8</v>
      </c>
      <c r="D1468" s="27" t="s">
        <v>34</v>
      </c>
      <c r="E1468" s="27" t="s">
        <v>43</v>
      </c>
      <c r="F1468" s="29">
        <v>49988.46</v>
      </c>
      <c r="G1468" s="29">
        <v>57458</v>
      </c>
      <c r="H1468" s="27" t="s">
        <v>14</v>
      </c>
    </row>
    <row r="1469" spans="1:8">
      <c r="A1469" s="26">
        <v>45018</v>
      </c>
      <c r="B1469" s="28">
        <v>4998</v>
      </c>
      <c r="C1469" s="27" t="s">
        <v>8</v>
      </c>
      <c r="D1469" s="27" t="s">
        <v>21</v>
      </c>
      <c r="E1469" s="27" t="s">
        <v>10</v>
      </c>
      <c r="F1469" s="29">
        <v>45891.3</v>
      </c>
      <c r="G1469" s="29">
        <v>50430</v>
      </c>
      <c r="H1469" s="27" t="s">
        <v>11</v>
      </c>
    </row>
    <row r="1470" spans="1:8">
      <c r="A1470" s="26">
        <v>45018</v>
      </c>
      <c r="B1470" s="28">
        <v>15425</v>
      </c>
      <c r="C1470" s="27" t="s">
        <v>8</v>
      </c>
      <c r="D1470" s="27" t="s">
        <v>16</v>
      </c>
      <c r="E1470" s="27" t="s">
        <v>10</v>
      </c>
      <c r="F1470" s="29">
        <v>93539.85</v>
      </c>
      <c r="G1470" s="29">
        <v>98463</v>
      </c>
      <c r="H1470" s="27" t="s">
        <v>11</v>
      </c>
    </row>
    <row r="1471" spans="1:8">
      <c r="A1471" s="26">
        <v>45018</v>
      </c>
      <c r="B1471" s="28">
        <v>16123</v>
      </c>
      <c r="C1471" s="27" t="s">
        <v>8</v>
      </c>
      <c r="D1471" s="27" t="s">
        <v>45</v>
      </c>
      <c r="E1471" s="27" t="s">
        <v>10</v>
      </c>
      <c r="F1471" s="29">
        <v>47304.2</v>
      </c>
      <c r="G1471" s="29">
        <v>55652</v>
      </c>
      <c r="H1471" s="27" t="s">
        <v>11</v>
      </c>
    </row>
    <row r="1472" spans="1:8">
      <c r="A1472" s="26">
        <v>45018</v>
      </c>
      <c r="B1472" s="28">
        <v>16897</v>
      </c>
      <c r="C1472" s="27" t="s">
        <v>8</v>
      </c>
      <c r="D1472" s="27" t="s">
        <v>20</v>
      </c>
      <c r="E1472" s="27" t="s">
        <v>10</v>
      </c>
      <c r="F1472" s="29">
        <v>77911.490000000005</v>
      </c>
      <c r="G1472" s="29">
        <v>87541</v>
      </c>
      <c r="H1472" s="27" t="s">
        <v>11</v>
      </c>
    </row>
    <row r="1473" spans="1:8">
      <c r="A1473" s="26">
        <v>45018</v>
      </c>
      <c r="B1473" s="28">
        <v>13534</v>
      </c>
      <c r="C1473" s="27" t="s">
        <v>8</v>
      </c>
      <c r="D1473" s="27" t="s">
        <v>18</v>
      </c>
      <c r="E1473" s="27" t="s">
        <v>10</v>
      </c>
      <c r="F1473" s="29">
        <v>57282.720000000001</v>
      </c>
      <c r="G1473" s="29">
        <v>65094</v>
      </c>
      <c r="H1473" s="27" t="s">
        <v>14</v>
      </c>
    </row>
    <row r="1474" spans="1:8">
      <c r="A1474" s="26">
        <v>45018</v>
      </c>
      <c r="B1474" s="28">
        <v>18113</v>
      </c>
      <c r="C1474" s="27" t="s">
        <v>22</v>
      </c>
      <c r="D1474" s="27" t="s">
        <v>15</v>
      </c>
      <c r="E1474" s="27" t="s">
        <v>24</v>
      </c>
      <c r="F1474" s="29">
        <v>88603.26</v>
      </c>
      <c r="G1474" s="29">
        <v>87726</v>
      </c>
      <c r="H1474" s="27" t="s">
        <v>11</v>
      </c>
    </row>
    <row r="1475" spans="1:8">
      <c r="A1475" s="26">
        <v>45018</v>
      </c>
      <c r="B1475" s="28">
        <v>281</v>
      </c>
      <c r="C1475" s="27" t="s">
        <v>22</v>
      </c>
      <c r="D1475" s="27" t="s">
        <v>18</v>
      </c>
      <c r="E1475" s="27" t="s">
        <v>26</v>
      </c>
      <c r="F1475" s="29">
        <v>80638.84</v>
      </c>
      <c r="G1475" s="29">
        <v>85786</v>
      </c>
      <c r="H1475" s="27" t="s">
        <v>17</v>
      </c>
    </row>
    <row r="1476" spans="1:8">
      <c r="A1476" s="26">
        <v>45018</v>
      </c>
      <c r="B1476" s="28">
        <v>14468</v>
      </c>
      <c r="C1476" s="27" t="s">
        <v>22</v>
      </c>
      <c r="D1476" s="27" t="s">
        <v>34</v>
      </c>
      <c r="E1476" s="27" t="s">
        <v>24</v>
      </c>
      <c r="F1476" s="29">
        <v>30126.42</v>
      </c>
      <c r="G1476" s="29">
        <v>32394</v>
      </c>
      <c r="H1476" s="27" t="s">
        <v>14</v>
      </c>
    </row>
    <row r="1477" spans="1:8">
      <c r="A1477" s="26">
        <v>45018</v>
      </c>
      <c r="B1477" s="28">
        <v>1392</v>
      </c>
      <c r="C1477" s="27" t="s">
        <v>22</v>
      </c>
      <c r="D1477" s="27" t="s">
        <v>25</v>
      </c>
      <c r="E1477" s="27" t="s">
        <v>26</v>
      </c>
      <c r="F1477" s="29">
        <v>37318.11</v>
      </c>
      <c r="G1477" s="29">
        <v>40127</v>
      </c>
      <c r="H1477" s="27" t="s">
        <v>17</v>
      </c>
    </row>
    <row r="1478" spans="1:8">
      <c r="A1478" s="26">
        <v>45018</v>
      </c>
      <c r="B1478" s="28">
        <v>12995</v>
      </c>
      <c r="C1478" s="27" t="s">
        <v>22</v>
      </c>
      <c r="D1478" s="27" t="s">
        <v>54</v>
      </c>
      <c r="E1478" s="27" t="s">
        <v>30</v>
      </c>
      <c r="F1478" s="29">
        <v>88009.919999999998</v>
      </c>
      <c r="G1478" s="29">
        <v>91677</v>
      </c>
      <c r="H1478" s="27" t="s">
        <v>27</v>
      </c>
    </row>
    <row r="1479" spans="1:8">
      <c r="A1479" s="26">
        <v>45018</v>
      </c>
      <c r="B1479" s="28">
        <v>10005</v>
      </c>
      <c r="C1479" s="27" t="s">
        <v>22</v>
      </c>
      <c r="D1479" s="27" t="s">
        <v>23</v>
      </c>
      <c r="E1479" s="27" t="s">
        <v>26</v>
      </c>
      <c r="F1479" s="29">
        <v>14108.08</v>
      </c>
      <c r="G1479" s="29">
        <v>23128</v>
      </c>
      <c r="H1479" s="27" t="s">
        <v>11</v>
      </c>
    </row>
    <row r="1480" spans="1:8">
      <c r="A1480" s="26">
        <v>45018</v>
      </c>
      <c r="B1480" s="28">
        <v>17189</v>
      </c>
      <c r="C1480" s="27" t="s">
        <v>22</v>
      </c>
      <c r="D1480" s="27" t="s">
        <v>20</v>
      </c>
      <c r="E1480" s="27" t="s">
        <v>24</v>
      </c>
      <c r="F1480" s="29">
        <v>64619.1</v>
      </c>
      <c r="G1480" s="29">
        <v>71799</v>
      </c>
      <c r="H1480" s="27" t="s">
        <v>14</v>
      </c>
    </row>
    <row r="1481" spans="1:8">
      <c r="A1481" s="26">
        <v>45018</v>
      </c>
      <c r="B1481" s="28">
        <v>13648</v>
      </c>
      <c r="C1481" s="27" t="s">
        <v>33</v>
      </c>
      <c r="D1481" s="27" t="s">
        <v>29</v>
      </c>
      <c r="E1481" s="27" t="s">
        <v>46</v>
      </c>
      <c r="F1481" s="29">
        <v>65013.13</v>
      </c>
      <c r="G1481" s="29">
        <v>71443</v>
      </c>
      <c r="H1481" s="27" t="s">
        <v>11</v>
      </c>
    </row>
    <row r="1482" spans="1:8">
      <c r="A1482" s="26">
        <v>45018</v>
      </c>
      <c r="B1482" s="28">
        <v>16227</v>
      </c>
      <c r="C1482" s="27" t="s">
        <v>33</v>
      </c>
      <c r="D1482" s="27" t="s">
        <v>42</v>
      </c>
      <c r="E1482" s="27" t="s">
        <v>37</v>
      </c>
      <c r="F1482" s="29">
        <v>21377.88</v>
      </c>
      <c r="G1482" s="29">
        <v>24858</v>
      </c>
      <c r="H1482" s="27" t="s">
        <v>11</v>
      </c>
    </row>
    <row r="1483" spans="1:8">
      <c r="A1483" s="26">
        <v>45018</v>
      </c>
      <c r="B1483" s="28">
        <v>3488</v>
      </c>
      <c r="C1483" s="27" t="s">
        <v>38</v>
      </c>
      <c r="D1483" s="27" t="s">
        <v>42</v>
      </c>
      <c r="E1483" s="27" t="s">
        <v>39</v>
      </c>
      <c r="F1483" s="29">
        <v>73978.8</v>
      </c>
      <c r="G1483" s="29">
        <v>88070</v>
      </c>
      <c r="H1483" s="27" t="s">
        <v>27</v>
      </c>
    </row>
    <row r="1484" spans="1:8">
      <c r="A1484" s="26">
        <v>45018</v>
      </c>
      <c r="B1484" s="28">
        <v>3434</v>
      </c>
      <c r="C1484" s="27" t="s">
        <v>38</v>
      </c>
      <c r="D1484" s="27" t="s">
        <v>42</v>
      </c>
      <c r="E1484" s="27" t="s">
        <v>39</v>
      </c>
      <c r="F1484" s="29">
        <v>10089.9</v>
      </c>
      <c r="G1484" s="29">
        <v>11211</v>
      </c>
      <c r="H1484" s="27" t="s">
        <v>11</v>
      </c>
    </row>
    <row r="1485" spans="1:8">
      <c r="A1485" s="26">
        <v>45018</v>
      </c>
      <c r="B1485" s="28">
        <v>15817</v>
      </c>
      <c r="C1485" s="27" t="s">
        <v>38</v>
      </c>
      <c r="D1485" s="27" t="s">
        <v>18</v>
      </c>
      <c r="E1485" s="27" t="s">
        <v>47</v>
      </c>
      <c r="F1485" s="29">
        <v>18432.79</v>
      </c>
      <c r="G1485" s="29">
        <v>20711</v>
      </c>
      <c r="H1485" s="27" t="s">
        <v>11</v>
      </c>
    </row>
    <row r="1486" spans="1:8">
      <c r="A1486" s="26">
        <v>45018</v>
      </c>
      <c r="B1486" s="28">
        <v>7777</v>
      </c>
      <c r="C1486" s="27" t="s">
        <v>38</v>
      </c>
      <c r="D1486" s="27" t="s">
        <v>29</v>
      </c>
      <c r="E1486" s="27" t="s">
        <v>47</v>
      </c>
      <c r="F1486" s="29">
        <v>63180.22</v>
      </c>
      <c r="G1486" s="29">
        <v>67213</v>
      </c>
      <c r="H1486" s="27" t="s">
        <v>27</v>
      </c>
    </row>
    <row r="1487" spans="1:8">
      <c r="A1487" s="26">
        <v>45018</v>
      </c>
      <c r="B1487" s="28">
        <v>8228</v>
      </c>
      <c r="C1487" s="27" t="s">
        <v>38</v>
      </c>
      <c r="D1487" s="27" t="s">
        <v>20</v>
      </c>
      <c r="E1487" s="27" t="s">
        <v>39</v>
      </c>
      <c r="F1487" s="29">
        <v>51110.15</v>
      </c>
      <c r="G1487" s="29">
        <v>56165</v>
      </c>
      <c r="H1487" s="27" t="s">
        <v>14</v>
      </c>
    </row>
    <row r="1488" spans="1:8">
      <c r="A1488" s="26">
        <v>45018</v>
      </c>
      <c r="B1488" s="28">
        <v>807</v>
      </c>
      <c r="C1488" s="27" t="s">
        <v>38</v>
      </c>
      <c r="D1488" s="27" t="s">
        <v>29</v>
      </c>
      <c r="E1488" s="27" t="s">
        <v>39</v>
      </c>
      <c r="F1488" s="29">
        <v>62114.879999999997</v>
      </c>
      <c r="G1488" s="29">
        <v>69792</v>
      </c>
      <c r="H1488" s="27" t="s">
        <v>11</v>
      </c>
    </row>
    <row r="1489" spans="1:8">
      <c r="A1489" s="26">
        <v>45018</v>
      </c>
      <c r="B1489" s="28">
        <v>8609</v>
      </c>
      <c r="C1489" s="27" t="s">
        <v>38</v>
      </c>
      <c r="D1489" s="27" t="s">
        <v>25</v>
      </c>
      <c r="E1489" s="27" t="s">
        <v>47</v>
      </c>
      <c r="F1489" s="29">
        <v>88006.5</v>
      </c>
      <c r="G1489" s="29">
        <v>97785</v>
      </c>
      <c r="H1489" s="27" t="s">
        <v>11</v>
      </c>
    </row>
    <row r="1490" spans="1:8">
      <c r="A1490" s="26">
        <v>45025</v>
      </c>
      <c r="B1490" s="28">
        <v>18971</v>
      </c>
      <c r="C1490" s="27" t="s">
        <v>8</v>
      </c>
      <c r="D1490" s="27" t="s">
        <v>31</v>
      </c>
      <c r="E1490" s="27" t="s">
        <v>10</v>
      </c>
      <c r="F1490" s="29">
        <v>65080.7</v>
      </c>
      <c r="G1490" s="29">
        <v>68506</v>
      </c>
      <c r="H1490" s="27" t="s">
        <v>14</v>
      </c>
    </row>
    <row r="1491" spans="1:8">
      <c r="A1491" s="26">
        <v>45025</v>
      </c>
      <c r="B1491" s="28">
        <v>10088</v>
      </c>
      <c r="C1491" s="27" t="s">
        <v>8</v>
      </c>
      <c r="D1491" s="27" t="s">
        <v>9</v>
      </c>
      <c r="E1491" s="27" t="s">
        <v>19</v>
      </c>
      <c r="F1491" s="29">
        <v>34389.54</v>
      </c>
      <c r="G1491" s="29">
        <v>36978</v>
      </c>
      <c r="H1491" s="27" t="s">
        <v>11</v>
      </c>
    </row>
    <row r="1492" spans="1:8">
      <c r="A1492" s="26">
        <v>45025</v>
      </c>
      <c r="B1492" s="28">
        <v>6823</v>
      </c>
      <c r="C1492" s="27" t="s">
        <v>8</v>
      </c>
      <c r="D1492" s="27" t="s">
        <v>41</v>
      </c>
      <c r="E1492" s="27" t="s">
        <v>13</v>
      </c>
      <c r="F1492" s="29">
        <v>71768.7</v>
      </c>
      <c r="G1492" s="29">
        <v>75546</v>
      </c>
      <c r="H1492" s="27" t="s">
        <v>11</v>
      </c>
    </row>
    <row r="1493" spans="1:8">
      <c r="A1493" s="26">
        <v>45025</v>
      </c>
      <c r="B1493" s="28">
        <v>18455</v>
      </c>
      <c r="C1493" s="27" t="s">
        <v>8</v>
      </c>
      <c r="D1493" s="27" t="s">
        <v>23</v>
      </c>
      <c r="E1493" s="27" t="s">
        <v>43</v>
      </c>
      <c r="F1493" s="29">
        <v>41903.32</v>
      </c>
      <c r="G1493" s="29">
        <v>44578</v>
      </c>
      <c r="H1493" s="27" t="s">
        <v>11</v>
      </c>
    </row>
    <row r="1494" spans="1:8">
      <c r="A1494" s="26">
        <v>45025</v>
      </c>
      <c r="B1494" s="28">
        <v>19513</v>
      </c>
      <c r="C1494" s="27" t="s">
        <v>8</v>
      </c>
      <c r="D1494" s="27" t="s">
        <v>15</v>
      </c>
      <c r="E1494" s="27" t="s">
        <v>10</v>
      </c>
      <c r="F1494" s="29">
        <v>45656.160000000003</v>
      </c>
      <c r="G1494" s="29">
        <v>51882</v>
      </c>
      <c r="H1494" s="27" t="s">
        <v>17</v>
      </c>
    </row>
    <row r="1495" spans="1:8">
      <c r="A1495" s="26">
        <v>45025</v>
      </c>
      <c r="B1495" s="28">
        <v>5883</v>
      </c>
      <c r="C1495" s="27" t="s">
        <v>8</v>
      </c>
      <c r="D1495" s="27" t="s">
        <v>25</v>
      </c>
      <c r="E1495" s="27" t="s">
        <v>13</v>
      </c>
      <c r="F1495" s="29">
        <v>70374.03</v>
      </c>
      <c r="G1495" s="29">
        <v>75671</v>
      </c>
      <c r="H1495" s="27" t="s">
        <v>11</v>
      </c>
    </row>
    <row r="1496" spans="1:8">
      <c r="A1496" s="26">
        <v>45025</v>
      </c>
      <c r="B1496" s="28">
        <v>16317</v>
      </c>
      <c r="C1496" s="27" t="s">
        <v>8</v>
      </c>
      <c r="D1496" s="27" t="s">
        <v>18</v>
      </c>
      <c r="E1496" s="27" t="s">
        <v>10</v>
      </c>
      <c r="F1496" s="29">
        <v>10098.870000000001</v>
      </c>
      <c r="G1496" s="29">
        <v>10859</v>
      </c>
      <c r="H1496" s="27" t="s">
        <v>14</v>
      </c>
    </row>
    <row r="1497" spans="1:8">
      <c r="A1497" s="26">
        <v>45025</v>
      </c>
      <c r="B1497" s="28">
        <v>17211</v>
      </c>
      <c r="C1497" s="27" t="s">
        <v>8</v>
      </c>
      <c r="D1497" s="27" t="s">
        <v>15</v>
      </c>
      <c r="E1497" s="27" t="s">
        <v>10</v>
      </c>
      <c r="F1497" s="29">
        <v>60953.13</v>
      </c>
      <c r="G1497" s="29">
        <v>65541</v>
      </c>
      <c r="H1497" s="27" t="s">
        <v>14</v>
      </c>
    </row>
    <row r="1498" spans="1:8">
      <c r="A1498" s="26">
        <v>45025</v>
      </c>
      <c r="B1498" s="28">
        <v>15064</v>
      </c>
      <c r="C1498" s="27" t="s">
        <v>8</v>
      </c>
      <c r="D1498" s="27" t="s">
        <v>34</v>
      </c>
      <c r="E1498" s="27" t="s">
        <v>43</v>
      </c>
      <c r="F1498" s="29">
        <v>57582.35</v>
      </c>
      <c r="G1498" s="29">
        <v>60613</v>
      </c>
      <c r="H1498" s="27" t="s">
        <v>11</v>
      </c>
    </row>
    <row r="1499" spans="1:8">
      <c r="A1499" s="26">
        <v>45025</v>
      </c>
      <c r="B1499" s="28">
        <v>4218</v>
      </c>
      <c r="C1499" s="27" t="s">
        <v>8</v>
      </c>
      <c r="D1499" s="27" t="s">
        <v>25</v>
      </c>
      <c r="E1499" s="27" t="s">
        <v>19</v>
      </c>
      <c r="F1499" s="29">
        <v>29064.42</v>
      </c>
      <c r="G1499" s="29">
        <v>29358</v>
      </c>
      <c r="H1499" s="27" t="s">
        <v>11</v>
      </c>
    </row>
    <row r="1500" spans="1:8">
      <c r="A1500" s="26">
        <v>45025</v>
      </c>
      <c r="B1500" s="28">
        <v>16187</v>
      </c>
      <c r="C1500" s="27" t="s">
        <v>8</v>
      </c>
      <c r="D1500" s="27" t="s">
        <v>56</v>
      </c>
      <c r="E1500" s="27" t="s">
        <v>43</v>
      </c>
      <c r="F1500" s="29">
        <v>25496.22</v>
      </c>
      <c r="G1500" s="29">
        <v>29306</v>
      </c>
      <c r="H1500" s="27" t="s">
        <v>14</v>
      </c>
    </row>
    <row r="1501" spans="1:8">
      <c r="A1501" s="26">
        <v>45025</v>
      </c>
      <c r="B1501" s="28">
        <v>19300</v>
      </c>
      <c r="C1501" s="27" t="s">
        <v>22</v>
      </c>
      <c r="D1501" s="27" t="s">
        <v>15</v>
      </c>
      <c r="E1501" s="27" t="s">
        <v>32</v>
      </c>
      <c r="F1501" s="29">
        <v>59312.61</v>
      </c>
      <c r="G1501" s="29">
        <v>63777</v>
      </c>
      <c r="H1501" s="27" t="s">
        <v>11</v>
      </c>
    </row>
    <row r="1502" spans="1:8">
      <c r="A1502" s="26">
        <v>45025</v>
      </c>
      <c r="B1502" s="28">
        <v>12140</v>
      </c>
      <c r="C1502" s="27" t="s">
        <v>22</v>
      </c>
      <c r="D1502" s="27" t="s">
        <v>68</v>
      </c>
      <c r="E1502" s="27" t="s">
        <v>24</v>
      </c>
      <c r="F1502" s="29">
        <v>62612.160000000003</v>
      </c>
      <c r="G1502" s="29">
        <v>65221</v>
      </c>
      <c r="H1502" s="27" t="s">
        <v>27</v>
      </c>
    </row>
    <row r="1503" spans="1:8">
      <c r="A1503" s="26">
        <v>45025</v>
      </c>
      <c r="B1503" s="28">
        <v>848</v>
      </c>
      <c r="C1503" s="27" t="s">
        <v>22</v>
      </c>
      <c r="D1503" s="27" t="s">
        <v>23</v>
      </c>
      <c r="E1503" s="27" t="s">
        <v>24</v>
      </c>
      <c r="F1503" s="29">
        <v>27536.959999999999</v>
      </c>
      <c r="G1503" s="29">
        <v>31292</v>
      </c>
      <c r="H1503" s="27" t="s">
        <v>11</v>
      </c>
    </row>
    <row r="1504" spans="1:8">
      <c r="A1504" s="26">
        <v>45025</v>
      </c>
      <c r="B1504" s="28">
        <v>12692</v>
      </c>
      <c r="C1504" s="27" t="s">
        <v>22</v>
      </c>
      <c r="D1504" s="27" t="s">
        <v>31</v>
      </c>
      <c r="E1504" s="27" t="s">
        <v>24</v>
      </c>
      <c r="F1504" s="29">
        <v>67101.72</v>
      </c>
      <c r="G1504" s="29">
        <v>79883</v>
      </c>
      <c r="H1504" s="27" t="s">
        <v>27</v>
      </c>
    </row>
    <row r="1505" spans="1:8">
      <c r="A1505" s="26">
        <v>45025</v>
      </c>
      <c r="B1505" s="28">
        <v>13664</v>
      </c>
      <c r="C1505" s="27" t="s">
        <v>33</v>
      </c>
      <c r="D1505" s="27" t="s">
        <v>16</v>
      </c>
      <c r="E1505" s="27" t="s">
        <v>35</v>
      </c>
      <c r="F1505" s="29">
        <v>33758.910000000003</v>
      </c>
      <c r="G1505" s="29">
        <v>34803</v>
      </c>
      <c r="H1505" s="27" t="s">
        <v>17</v>
      </c>
    </row>
    <row r="1506" spans="1:8">
      <c r="A1506" s="26">
        <v>45025</v>
      </c>
      <c r="B1506" s="28">
        <v>3505</v>
      </c>
      <c r="C1506" s="27" t="s">
        <v>33</v>
      </c>
      <c r="D1506" s="27" t="s">
        <v>21</v>
      </c>
      <c r="E1506" s="27" t="s">
        <v>36</v>
      </c>
      <c r="F1506" s="29">
        <v>42770.94</v>
      </c>
      <c r="G1506" s="29">
        <v>45501</v>
      </c>
      <c r="H1506" s="27" t="s">
        <v>11</v>
      </c>
    </row>
    <row r="1507" spans="1:8">
      <c r="A1507" s="26">
        <v>45025</v>
      </c>
      <c r="B1507" s="28">
        <v>6573</v>
      </c>
      <c r="C1507" s="27" t="s">
        <v>33</v>
      </c>
      <c r="D1507" s="27" t="s">
        <v>21</v>
      </c>
      <c r="E1507" s="27" t="s">
        <v>37</v>
      </c>
      <c r="F1507" s="29">
        <v>73944.2</v>
      </c>
      <c r="G1507" s="29">
        <v>77836</v>
      </c>
      <c r="H1507" s="27" t="s">
        <v>14</v>
      </c>
    </row>
    <row r="1508" spans="1:8">
      <c r="A1508" s="26">
        <v>45025</v>
      </c>
      <c r="B1508" s="28">
        <v>19807</v>
      </c>
      <c r="C1508" s="27" t="s">
        <v>33</v>
      </c>
      <c r="D1508" s="27" t="s">
        <v>9</v>
      </c>
      <c r="E1508" s="27" t="s">
        <v>35</v>
      </c>
      <c r="F1508" s="29">
        <v>52251.199999999997</v>
      </c>
      <c r="G1508" s="29">
        <v>61472</v>
      </c>
      <c r="H1508" s="27" t="s">
        <v>14</v>
      </c>
    </row>
    <row r="1509" spans="1:8">
      <c r="A1509" s="26">
        <v>45025</v>
      </c>
      <c r="B1509" s="28">
        <v>1607</v>
      </c>
      <c r="C1509" s="27" t="s">
        <v>38</v>
      </c>
      <c r="D1509" s="27" t="s">
        <v>34</v>
      </c>
      <c r="E1509" s="27" t="s">
        <v>49</v>
      </c>
      <c r="F1509" s="29">
        <v>48351.360000000001</v>
      </c>
      <c r="G1509" s="29">
        <v>75549</v>
      </c>
      <c r="H1509" s="27" t="s">
        <v>11</v>
      </c>
    </row>
    <row r="1510" spans="1:8">
      <c r="A1510" s="26">
        <v>45025</v>
      </c>
      <c r="B1510" s="28">
        <v>8281</v>
      </c>
      <c r="C1510" s="27" t="s">
        <v>38</v>
      </c>
      <c r="D1510" s="27" t="s">
        <v>23</v>
      </c>
      <c r="E1510" s="27" t="s">
        <v>47</v>
      </c>
      <c r="F1510" s="29">
        <v>38045.56</v>
      </c>
      <c r="G1510" s="29">
        <v>38822</v>
      </c>
      <c r="H1510" s="27" t="s">
        <v>27</v>
      </c>
    </row>
    <row r="1511" spans="1:8">
      <c r="A1511" s="26">
        <v>45025</v>
      </c>
      <c r="B1511" s="28">
        <v>9564</v>
      </c>
      <c r="C1511" s="27" t="s">
        <v>38</v>
      </c>
      <c r="D1511" s="27" t="s">
        <v>9</v>
      </c>
      <c r="E1511" s="27" t="s">
        <v>47</v>
      </c>
      <c r="F1511" s="29">
        <v>44240.56</v>
      </c>
      <c r="G1511" s="29">
        <v>48616</v>
      </c>
      <c r="H1511" s="27" t="s">
        <v>11</v>
      </c>
    </row>
    <row r="1512" spans="1:8">
      <c r="A1512" s="26">
        <v>45025</v>
      </c>
      <c r="B1512" s="28">
        <v>17694</v>
      </c>
      <c r="C1512" s="27" t="s">
        <v>38</v>
      </c>
      <c r="D1512" s="27" t="s">
        <v>21</v>
      </c>
      <c r="E1512" s="27" t="s">
        <v>39</v>
      </c>
      <c r="F1512" s="29">
        <v>75066.48</v>
      </c>
      <c r="G1512" s="29">
        <v>81594</v>
      </c>
      <c r="H1512" s="27" t="s">
        <v>11</v>
      </c>
    </row>
    <row r="1513" spans="1:8">
      <c r="A1513" s="26">
        <v>45032</v>
      </c>
      <c r="B1513" s="28">
        <v>15954</v>
      </c>
      <c r="C1513" s="27" t="s">
        <v>8</v>
      </c>
      <c r="D1513" s="27" t="s">
        <v>21</v>
      </c>
      <c r="E1513" s="27" t="s">
        <v>19</v>
      </c>
      <c r="F1513" s="29">
        <v>71219.61</v>
      </c>
      <c r="G1513" s="29">
        <v>71939</v>
      </c>
      <c r="H1513" s="27" t="s">
        <v>17</v>
      </c>
    </row>
    <row r="1514" spans="1:8">
      <c r="A1514" s="26">
        <v>45032</v>
      </c>
      <c r="B1514" s="28">
        <v>18276</v>
      </c>
      <c r="C1514" s="27" t="s">
        <v>8</v>
      </c>
      <c r="D1514" s="27" t="s">
        <v>45</v>
      </c>
      <c r="E1514" s="27" t="s">
        <v>43</v>
      </c>
      <c r="F1514" s="29">
        <v>33659.519999999997</v>
      </c>
      <c r="G1514" s="29">
        <v>35062</v>
      </c>
      <c r="H1514" s="27" t="s">
        <v>11</v>
      </c>
    </row>
    <row r="1515" spans="1:8">
      <c r="A1515" s="26">
        <v>45032</v>
      </c>
      <c r="B1515" s="28">
        <v>19362</v>
      </c>
      <c r="C1515" s="27" t="s">
        <v>8</v>
      </c>
      <c r="D1515" s="27" t="s">
        <v>45</v>
      </c>
      <c r="E1515" s="27" t="s">
        <v>43</v>
      </c>
      <c r="F1515" s="29">
        <v>18098.599999999999</v>
      </c>
      <c r="G1515" s="29">
        <v>27844</v>
      </c>
      <c r="H1515" s="27" t="s">
        <v>27</v>
      </c>
    </row>
    <row r="1516" spans="1:8">
      <c r="A1516" s="26">
        <v>45032</v>
      </c>
      <c r="B1516" s="28">
        <v>16550</v>
      </c>
      <c r="C1516" s="27" t="s">
        <v>8</v>
      </c>
      <c r="D1516" s="27" t="s">
        <v>29</v>
      </c>
      <c r="E1516" s="27" t="s">
        <v>19</v>
      </c>
      <c r="F1516" s="29">
        <v>66902</v>
      </c>
      <c r="G1516" s="29">
        <v>76025</v>
      </c>
      <c r="H1516" s="27" t="s">
        <v>14</v>
      </c>
    </row>
    <row r="1517" spans="1:8">
      <c r="A1517" s="26">
        <v>45032</v>
      </c>
      <c r="B1517" s="28">
        <v>10537</v>
      </c>
      <c r="C1517" s="27" t="s">
        <v>8</v>
      </c>
      <c r="D1517" s="27" t="s">
        <v>31</v>
      </c>
      <c r="E1517" s="27" t="s">
        <v>13</v>
      </c>
      <c r="F1517" s="29">
        <v>49213.8</v>
      </c>
      <c r="G1517" s="29">
        <v>54682</v>
      </c>
      <c r="H1517" s="27" t="s">
        <v>14</v>
      </c>
    </row>
    <row r="1518" spans="1:8">
      <c r="A1518" s="26">
        <v>45032</v>
      </c>
      <c r="B1518" s="28">
        <v>18342</v>
      </c>
      <c r="C1518" s="27" t="s">
        <v>8</v>
      </c>
      <c r="D1518" s="27" t="s">
        <v>34</v>
      </c>
      <c r="E1518" s="27" t="s">
        <v>43</v>
      </c>
      <c r="F1518" s="29">
        <v>87019.199999999997</v>
      </c>
      <c r="G1518" s="29">
        <v>90645</v>
      </c>
      <c r="H1518" s="27" t="s">
        <v>17</v>
      </c>
    </row>
    <row r="1519" spans="1:8">
      <c r="A1519" s="26">
        <v>45032</v>
      </c>
      <c r="B1519" s="28">
        <v>539</v>
      </c>
      <c r="C1519" s="27" t="s">
        <v>8</v>
      </c>
      <c r="D1519" s="27" t="s">
        <v>53</v>
      </c>
      <c r="E1519" s="27" t="s">
        <v>44</v>
      </c>
      <c r="F1519" s="29">
        <v>20116.099999999999</v>
      </c>
      <c r="G1519" s="29">
        <v>23666</v>
      </c>
      <c r="H1519" s="27" t="s">
        <v>11</v>
      </c>
    </row>
    <row r="1520" spans="1:8">
      <c r="A1520" s="26">
        <v>45032</v>
      </c>
      <c r="B1520" s="28">
        <v>845</v>
      </c>
      <c r="C1520" s="27" t="s">
        <v>8</v>
      </c>
      <c r="D1520" s="27" t="s">
        <v>15</v>
      </c>
      <c r="E1520" s="27" t="s">
        <v>43</v>
      </c>
      <c r="F1520" s="29">
        <v>19653.04</v>
      </c>
      <c r="G1520" s="29">
        <v>21362</v>
      </c>
      <c r="H1520" s="27" t="s">
        <v>14</v>
      </c>
    </row>
    <row r="1521" spans="1:8">
      <c r="A1521" s="26">
        <v>45032</v>
      </c>
      <c r="B1521" s="28">
        <v>12308</v>
      </c>
      <c r="C1521" s="27" t="s">
        <v>8</v>
      </c>
      <c r="D1521" s="27" t="s">
        <v>34</v>
      </c>
      <c r="E1521" s="27" t="s">
        <v>19</v>
      </c>
      <c r="F1521" s="29">
        <v>58065.48</v>
      </c>
      <c r="G1521" s="29">
        <v>62436</v>
      </c>
      <c r="H1521" s="27" t="s">
        <v>11</v>
      </c>
    </row>
    <row r="1522" spans="1:8">
      <c r="A1522" s="26">
        <v>45032</v>
      </c>
      <c r="B1522" s="28">
        <v>6513</v>
      </c>
      <c r="C1522" s="27" t="s">
        <v>8</v>
      </c>
      <c r="D1522" s="27" t="s">
        <v>41</v>
      </c>
      <c r="E1522" s="27" t="s">
        <v>19</v>
      </c>
      <c r="F1522" s="29">
        <v>61294.87</v>
      </c>
      <c r="G1522" s="29">
        <v>67357</v>
      </c>
      <c r="H1522" s="27" t="s">
        <v>11</v>
      </c>
    </row>
    <row r="1523" spans="1:8">
      <c r="A1523" s="26">
        <v>45032</v>
      </c>
      <c r="B1523" s="28">
        <v>5105</v>
      </c>
      <c r="C1523" s="27" t="s">
        <v>8</v>
      </c>
      <c r="D1523" s="27" t="s">
        <v>42</v>
      </c>
      <c r="E1523" s="27" t="s">
        <v>43</v>
      </c>
      <c r="F1523" s="29">
        <v>36756.720000000001</v>
      </c>
      <c r="G1523" s="29">
        <v>41769</v>
      </c>
      <c r="H1523" s="27" t="s">
        <v>27</v>
      </c>
    </row>
    <row r="1524" spans="1:8">
      <c r="A1524" s="26">
        <v>45032</v>
      </c>
      <c r="B1524" s="28">
        <v>7040</v>
      </c>
      <c r="C1524" s="27" t="s">
        <v>8</v>
      </c>
      <c r="D1524" s="27" t="s">
        <v>18</v>
      </c>
      <c r="E1524" s="27" t="s">
        <v>19</v>
      </c>
      <c r="F1524" s="29">
        <v>86958.080000000002</v>
      </c>
      <c r="G1524" s="29">
        <v>98816</v>
      </c>
      <c r="H1524" s="27" t="s">
        <v>27</v>
      </c>
    </row>
    <row r="1525" spans="1:8">
      <c r="A1525" s="26">
        <v>45032</v>
      </c>
      <c r="B1525" s="28">
        <v>12610</v>
      </c>
      <c r="C1525" s="27" t="s">
        <v>22</v>
      </c>
      <c r="D1525" s="27" t="s">
        <v>31</v>
      </c>
      <c r="E1525" s="27" t="s">
        <v>24</v>
      </c>
      <c r="F1525" s="29">
        <v>55154.58</v>
      </c>
      <c r="G1525" s="29">
        <v>59306</v>
      </c>
      <c r="H1525" s="27" t="s">
        <v>11</v>
      </c>
    </row>
    <row r="1526" spans="1:8">
      <c r="A1526" s="26">
        <v>45032</v>
      </c>
      <c r="B1526" s="28">
        <v>12713</v>
      </c>
      <c r="C1526" s="27" t="s">
        <v>22</v>
      </c>
      <c r="D1526" s="27" t="s">
        <v>16</v>
      </c>
      <c r="E1526" s="27" t="s">
        <v>26</v>
      </c>
      <c r="F1526" s="29">
        <v>55226.85</v>
      </c>
      <c r="G1526" s="29">
        <v>52597</v>
      </c>
      <c r="H1526" s="27" t="s">
        <v>27</v>
      </c>
    </row>
    <row r="1527" spans="1:8">
      <c r="A1527" s="26">
        <v>45032</v>
      </c>
      <c r="B1527" s="28">
        <v>17539</v>
      </c>
      <c r="C1527" s="27" t="s">
        <v>22</v>
      </c>
      <c r="D1527" s="27" t="s">
        <v>65</v>
      </c>
      <c r="E1527" s="27" t="s">
        <v>24</v>
      </c>
      <c r="F1527" s="29">
        <v>83247</v>
      </c>
      <c r="G1527" s="29">
        <v>83247</v>
      </c>
      <c r="H1527" s="27" t="s">
        <v>11</v>
      </c>
    </row>
    <row r="1528" spans="1:8">
      <c r="A1528" s="26">
        <v>45032</v>
      </c>
      <c r="B1528" s="28">
        <v>1964</v>
      </c>
      <c r="C1528" s="27" t="s">
        <v>22</v>
      </c>
      <c r="D1528" s="27" t="s">
        <v>45</v>
      </c>
      <c r="E1528" s="27" t="s">
        <v>26</v>
      </c>
      <c r="F1528" s="29">
        <v>80652.94</v>
      </c>
      <c r="G1528" s="29">
        <v>85801</v>
      </c>
      <c r="H1528" s="27" t="s">
        <v>11</v>
      </c>
    </row>
    <row r="1529" spans="1:8">
      <c r="A1529" s="26">
        <v>45032</v>
      </c>
      <c r="B1529" s="28">
        <v>8524</v>
      </c>
      <c r="C1529" s="27" t="s">
        <v>33</v>
      </c>
      <c r="D1529" s="27" t="s">
        <v>41</v>
      </c>
      <c r="E1529" s="27" t="s">
        <v>36</v>
      </c>
      <c r="F1529" s="29">
        <v>73887.199999999997</v>
      </c>
      <c r="G1529" s="29">
        <v>77776</v>
      </c>
      <c r="H1529" s="27" t="s">
        <v>11</v>
      </c>
    </row>
    <row r="1530" spans="1:8">
      <c r="A1530" s="26">
        <v>45032</v>
      </c>
      <c r="B1530" s="28">
        <v>818</v>
      </c>
      <c r="C1530" s="27" t="s">
        <v>33</v>
      </c>
      <c r="D1530" s="27" t="s">
        <v>42</v>
      </c>
      <c r="E1530" s="27" t="s">
        <v>36</v>
      </c>
      <c r="F1530" s="29">
        <v>46697.279999999999</v>
      </c>
      <c r="G1530" s="29">
        <v>55592</v>
      </c>
      <c r="H1530" s="27" t="s">
        <v>17</v>
      </c>
    </row>
    <row r="1531" spans="1:8">
      <c r="A1531" s="26">
        <v>45032</v>
      </c>
      <c r="B1531" s="28">
        <v>3059</v>
      </c>
      <c r="C1531" s="27" t="s">
        <v>33</v>
      </c>
      <c r="D1531" s="27" t="s">
        <v>9</v>
      </c>
      <c r="E1531" s="27" t="s">
        <v>35</v>
      </c>
      <c r="F1531" s="29">
        <v>19485.36</v>
      </c>
      <c r="G1531" s="29">
        <v>20952</v>
      </c>
      <c r="H1531" s="27" t="s">
        <v>27</v>
      </c>
    </row>
    <row r="1532" spans="1:8">
      <c r="A1532" s="26">
        <v>45032</v>
      </c>
      <c r="B1532" s="28">
        <v>10236</v>
      </c>
      <c r="C1532" s="27" t="s">
        <v>38</v>
      </c>
      <c r="D1532" s="27" t="s">
        <v>29</v>
      </c>
      <c r="E1532" s="27" t="s">
        <v>40</v>
      </c>
      <c r="F1532" s="29">
        <v>9359.91</v>
      </c>
      <c r="G1532" s="29">
        <v>14857</v>
      </c>
      <c r="H1532" s="27" t="s">
        <v>14</v>
      </c>
    </row>
    <row r="1533" spans="1:8">
      <c r="A1533" s="26">
        <v>45032</v>
      </c>
      <c r="B1533" s="28">
        <v>10087</v>
      </c>
      <c r="C1533" s="27" t="s">
        <v>38</v>
      </c>
      <c r="D1533" s="27" t="s">
        <v>34</v>
      </c>
      <c r="E1533" s="27" t="s">
        <v>40</v>
      </c>
      <c r="F1533" s="29">
        <v>22265.4</v>
      </c>
      <c r="G1533" s="29">
        <v>25890</v>
      </c>
      <c r="H1533" s="27" t="s">
        <v>27</v>
      </c>
    </row>
    <row r="1534" spans="1:8">
      <c r="A1534" s="26">
        <v>45032</v>
      </c>
      <c r="B1534" s="28">
        <v>11505</v>
      </c>
      <c r="C1534" s="27" t="s">
        <v>38</v>
      </c>
      <c r="D1534" s="27" t="s">
        <v>29</v>
      </c>
      <c r="E1534" s="27" t="s">
        <v>47</v>
      </c>
      <c r="F1534" s="29">
        <v>86871.98</v>
      </c>
      <c r="G1534" s="29">
        <v>92417</v>
      </c>
      <c r="H1534" s="27" t="s">
        <v>11</v>
      </c>
    </row>
    <row r="1535" spans="1:8">
      <c r="A1535" s="26">
        <v>45032</v>
      </c>
      <c r="B1535" s="28">
        <v>17432</v>
      </c>
      <c r="C1535" s="27" t="s">
        <v>38</v>
      </c>
      <c r="D1535" s="27" t="s">
        <v>16</v>
      </c>
      <c r="E1535" s="27" t="s">
        <v>39</v>
      </c>
      <c r="F1535" s="29">
        <v>64656.9</v>
      </c>
      <c r="G1535" s="29">
        <v>71841</v>
      </c>
      <c r="H1535" s="27" t="s">
        <v>11</v>
      </c>
    </row>
    <row r="1536" spans="1:8">
      <c r="A1536" s="26">
        <v>45039</v>
      </c>
      <c r="B1536" s="28">
        <v>13800</v>
      </c>
      <c r="C1536" s="27" t="s">
        <v>8</v>
      </c>
      <c r="D1536" s="27" t="s">
        <v>31</v>
      </c>
      <c r="E1536" s="27" t="s">
        <v>43</v>
      </c>
      <c r="F1536" s="29">
        <v>21411.32</v>
      </c>
      <c r="G1536" s="29">
        <v>22778</v>
      </c>
      <c r="H1536" s="27" t="s">
        <v>27</v>
      </c>
    </row>
    <row r="1537" spans="1:8">
      <c r="A1537" s="26">
        <v>45039</v>
      </c>
      <c r="B1537" s="28">
        <v>10423</v>
      </c>
      <c r="C1537" s="27" t="s">
        <v>8</v>
      </c>
      <c r="D1537" s="27" t="s">
        <v>15</v>
      </c>
      <c r="E1537" s="27" t="s">
        <v>19</v>
      </c>
      <c r="F1537" s="29">
        <v>80096.399999999994</v>
      </c>
      <c r="G1537" s="29">
        <v>84312</v>
      </c>
      <c r="H1537" s="27" t="s">
        <v>11</v>
      </c>
    </row>
    <row r="1538" spans="1:8">
      <c r="A1538" s="26">
        <v>45039</v>
      </c>
      <c r="B1538" s="28">
        <v>3967</v>
      </c>
      <c r="C1538" s="27" t="s">
        <v>8</v>
      </c>
      <c r="D1538" s="27" t="s">
        <v>21</v>
      </c>
      <c r="E1538" s="27" t="s">
        <v>10</v>
      </c>
      <c r="F1538" s="29">
        <v>21619.78</v>
      </c>
      <c r="G1538" s="29">
        <v>23758</v>
      </c>
      <c r="H1538" s="27" t="s">
        <v>27</v>
      </c>
    </row>
    <row r="1539" spans="1:8">
      <c r="A1539" s="26">
        <v>45039</v>
      </c>
      <c r="B1539" s="28">
        <v>7185</v>
      </c>
      <c r="C1539" s="27" t="s">
        <v>8</v>
      </c>
      <c r="D1539" s="27" t="s">
        <v>20</v>
      </c>
      <c r="E1539" s="27" t="s">
        <v>19</v>
      </c>
      <c r="F1539" s="29">
        <v>49116.04</v>
      </c>
      <c r="G1539" s="29">
        <v>53387</v>
      </c>
      <c r="H1539" s="27" t="s">
        <v>27</v>
      </c>
    </row>
    <row r="1540" spans="1:8">
      <c r="A1540" s="26">
        <v>45039</v>
      </c>
      <c r="B1540" s="28">
        <v>2944</v>
      </c>
      <c r="C1540" s="27" t="s">
        <v>8</v>
      </c>
      <c r="D1540" s="27" t="s">
        <v>16</v>
      </c>
      <c r="E1540" s="27" t="s">
        <v>44</v>
      </c>
      <c r="F1540" s="29">
        <v>55151.91</v>
      </c>
      <c r="G1540" s="29">
        <v>63393</v>
      </c>
      <c r="H1540" s="27" t="s">
        <v>27</v>
      </c>
    </row>
    <row r="1541" spans="1:8">
      <c r="A1541" s="26">
        <v>45039</v>
      </c>
      <c r="B1541" s="28">
        <v>17752</v>
      </c>
      <c r="C1541" s="27" t="s">
        <v>22</v>
      </c>
      <c r="D1541" s="27" t="s">
        <v>42</v>
      </c>
      <c r="E1541" s="27" t="s">
        <v>32</v>
      </c>
      <c r="F1541" s="29">
        <v>24250.5</v>
      </c>
      <c r="G1541" s="29">
        <v>28530</v>
      </c>
      <c r="H1541" s="27" t="s">
        <v>11</v>
      </c>
    </row>
    <row r="1542" spans="1:8">
      <c r="A1542" s="26">
        <v>45039</v>
      </c>
      <c r="B1542" s="28">
        <v>8977</v>
      </c>
      <c r="C1542" s="27" t="s">
        <v>22</v>
      </c>
      <c r="D1542" s="27" t="s">
        <v>41</v>
      </c>
      <c r="E1542" s="27" t="s">
        <v>30</v>
      </c>
      <c r="F1542" s="29">
        <v>40462.400000000001</v>
      </c>
      <c r="G1542" s="29">
        <v>42592</v>
      </c>
      <c r="H1542" s="27" t="s">
        <v>11</v>
      </c>
    </row>
    <row r="1543" spans="1:8">
      <c r="A1543" s="26">
        <v>45039</v>
      </c>
      <c r="B1543" s="28">
        <v>2625</v>
      </c>
      <c r="C1543" s="27" t="s">
        <v>22</v>
      </c>
      <c r="D1543" s="27" t="s">
        <v>15</v>
      </c>
      <c r="E1543" s="27" t="s">
        <v>26</v>
      </c>
      <c r="F1543" s="29">
        <v>65552.399999999994</v>
      </c>
      <c r="G1543" s="29">
        <v>72836</v>
      </c>
      <c r="H1543" s="27" t="s">
        <v>11</v>
      </c>
    </row>
    <row r="1544" spans="1:8">
      <c r="A1544" s="26">
        <v>45039</v>
      </c>
      <c r="B1544" s="28">
        <v>16214</v>
      </c>
      <c r="C1544" s="27" t="s">
        <v>22</v>
      </c>
      <c r="D1544" s="27" t="s">
        <v>31</v>
      </c>
      <c r="E1544" s="27" t="s">
        <v>32</v>
      </c>
      <c r="F1544" s="29">
        <v>54058.46</v>
      </c>
      <c r="G1544" s="29">
        <v>57509</v>
      </c>
      <c r="H1544" s="27" t="s">
        <v>27</v>
      </c>
    </row>
    <row r="1545" spans="1:8">
      <c r="A1545" s="26">
        <v>45039</v>
      </c>
      <c r="B1545" s="28">
        <v>850</v>
      </c>
      <c r="C1545" s="27" t="s">
        <v>22</v>
      </c>
      <c r="D1545" s="27" t="s">
        <v>20</v>
      </c>
      <c r="E1545" s="27" t="s">
        <v>32</v>
      </c>
      <c r="F1545" s="29">
        <v>31975.98</v>
      </c>
      <c r="G1545" s="29">
        <v>36754</v>
      </c>
      <c r="H1545" s="27" t="s">
        <v>17</v>
      </c>
    </row>
    <row r="1546" spans="1:8">
      <c r="A1546" s="26">
        <v>45039</v>
      </c>
      <c r="B1546" s="28">
        <v>10761</v>
      </c>
      <c r="C1546" s="27" t="s">
        <v>33</v>
      </c>
      <c r="D1546" s="27" t="s">
        <v>20</v>
      </c>
      <c r="E1546" s="27" t="s">
        <v>35</v>
      </c>
      <c r="F1546" s="29">
        <v>88135.039999999994</v>
      </c>
      <c r="G1546" s="29">
        <v>85568</v>
      </c>
      <c r="H1546" s="27" t="s">
        <v>27</v>
      </c>
    </row>
    <row r="1547" spans="1:8">
      <c r="A1547" s="26">
        <v>45039</v>
      </c>
      <c r="B1547" s="28">
        <v>16823</v>
      </c>
      <c r="C1547" s="27" t="s">
        <v>33</v>
      </c>
      <c r="D1547" s="27" t="s">
        <v>9</v>
      </c>
      <c r="E1547" s="27" t="s">
        <v>46</v>
      </c>
      <c r="F1547" s="29">
        <v>84698.82</v>
      </c>
      <c r="G1547" s="29">
        <v>98487</v>
      </c>
      <c r="H1547" s="27" t="s">
        <v>27</v>
      </c>
    </row>
    <row r="1548" spans="1:8">
      <c r="A1548" s="26">
        <v>45039</v>
      </c>
      <c r="B1548" s="28">
        <v>10361</v>
      </c>
      <c r="C1548" s="27" t="s">
        <v>33</v>
      </c>
      <c r="D1548" s="27" t="s">
        <v>21</v>
      </c>
      <c r="E1548" s="27" t="s">
        <v>36</v>
      </c>
      <c r="F1548" s="29">
        <v>57028.5</v>
      </c>
      <c r="G1548" s="29">
        <v>82650</v>
      </c>
      <c r="H1548" s="27" t="s">
        <v>11</v>
      </c>
    </row>
    <row r="1549" spans="1:8">
      <c r="A1549" s="26">
        <v>45039</v>
      </c>
      <c r="B1549" s="28">
        <v>3824</v>
      </c>
      <c r="C1549" s="27" t="s">
        <v>33</v>
      </c>
      <c r="D1549" s="27" t="s">
        <v>18</v>
      </c>
      <c r="E1549" s="27" t="s">
        <v>36</v>
      </c>
      <c r="F1549" s="29">
        <v>80763.3</v>
      </c>
      <c r="G1549" s="29">
        <v>89737</v>
      </c>
      <c r="H1549" s="27" t="s">
        <v>14</v>
      </c>
    </row>
    <row r="1550" spans="1:8">
      <c r="A1550" s="26">
        <v>45039</v>
      </c>
      <c r="B1550" s="28">
        <v>1457</v>
      </c>
      <c r="C1550" s="27" t="s">
        <v>33</v>
      </c>
      <c r="D1550" s="27" t="s">
        <v>21</v>
      </c>
      <c r="E1550" s="27" t="s">
        <v>35</v>
      </c>
      <c r="F1550" s="29">
        <v>22085.279999999999</v>
      </c>
      <c r="G1550" s="29">
        <v>26292</v>
      </c>
      <c r="H1550" s="27" t="s">
        <v>14</v>
      </c>
    </row>
    <row r="1551" spans="1:8">
      <c r="A1551" s="26">
        <v>45039</v>
      </c>
      <c r="B1551" s="28">
        <v>9121</v>
      </c>
      <c r="C1551" s="27" t="s">
        <v>33</v>
      </c>
      <c r="D1551" s="27" t="s">
        <v>45</v>
      </c>
      <c r="E1551" s="27" t="s">
        <v>36</v>
      </c>
      <c r="F1551" s="29">
        <v>85627.199999999997</v>
      </c>
      <c r="G1551" s="29">
        <v>89195</v>
      </c>
      <c r="H1551" s="27" t="s">
        <v>17</v>
      </c>
    </row>
    <row r="1552" spans="1:8">
      <c r="A1552" s="26">
        <v>45039</v>
      </c>
      <c r="B1552" s="28">
        <v>8319</v>
      </c>
      <c r="C1552" s="27" t="s">
        <v>33</v>
      </c>
      <c r="D1552" s="27" t="s">
        <v>23</v>
      </c>
      <c r="E1552" s="27" t="s">
        <v>36</v>
      </c>
      <c r="F1552" s="29">
        <v>71158</v>
      </c>
      <c r="G1552" s="29">
        <v>75700</v>
      </c>
      <c r="H1552" s="27" t="s">
        <v>11</v>
      </c>
    </row>
    <row r="1553" spans="1:8">
      <c r="A1553" s="26">
        <v>45039</v>
      </c>
      <c r="B1553" s="28">
        <v>16412</v>
      </c>
      <c r="C1553" s="27" t="s">
        <v>38</v>
      </c>
      <c r="D1553" s="27" t="s">
        <v>16</v>
      </c>
      <c r="E1553" s="27" t="s">
        <v>39</v>
      </c>
      <c r="F1553" s="29">
        <v>11715.84</v>
      </c>
      <c r="G1553" s="29">
        <v>18306</v>
      </c>
      <c r="H1553" s="27" t="s">
        <v>14</v>
      </c>
    </row>
    <row r="1554" spans="1:8">
      <c r="A1554" s="26">
        <v>45039</v>
      </c>
      <c r="B1554" s="28">
        <v>8349</v>
      </c>
      <c r="C1554" s="27" t="s">
        <v>38</v>
      </c>
      <c r="D1554" s="27" t="s">
        <v>16</v>
      </c>
      <c r="E1554" s="27" t="s">
        <v>40</v>
      </c>
      <c r="F1554" s="29">
        <v>77127.960000000006</v>
      </c>
      <c r="G1554" s="29">
        <v>78702</v>
      </c>
      <c r="H1554" s="27" t="s">
        <v>11</v>
      </c>
    </row>
    <row r="1555" spans="1:8">
      <c r="A1555" s="26">
        <v>45039</v>
      </c>
      <c r="B1555" s="28">
        <v>2163</v>
      </c>
      <c r="C1555" s="27" t="s">
        <v>38</v>
      </c>
      <c r="D1555" s="27" t="s">
        <v>25</v>
      </c>
      <c r="E1555" s="27" t="s">
        <v>47</v>
      </c>
      <c r="F1555" s="29">
        <v>15803.49</v>
      </c>
      <c r="G1555" s="29">
        <v>16993</v>
      </c>
      <c r="H1555" s="27" t="s">
        <v>11</v>
      </c>
    </row>
    <row r="1556" spans="1:8">
      <c r="A1556" s="26">
        <v>45039</v>
      </c>
      <c r="B1556" s="28">
        <v>1264</v>
      </c>
      <c r="C1556" s="27" t="s">
        <v>38</v>
      </c>
      <c r="D1556" s="27" t="s">
        <v>58</v>
      </c>
      <c r="E1556" s="27" t="s">
        <v>40</v>
      </c>
      <c r="F1556" s="29">
        <v>40718.99</v>
      </c>
      <c r="G1556" s="29">
        <v>39533</v>
      </c>
      <c r="H1556" s="27" t="s">
        <v>11</v>
      </c>
    </row>
    <row r="1557" spans="1:8">
      <c r="A1557" s="26">
        <v>45039</v>
      </c>
      <c r="B1557" s="28">
        <v>18087</v>
      </c>
      <c r="C1557" s="27" t="s">
        <v>38</v>
      </c>
      <c r="D1557" s="27" t="s">
        <v>18</v>
      </c>
      <c r="E1557" s="27" t="s">
        <v>39</v>
      </c>
      <c r="F1557" s="29">
        <v>46629.45</v>
      </c>
      <c r="G1557" s="29">
        <v>74015</v>
      </c>
      <c r="H1557" s="27" t="s">
        <v>14</v>
      </c>
    </row>
    <row r="1558" spans="1:8">
      <c r="A1558" s="26">
        <v>45039</v>
      </c>
      <c r="B1558" s="28">
        <v>11262</v>
      </c>
      <c r="C1558" s="27" t="s">
        <v>38</v>
      </c>
      <c r="D1558" s="27" t="s">
        <v>20</v>
      </c>
      <c r="E1558" s="27" t="s">
        <v>49</v>
      </c>
      <c r="F1558" s="29">
        <v>45186.84</v>
      </c>
      <c r="G1558" s="29">
        <v>48588</v>
      </c>
      <c r="H1558" s="27" t="s">
        <v>14</v>
      </c>
    </row>
    <row r="1559" spans="1:8">
      <c r="A1559" s="26">
        <v>45042</v>
      </c>
      <c r="B1559" s="28">
        <v>6830</v>
      </c>
      <c r="C1559" s="27" t="s">
        <v>22</v>
      </c>
      <c r="D1559" s="27" t="s">
        <v>41</v>
      </c>
      <c r="E1559" s="27" t="s">
        <v>26</v>
      </c>
      <c r="F1559" s="29">
        <v>26116.16</v>
      </c>
      <c r="G1559" s="29">
        <v>29344</v>
      </c>
      <c r="H1559" s="27" t="s">
        <v>27</v>
      </c>
    </row>
    <row r="1560" spans="1:8">
      <c r="A1560" s="26">
        <v>45042</v>
      </c>
      <c r="B1560" s="28">
        <v>11393</v>
      </c>
      <c r="C1560" s="27" t="s">
        <v>33</v>
      </c>
      <c r="D1560" s="27" t="s">
        <v>45</v>
      </c>
      <c r="E1560" s="27" t="s">
        <v>36</v>
      </c>
      <c r="F1560" s="29">
        <v>25848.32</v>
      </c>
      <c r="G1560" s="29">
        <v>28096</v>
      </c>
      <c r="H1560" s="27" t="s">
        <v>11</v>
      </c>
    </row>
    <row r="1561" spans="1:8">
      <c r="A1561" s="26">
        <v>45042</v>
      </c>
      <c r="B1561" s="28">
        <v>11992</v>
      </c>
      <c r="C1561" s="27" t="s">
        <v>38</v>
      </c>
      <c r="D1561" s="27" t="s">
        <v>25</v>
      </c>
      <c r="E1561" s="27" t="s">
        <v>39</v>
      </c>
      <c r="F1561" s="29">
        <v>31649.73</v>
      </c>
      <c r="G1561" s="29">
        <v>36379</v>
      </c>
      <c r="H1561" s="27" t="s">
        <v>11</v>
      </c>
    </row>
    <row r="1562" spans="1:8">
      <c r="A1562" s="26">
        <v>45042</v>
      </c>
      <c r="B1562" s="28">
        <v>3268</v>
      </c>
      <c r="C1562" s="27" t="s">
        <v>38</v>
      </c>
      <c r="D1562" s="27" t="s">
        <v>15</v>
      </c>
      <c r="E1562" s="27" t="s">
        <v>39</v>
      </c>
      <c r="F1562" s="29">
        <v>30631.8</v>
      </c>
      <c r="G1562" s="29">
        <v>32244</v>
      </c>
      <c r="H1562" s="27" t="s">
        <v>27</v>
      </c>
    </row>
    <row r="1563" spans="1:8">
      <c r="A1563" s="26">
        <v>45046</v>
      </c>
      <c r="B1563" s="28">
        <v>4129</v>
      </c>
      <c r="C1563" s="27" t="s">
        <v>8</v>
      </c>
      <c r="D1563" s="27" t="s">
        <v>34</v>
      </c>
      <c r="E1563" s="27" t="s">
        <v>19</v>
      </c>
      <c r="F1563" s="29">
        <v>47164.39</v>
      </c>
      <c r="G1563" s="29">
        <v>51829</v>
      </c>
      <c r="H1563" s="27" t="s">
        <v>11</v>
      </c>
    </row>
    <row r="1564" spans="1:8">
      <c r="A1564" s="26">
        <v>45046</v>
      </c>
      <c r="B1564" s="28">
        <v>2483</v>
      </c>
      <c r="C1564" s="27" t="s">
        <v>8</v>
      </c>
      <c r="D1564" s="27" t="s">
        <v>41</v>
      </c>
      <c r="E1564" s="27" t="s">
        <v>19</v>
      </c>
      <c r="F1564" s="29">
        <v>15003.55</v>
      </c>
      <c r="G1564" s="29">
        <v>14855</v>
      </c>
      <c r="H1564" s="27" t="s">
        <v>11</v>
      </c>
    </row>
    <row r="1565" spans="1:8">
      <c r="A1565" s="26">
        <v>45046</v>
      </c>
      <c r="B1565" s="28">
        <v>13892</v>
      </c>
      <c r="C1565" s="27" t="s">
        <v>8</v>
      </c>
      <c r="D1565" s="27" t="s">
        <v>31</v>
      </c>
      <c r="E1565" s="27" t="s">
        <v>10</v>
      </c>
      <c r="F1565" s="29">
        <v>13246.2</v>
      </c>
      <c r="G1565" s="29">
        <v>14718</v>
      </c>
      <c r="H1565" s="27" t="s">
        <v>17</v>
      </c>
    </row>
    <row r="1566" spans="1:8">
      <c r="A1566" s="26">
        <v>45046</v>
      </c>
      <c r="B1566" s="28">
        <v>8483</v>
      </c>
      <c r="C1566" s="27" t="s">
        <v>8</v>
      </c>
      <c r="D1566" s="27" t="s">
        <v>42</v>
      </c>
      <c r="E1566" s="27" t="s">
        <v>43</v>
      </c>
      <c r="F1566" s="29">
        <v>13335.84</v>
      </c>
      <c r="G1566" s="29">
        <v>15876</v>
      </c>
      <c r="H1566" s="27" t="s">
        <v>11</v>
      </c>
    </row>
    <row r="1567" spans="1:8">
      <c r="A1567" s="26">
        <v>45046</v>
      </c>
      <c r="B1567" s="28">
        <v>15357</v>
      </c>
      <c r="C1567" s="27" t="s">
        <v>8</v>
      </c>
      <c r="D1567" s="27" t="s">
        <v>41</v>
      </c>
      <c r="E1567" s="27" t="s">
        <v>43</v>
      </c>
      <c r="F1567" s="29">
        <v>44379.35</v>
      </c>
      <c r="G1567" s="29">
        <v>52211</v>
      </c>
      <c r="H1567" s="27" t="s">
        <v>11</v>
      </c>
    </row>
    <row r="1568" spans="1:8">
      <c r="A1568" s="26">
        <v>45046</v>
      </c>
      <c r="B1568" s="28">
        <v>107</v>
      </c>
      <c r="C1568" s="27" t="s">
        <v>8</v>
      </c>
      <c r="D1568" s="27" t="s">
        <v>42</v>
      </c>
      <c r="E1568" s="27" t="s">
        <v>19</v>
      </c>
      <c r="F1568" s="29">
        <v>73443.839999999997</v>
      </c>
      <c r="G1568" s="29">
        <v>76504</v>
      </c>
      <c r="H1568" s="27" t="s">
        <v>27</v>
      </c>
    </row>
    <row r="1569" spans="1:8">
      <c r="A1569" s="26">
        <v>45046</v>
      </c>
      <c r="B1569" s="28">
        <v>613</v>
      </c>
      <c r="C1569" s="27" t="s">
        <v>8</v>
      </c>
      <c r="D1569" s="27" t="s">
        <v>18</v>
      </c>
      <c r="E1569" s="27" t="s">
        <v>19</v>
      </c>
      <c r="F1569" s="29">
        <v>58451.08</v>
      </c>
      <c r="G1569" s="29">
        <v>62182</v>
      </c>
      <c r="H1569" s="27" t="s">
        <v>17</v>
      </c>
    </row>
    <row r="1570" spans="1:8">
      <c r="A1570" s="26">
        <v>45046</v>
      </c>
      <c r="B1570" s="28">
        <v>9460</v>
      </c>
      <c r="C1570" s="27" t="s">
        <v>8</v>
      </c>
      <c r="D1570" s="27" t="s">
        <v>23</v>
      </c>
      <c r="E1570" s="27" t="s">
        <v>19</v>
      </c>
      <c r="F1570" s="29">
        <v>42473.47</v>
      </c>
      <c r="G1570" s="29">
        <v>47723</v>
      </c>
      <c r="H1570" s="27" t="s">
        <v>27</v>
      </c>
    </row>
    <row r="1571" spans="1:8">
      <c r="A1571" s="26">
        <v>45046</v>
      </c>
      <c r="B1571" s="28">
        <v>15583</v>
      </c>
      <c r="C1571" s="27" t="s">
        <v>8</v>
      </c>
      <c r="D1571" s="27" t="s">
        <v>23</v>
      </c>
      <c r="E1571" s="27" t="s">
        <v>43</v>
      </c>
      <c r="F1571" s="29">
        <v>49029.89</v>
      </c>
      <c r="G1571" s="29">
        <v>53879</v>
      </c>
      <c r="H1571" s="27" t="s">
        <v>11</v>
      </c>
    </row>
    <row r="1572" spans="1:8">
      <c r="A1572" s="26">
        <v>45046</v>
      </c>
      <c r="B1572" s="28">
        <v>19633</v>
      </c>
      <c r="C1572" s="27" t="s">
        <v>22</v>
      </c>
      <c r="D1572" s="27" t="s">
        <v>45</v>
      </c>
      <c r="E1572" s="27" t="s">
        <v>26</v>
      </c>
      <c r="F1572" s="29">
        <v>34746.300000000003</v>
      </c>
      <c r="G1572" s="29">
        <v>40878</v>
      </c>
      <c r="H1572" s="27" t="s">
        <v>14</v>
      </c>
    </row>
    <row r="1573" spans="1:8">
      <c r="A1573" s="26">
        <v>45046</v>
      </c>
      <c r="B1573" s="28">
        <v>9476</v>
      </c>
      <c r="C1573" s="27" t="s">
        <v>22</v>
      </c>
      <c r="D1573" s="27" t="s">
        <v>25</v>
      </c>
      <c r="E1573" s="27" t="s">
        <v>26</v>
      </c>
      <c r="F1573" s="29">
        <v>12295.25</v>
      </c>
      <c r="G1573" s="29">
        <v>14465</v>
      </c>
      <c r="H1573" s="27" t="s">
        <v>17</v>
      </c>
    </row>
    <row r="1574" spans="1:8">
      <c r="A1574" s="26">
        <v>45046</v>
      </c>
      <c r="B1574" s="28">
        <v>16721</v>
      </c>
      <c r="C1574" s="27" t="s">
        <v>22</v>
      </c>
      <c r="D1574" s="27" t="s">
        <v>34</v>
      </c>
      <c r="E1574" s="27" t="s">
        <v>30</v>
      </c>
      <c r="F1574" s="29">
        <v>34004.160000000003</v>
      </c>
      <c r="G1574" s="29">
        <v>35421</v>
      </c>
      <c r="H1574" s="27" t="s">
        <v>14</v>
      </c>
    </row>
    <row r="1575" spans="1:8">
      <c r="A1575" s="26">
        <v>45046</v>
      </c>
      <c r="B1575" s="28">
        <v>5121</v>
      </c>
      <c r="C1575" s="27" t="s">
        <v>22</v>
      </c>
      <c r="D1575" s="27" t="s">
        <v>29</v>
      </c>
      <c r="E1575" s="27" t="s">
        <v>26</v>
      </c>
      <c r="F1575" s="29">
        <v>48433.5</v>
      </c>
      <c r="G1575" s="29">
        <v>51525</v>
      </c>
      <c r="H1575" s="27" t="s">
        <v>14</v>
      </c>
    </row>
    <row r="1576" spans="1:8">
      <c r="A1576" s="26">
        <v>45046</v>
      </c>
      <c r="B1576" s="28">
        <v>18712</v>
      </c>
      <c r="C1576" s="27" t="s">
        <v>22</v>
      </c>
      <c r="D1576" s="27" t="s">
        <v>15</v>
      </c>
      <c r="E1576" s="27" t="s">
        <v>24</v>
      </c>
      <c r="F1576" s="29">
        <v>17165</v>
      </c>
      <c r="G1576" s="29">
        <v>17165</v>
      </c>
      <c r="H1576" s="27" t="s">
        <v>11</v>
      </c>
    </row>
    <row r="1577" spans="1:8">
      <c r="A1577" s="26">
        <v>45046</v>
      </c>
      <c r="B1577" s="28">
        <v>6369</v>
      </c>
      <c r="C1577" s="27" t="s">
        <v>22</v>
      </c>
      <c r="D1577" s="27" t="s">
        <v>29</v>
      </c>
      <c r="E1577" s="27" t="s">
        <v>24</v>
      </c>
      <c r="F1577" s="29">
        <v>58916.38</v>
      </c>
      <c r="G1577" s="29">
        <v>62677</v>
      </c>
      <c r="H1577" s="27" t="s">
        <v>11</v>
      </c>
    </row>
    <row r="1578" spans="1:8">
      <c r="A1578" s="26">
        <v>45046</v>
      </c>
      <c r="B1578" s="28">
        <v>3606</v>
      </c>
      <c r="C1578" s="27" t="s">
        <v>33</v>
      </c>
      <c r="D1578" s="27" t="s">
        <v>16</v>
      </c>
      <c r="E1578" s="27" t="s">
        <v>46</v>
      </c>
      <c r="F1578" s="29">
        <v>72258.240000000005</v>
      </c>
      <c r="G1578" s="29">
        <v>75269</v>
      </c>
      <c r="H1578" s="27" t="s">
        <v>14</v>
      </c>
    </row>
    <row r="1579" spans="1:8">
      <c r="A1579" s="26">
        <v>45046</v>
      </c>
      <c r="B1579" s="28">
        <v>16690</v>
      </c>
      <c r="C1579" s="27" t="s">
        <v>33</v>
      </c>
      <c r="D1579" s="27" t="s">
        <v>25</v>
      </c>
      <c r="E1579" s="27" t="s">
        <v>36</v>
      </c>
      <c r="F1579" s="29">
        <v>39686.82</v>
      </c>
      <c r="G1579" s="29">
        <v>42674</v>
      </c>
      <c r="H1579" s="27" t="s">
        <v>27</v>
      </c>
    </row>
    <row r="1580" spans="1:8">
      <c r="A1580" s="26">
        <v>45046</v>
      </c>
      <c r="B1580" s="28">
        <v>8722</v>
      </c>
      <c r="C1580" s="27" t="s">
        <v>33</v>
      </c>
      <c r="D1580" s="27" t="s">
        <v>41</v>
      </c>
      <c r="E1580" s="27" t="s">
        <v>35</v>
      </c>
      <c r="F1580" s="29">
        <v>65657.679999999993</v>
      </c>
      <c r="G1580" s="29">
        <v>74611</v>
      </c>
      <c r="H1580" s="27" t="s">
        <v>11</v>
      </c>
    </row>
    <row r="1581" spans="1:8">
      <c r="A1581" s="26">
        <v>45046</v>
      </c>
      <c r="B1581" s="28">
        <v>5778</v>
      </c>
      <c r="C1581" s="27" t="s">
        <v>33</v>
      </c>
      <c r="D1581" s="27" t="s">
        <v>31</v>
      </c>
      <c r="E1581" s="27" t="s">
        <v>46</v>
      </c>
      <c r="F1581" s="29">
        <v>21935.759999999998</v>
      </c>
      <c r="G1581" s="29">
        <v>24927</v>
      </c>
      <c r="H1581" s="27" t="s">
        <v>11</v>
      </c>
    </row>
    <row r="1582" spans="1:8">
      <c r="A1582" s="26">
        <v>45046</v>
      </c>
      <c r="B1582" s="28">
        <v>6970</v>
      </c>
      <c r="C1582" s="27" t="s">
        <v>33</v>
      </c>
      <c r="D1582" s="27" t="s">
        <v>23</v>
      </c>
      <c r="E1582" s="27" t="s">
        <v>46</v>
      </c>
      <c r="F1582" s="29">
        <v>33922.239999999998</v>
      </c>
      <c r="G1582" s="29">
        <v>36872</v>
      </c>
      <c r="H1582" s="27" t="s">
        <v>11</v>
      </c>
    </row>
    <row r="1583" spans="1:8">
      <c r="A1583" s="26">
        <v>45046</v>
      </c>
      <c r="B1583" s="28">
        <v>3468</v>
      </c>
      <c r="C1583" s="27" t="s">
        <v>33</v>
      </c>
      <c r="D1583" s="27" t="s">
        <v>9</v>
      </c>
      <c r="E1583" s="27" t="s">
        <v>36</v>
      </c>
      <c r="F1583" s="29">
        <v>88042</v>
      </c>
      <c r="G1583" s="29">
        <v>88042</v>
      </c>
      <c r="H1583" s="27" t="s">
        <v>27</v>
      </c>
    </row>
    <row r="1584" spans="1:8">
      <c r="A1584" s="26">
        <v>45046</v>
      </c>
      <c r="B1584" s="28">
        <v>16707</v>
      </c>
      <c r="C1584" s="27" t="s">
        <v>38</v>
      </c>
      <c r="D1584" s="27" t="s">
        <v>9</v>
      </c>
      <c r="E1584" s="27" t="s">
        <v>39</v>
      </c>
      <c r="F1584" s="29">
        <v>43288.959999999999</v>
      </c>
      <c r="G1584" s="29">
        <v>67639</v>
      </c>
      <c r="H1584" s="27" t="s">
        <v>17</v>
      </c>
    </row>
    <row r="1585" spans="1:8">
      <c r="A1585" s="26">
        <v>45046</v>
      </c>
      <c r="B1585" s="28">
        <v>5368</v>
      </c>
      <c r="C1585" s="27" t="s">
        <v>38</v>
      </c>
      <c r="D1585" s="27" t="s">
        <v>25</v>
      </c>
      <c r="E1585" s="27" t="s">
        <v>39</v>
      </c>
      <c r="F1585" s="29">
        <v>41422.769999999997</v>
      </c>
      <c r="G1585" s="29">
        <v>60033</v>
      </c>
      <c r="H1585" s="27" t="s">
        <v>27</v>
      </c>
    </row>
    <row r="1586" spans="1:8">
      <c r="A1586" s="26">
        <v>45053</v>
      </c>
      <c r="B1586" s="28">
        <v>4078</v>
      </c>
      <c r="C1586" s="27" t="s">
        <v>8</v>
      </c>
      <c r="D1586" s="27" t="s">
        <v>42</v>
      </c>
      <c r="E1586" s="27" t="s">
        <v>10</v>
      </c>
      <c r="F1586" s="29">
        <v>18200.099999999999</v>
      </c>
      <c r="G1586" s="29">
        <v>19570</v>
      </c>
      <c r="H1586" s="27" t="s">
        <v>14</v>
      </c>
    </row>
    <row r="1587" spans="1:8">
      <c r="A1587" s="26">
        <v>45053</v>
      </c>
      <c r="B1587" s="28">
        <v>19836</v>
      </c>
      <c r="C1587" s="27" t="s">
        <v>8</v>
      </c>
      <c r="D1587" s="27" t="s">
        <v>21</v>
      </c>
      <c r="E1587" s="27" t="s">
        <v>10</v>
      </c>
      <c r="F1587" s="29">
        <v>74393.48</v>
      </c>
      <c r="G1587" s="29">
        <v>79142</v>
      </c>
      <c r="H1587" s="27" t="s">
        <v>27</v>
      </c>
    </row>
    <row r="1588" spans="1:8">
      <c r="A1588" s="26">
        <v>45053</v>
      </c>
      <c r="B1588" s="28">
        <v>12710</v>
      </c>
      <c r="C1588" s="27" t="s">
        <v>8</v>
      </c>
      <c r="D1588" s="27" t="s">
        <v>34</v>
      </c>
      <c r="E1588" s="27" t="s">
        <v>43</v>
      </c>
      <c r="F1588" s="29">
        <v>26611.9</v>
      </c>
      <c r="G1588" s="29">
        <v>38017</v>
      </c>
      <c r="H1588" s="27" t="s">
        <v>11</v>
      </c>
    </row>
    <row r="1589" spans="1:8">
      <c r="A1589" s="26">
        <v>45053</v>
      </c>
      <c r="B1589" s="28">
        <v>2640</v>
      </c>
      <c r="C1589" s="27" t="s">
        <v>8</v>
      </c>
      <c r="D1589" s="27" t="s">
        <v>16</v>
      </c>
      <c r="E1589" s="27" t="s">
        <v>19</v>
      </c>
      <c r="F1589" s="29">
        <v>71968.679999999993</v>
      </c>
      <c r="G1589" s="29">
        <v>85677</v>
      </c>
      <c r="H1589" s="27" t="s">
        <v>14</v>
      </c>
    </row>
    <row r="1590" spans="1:8">
      <c r="A1590" s="26">
        <v>45053</v>
      </c>
      <c r="B1590" s="28">
        <v>3829</v>
      </c>
      <c r="C1590" s="27" t="s">
        <v>8</v>
      </c>
      <c r="D1590" s="27" t="s">
        <v>29</v>
      </c>
      <c r="E1590" s="27" t="s">
        <v>19</v>
      </c>
      <c r="F1590" s="29">
        <v>43143.3</v>
      </c>
      <c r="G1590" s="29">
        <v>45414</v>
      </c>
      <c r="H1590" s="27" t="s">
        <v>14</v>
      </c>
    </row>
    <row r="1591" spans="1:8">
      <c r="A1591" s="26">
        <v>45053</v>
      </c>
      <c r="B1591" s="28">
        <v>11472</v>
      </c>
      <c r="C1591" s="27" t="s">
        <v>8</v>
      </c>
      <c r="D1591" s="27" t="s">
        <v>61</v>
      </c>
      <c r="E1591" s="27" t="s">
        <v>19</v>
      </c>
      <c r="F1591" s="29">
        <v>32551.29</v>
      </c>
      <c r="G1591" s="29">
        <v>32229</v>
      </c>
      <c r="H1591" s="27" t="s">
        <v>11</v>
      </c>
    </row>
    <row r="1592" spans="1:8">
      <c r="A1592" s="26">
        <v>45053</v>
      </c>
      <c r="B1592" s="28">
        <v>2080</v>
      </c>
      <c r="C1592" s="27" t="s">
        <v>22</v>
      </c>
      <c r="D1592" s="27" t="s">
        <v>41</v>
      </c>
      <c r="E1592" s="27" t="s">
        <v>32</v>
      </c>
      <c r="F1592" s="29">
        <v>64557.78</v>
      </c>
      <c r="G1592" s="29">
        <v>93562</v>
      </c>
      <c r="H1592" s="27" t="s">
        <v>11</v>
      </c>
    </row>
    <row r="1593" spans="1:8">
      <c r="A1593" s="26">
        <v>45053</v>
      </c>
      <c r="B1593" s="28">
        <v>7932</v>
      </c>
      <c r="C1593" s="27" t="s">
        <v>22</v>
      </c>
      <c r="D1593" s="27" t="s">
        <v>21</v>
      </c>
      <c r="E1593" s="27" t="s">
        <v>26</v>
      </c>
      <c r="F1593" s="29">
        <v>33987.78</v>
      </c>
      <c r="G1593" s="29">
        <v>36546</v>
      </c>
      <c r="H1593" s="27" t="s">
        <v>14</v>
      </c>
    </row>
    <row r="1594" spans="1:8">
      <c r="A1594" s="26">
        <v>45053</v>
      </c>
      <c r="B1594" s="28">
        <v>11431</v>
      </c>
      <c r="C1594" s="27" t="s">
        <v>22</v>
      </c>
      <c r="D1594" s="27" t="s">
        <v>9</v>
      </c>
      <c r="E1594" s="27" t="s">
        <v>26</v>
      </c>
      <c r="F1594" s="29">
        <v>56811.72</v>
      </c>
      <c r="G1594" s="29">
        <v>60438</v>
      </c>
      <c r="H1594" s="27" t="s">
        <v>27</v>
      </c>
    </row>
    <row r="1595" spans="1:8">
      <c r="A1595" s="26">
        <v>45053</v>
      </c>
      <c r="B1595" s="28">
        <v>12426</v>
      </c>
      <c r="C1595" s="27" t="s">
        <v>22</v>
      </c>
      <c r="D1595" s="27" t="s">
        <v>28</v>
      </c>
      <c r="E1595" s="27" t="s">
        <v>32</v>
      </c>
      <c r="F1595" s="29">
        <v>44693.599999999999</v>
      </c>
      <c r="G1595" s="29">
        <v>48580</v>
      </c>
      <c r="H1595" s="27" t="s">
        <v>17</v>
      </c>
    </row>
    <row r="1596" spans="1:8">
      <c r="A1596" s="26">
        <v>45053</v>
      </c>
      <c r="B1596" s="28">
        <v>9730</v>
      </c>
      <c r="C1596" s="27" t="s">
        <v>22</v>
      </c>
      <c r="D1596" s="27" t="s">
        <v>53</v>
      </c>
      <c r="E1596" s="27" t="s">
        <v>24</v>
      </c>
      <c r="F1596" s="29">
        <v>61458.54</v>
      </c>
      <c r="G1596" s="29">
        <v>70642</v>
      </c>
      <c r="H1596" s="27" t="s">
        <v>17</v>
      </c>
    </row>
    <row r="1597" spans="1:8">
      <c r="A1597" s="26">
        <v>45053</v>
      </c>
      <c r="B1597" s="28">
        <v>6084</v>
      </c>
      <c r="C1597" s="27" t="s">
        <v>22</v>
      </c>
      <c r="D1597" s="27" t="s">
        <v>16</v>
      </c>
      <c r="E1597" s="27" t="s">
        <v>26</v>
      </c>
      <c r="F1597" s="29">
        <v>27271.02</v>
      </c>
      <c r="G1597" s="29">
        <v>31346</v>
      </c>
      <c r="H1597" s="27" t="s">
        <v>17</v>
      </c>
    </row>
    <row r="1598" spans="1:8">
      <c r="A1598" s="26">
        <v>45053</v>
      </c>
      <c r="B1598" s="28">
        <v>9459</v>
      </c>
      <c r="C1598" s="27" t="s">
        <v>22</v>
      </c>
      <c r="D1598" s="27" t="s">
        <v>29</v>
      </c>
      <c r="E1598" s="27" t="s">
        <v>26</v>
      </c>
      <c r="F1598" s="29">
        <v>30821</v>
      </c>
      <c r="G1598" s="29">
        <v>36260</v>
      </c>
      <c r="H1598" s="27" t="s">
        <v>14</v>
      </c>
    </row>
    <row r="1599" spans="1:8">
      <c r="A1599" s="26">
        <v>45053</v>
      </c>
      <c r="B1599" s="28">
        <v>16472</v>
      </c>
      <c r="C1599" s="27" t="s">
        <v>22</v>
      </c>
      <c r="D1599" s="27" t="s">
        <v>20</v>
      </c>
      <c r="E1599" s="27" t="s">
        <v>26</v>
      </c>
      <c r="F1599" s="29">
        <v>42266.879999999997</v>
      </c>
      <c r="G1599" s="29">
        <v>66042</v>
      </c>
      <c r="H1599" s="27" t="s">
        <v>17</v>
      </c>
    </row>
    <row r="1600" spans="1:8">
      <c r="A1600" s="26">
        <v>45053</v>
      </c>
      <c r="B1600" s="28">
        <v>3334</v>
      </c>
      <c r="C1600" s="27" t="s">
        <v>22</v>
      </c>
      <c r="D1600" s="27" t="s">
        <v>21</v>
      </c>
      <c r="E1600" s="27" t="s">
        <v>24</v>
      </c>
      <c r="F1600" s="29">
        <v>102137.89</v>
      </c>
      <c r="G1600" s="29">
        <v>99163</v>
      </c>
      <c r="H1600" s="27" t="s">
        <v>14</v>
      </c>
    </row>
    <row r="1601" spans="1:8">
      <c r="A1601" s="26">
        <v>45053</v>
      </c>
      <c r="B1601" s="28">
        <v>14020</v>
      </c>
      <c r="C1601" s="27" t="s">
        <v>33</v>
      </c>
      <c r="D1601" s="27" t="s">
        <v>16</v>
      </c>
      <c r="E1601" s="27" t="s">
        <v>37</v>
      </c>
      <c r="F1601" s="29">
        <v>52692.639999999999</v>
      </c>
      <c r="G1601" s="29">
        <v>50666</v>
      </c>
      <c r="H1601" s="27" t="s">
        <v>17</v>
      </c>
    </row>
    <row r="1602" spans="1:8">
      <c r="A1602" s="26">
        <v>45053</v>
      </c>
      <c r="B1602" s="28">
        <v>16167</v>
      </c>
      <c r="C1602" s="27" t="s">
        <v>33</v>
      </c>
      <c r="D1602" s="27" t="s">
        <v>42</v>
      </c>
      <c r="E1602" s="27" t="s">
        <v>36</v>
      </c>
      <c r="F1602" s="29">
        <v>49957.440000000002</v>
      </c>
      <c r="G1602" s="29">
        <v>52039</v>
      </c>
      <c r="H1602" s="27" t="s">
        <v>11</v>
      </c>
    </row>
    <row r="1603" spans="1:8">
      <c r="A1603" s="26">
        <v>45053</v>
      </c>
      <c r="B1603" s="28">
        <v>17372</v>
      </c>
      <c r="C1603" s="27" t="s">
        <v>33</v>
      </c>
      <c r="D1603" s="27" t="s">
        <v>45</v>
      </c>
      <c r="E1603" s="27" t="s">
        <v>46</v>
      </c>
      <c r="F1603" s="29">
        <v>13750.38</v>
      </c>
      <c r="G1603" s="29">
        <v>14031</v>
      </c>
      <c r="H1603" s="27" t="s">
        <v>17</v>
      </c>
    </row>
    <row r="1604" spans="1:8">
      <c r="A1604" s="26">
        <v>45053</v>
      </c>
      <c r="B1604" s="28">
        <v>3066</v>
      </c>
      <c r="C1604" s="27" t="s">
        <v>38</v>
      </c>
      <c r="D1604" s="27" t="s">
        <v>45</v>
      </c>
      <c r="E1604" s="27" t="s">
        <v>47</v>
      </c>
      <c r="F1604" s="29">
        <v>10267.74</v>
      </c>
      <c r="G1604" s="29">
        <v>11802</v>
      </c>
      <c r="H1604" s="27" t="s">
        <v>27</v>
      </c>
    </row>
    <row r="1605" spans="1:8">
      <c r="A1605" s="26">
        <v>45053</v>
      </c>
      <c r="B1605" s="28">
        <v>782</v>
      </c>
      <c r="C1605" s="27" t="s">
        <v>38</v>
      </c>
      <c r="D1605" s="27" t="s">
        <v>20</v>
      </c>
      <c r="E1605" s="27" t="s">
        <v>49</v>
      </c>
      <c r="F1605" s="29">
        <v>65904.38</v>
      </c>
      <c r="G1605" s="29">
        <v>76633</v>
      </c>
      <c r="H1605" s="27" t="s">
        <v>11</v>
      </c>
    </row>
    <row r="1606" spans="1:8">
      <c r="A1606" s="26">
        <v>45053</v>
      </c>
      <c r="B1606" s="28">
        <v>5859</v>
      </c>
      <c r="C1606" s="27" t="s">
        <v>38</v>
      </c>
      <c r="D1606" s="27" t="s">
        <v>25</v>
      </c>
      <c r="E1606" s="27" t="s">
        <v>49</v>
      </c>
      <c r="F1606" s="29">
        <v>96709.26</v>
      </c>
      <c r="G1606" s="29">
        <v>94813</v>
      </c>
      <c r="H1606" s="27" t="s">
        <v>11</v>
      </c>
    </row>
    <row r="1607" spans="1:8">
      <c r="A1607" s="26">
        <v>45053</v>
      </c>
      <c r="B1607" s="28">
        <v>14068</v>
      </c>
      <c r="C1607" s="27" t="s">
        <v>38</v>
      </c>
      <c r="D1607" s="27" t="s">
        <v>31</v>
      </c>
      <c r="E1607" s="27" t="s">
        <v>49</v>
      </c>
      <c r="F1607" s="29">
        <v>59519.4</v>
      </c>
      <c r="G1607" s="29">
        <v>62652</v>
      </c>
      <c r="H1607" s="27" t="s">
        <v>11</v>
      </c>
    </row>
    <row r="1608" spans="1:8">
      <c r="A1608" s="26">
        <v>45053</v>
      </c>
      <c r="B1608" s="28">
        <v>11269</v>
      </c>
      <c r="C1608" s="27" t="s">
        <v>38</v>
      </c>
      <c r="D1608" s="27" t="s">
        <v>15</v>
      </c>
      <c r="E1608" s="27" t="s">
        <v>40</v>
      </c>
      <c r="F1608" s="29">
        <v>45581.440000000002</v>
      </c>
      <c r="G1608" s="29">
        <v>68032</v>
      </c>
      <c r="H1608" s="27" t="s">
        <v>27</v>
      </c>
    </row>
    <row r="1609" spans="1:8">
      <c r="A1609" s="26">
        <v>45060</v>
      </c>
      <c r="B1609" s="28">
        <v>17235</v>
      </c>
      <c r="C1609" s="27" t="s">
        <v>8</v>
      </c>
      <c r="D1609" s="27" t="s">
        <v>20</v>
      </c>
      <c r="E1609" s="27" t="s">
        <v>43</v>
      </c>
      <c r="F1609" s="29">
        <v>83331.759999999995</v>
      </c>
      <c r="G1609" s="29">
        <v>90578</v>
      </c>
      <c r="H1609" s="27" t="s">
        <v>14</v>
      </c>
    </row>
    <row r="1610" spans="1:8">
      <c r="A1610" s="26">
        <v>45060</v>
      </c>
      <c r="B1610" s="28">
        <v>14594</v>
      </c>
      <c r="C1610" s="27" t="s">
        <v>8</v>
      </c>
      <c r="D1610" s="27" t="s">
        <v>18</v>
      </c>
      <c r="E1610" s="27" t="s">
        <v>43</v>
      </c>
      <c r="F1610" s="29">
        <v>32026.41</v>
      </c>
      <c r="G1610" s="29">
        <v>34437</v>
      </c>
      <c r="H1610" s="27" t="s">
        <v>11</v>
      </c>
    </row>
    <row r="1611" spans="1:8">
      <c r="A1611" s="26">
        <v>45060</v>
      </c>
      <c r="B1611" s="28">
        <v>13548</v>
      </c>
      <c r="C1611" s="27" t="s">
        <v>8</v>
      </c>
      <c r="D1611" s="27" t="s">
        <v>18</v>
      </c>
      <c r="E1611" s="27" t="s">
        <v>19</v>
      </c>
      <c r="F1611" s="29">
        <v>13459.81</v>
      </c>
      <c r="G1611" s="29">
        <v>14791</v>
      </c>
      <c r="H1611" s="27" t="s">
        <v>17</v>
      </c>
    </row>
    <row r="1612" spans="1:8">
      <c r="A1612" s="26">
        <v>45060</v>
      </c>
      <c r="B1612" s="28">
        <v>1693</v>
      </c>
      <c r="C1612" s="27" t="s">
        <v>8</v>
      </c>
      <c r="D1612" s="27" t="s">
        <v>23</v>
      </c>
      <c r="E1612" s="27" t="s">
        <v>43</v>
      </c>
      <c r="F1612" s="29">
        <v>16202.55</v>
      </c>
      <c r="G1612" s="29">
        <v>24927</v>
      </c>
      <c r="H1612" s="27" t="s">
        <v>27</v>
      </c>
    </row>
    <row r="1613" spans="1:8">
      <c r="A1613" s="26">
        <v>45060</v>
      </c>
      <c r="B1613" s="28">
        <v>12579</v>
      </c>
      <c r="C1613" s="27" t="s">
        <v>8</v>
      </c>
      <c r="D1613" s="27" t="s">
        <v>41</v>
      </c>
      <c r="E1613" s="27" t="s">
        <v>10</v>
      </c>
      <c r="F1613" s="29">
        <v>44467.8</v>
      </c>
      <c r="G1613" s="29">
        <v>74113</v>
      </c>
      <c r="H1613" s="27" t="s">
        <v>27</v>
      </c>
    </row>
    <row r="1614" spans="1:8">
      <c r="A1614" s="26">
        <v>45060</v>
      </c>
      <c r="B1614" s="28">
        <v>1535</v>
      </c>
      <c r="C1614" s="27" t="s">
        <v>8</v>
      </c>
      <c r="D1614" s="27" t="s">
        <v>18</v>
      </c>
      <c r="E1614" s="27" t="s">
        <v>43</v>
      </c>
      <c r="F1614" s="29">
        <v>77799.600000000006</v>
      </c>
      <c r="G1614" s="29">
        <v>86444</v>
      </c>
      <c r="H1614" s="27" t="s">
        <v>11</v>
      </c>
    </row>
    <row r="1615" spans="1:8">
      <c r="A1615" s="26">
        <v>45060</v>
      </c>
      <c r="B1615" s="28">
        <v>3804</v>
      </c>
      <c r="C1615" s="27" t="s">
        <v>22</v>
      </c>
      <c r="D1615" s="27" t="s">
        <v>31</v>
      </c>
      <c r="E1615" s="27" t="s">
        <v>30</v>
      </c>
      <c r="F1615" s="29">
        <v>54684</v>
      </c>
      <c r="G1615" s="29">
        <v>78120</v>
      </c>
      <c r="H1615" s="27" t="s">
        <v>11</v>
      </c>
    </row>
    <row r="1616" spans="1:8">
      <c r="A1616" s="26">
        <v>45060</v>
      </c>
      <c r="B1616" s="28">
        <v>5879</v>
      </c>
      <c r="C1616" s="27" t="s">
        <v>22</v>
      </c>
      <c r="D1616" s="27" t="s">
        <v>31</v>
      </c>
      <c r="E1616" s="27" t="s">
        <v>26</v>
      </c>
      <c r="F1616" s="29">
        <v>11069.64</v>
      </c>
      <c r="G1616" s="29">
        <v>11412</v>
      </c>
      <c r="H1616" s="27" t="s">
        <v>11</v>
      </c>
    </row>
    <row r="1617" spans="1:8">
      <c r="A1617" s="26">
        <v>45060</v>
      </c>
      <c r="B1617" s="28">
        <v>14639</v>
      </c>
      <c r="C1617" s="27" t="s">
        <v>22</v>
      </c>
      <c r="D1617" s="27" t="s">
        <v>9</v>
      </c>
      <c r="E1617" s="27" t="s">
        <v>32</v>
      </c>
      <c r="F1617" s="29">
        <v>40914.239999999998</v>
      </c>
      <c r="G1617" s="29">
        <v>42619</v>
      </c>
      <c r="H1617" s="27" t="s">
        <v>27</v>
      </c>
    </row>
    <row r="1618" spans="1:8">
      <c r="A1618" s="26">
        <v>45060</v>
      </c>
      <c r="B1618" s="28">
        <v>2409</v>
      </c>
      <c r="C1618" s="27" t="s">
        <v>22</v>
      </c>
      <c r="D1618" s="27" t="s">
        <v>9</v>
      </c>
      <c r="E1618" s="27" t="s">
        <v>32</v>
      </c>
      <c r="F1618" s="29">
        <v>18797.18</v>
      </c>
      <c r="G1618" s="29">
        <v>19997</v>
      </c>
      <c r="H1618" s="27" t="s">
        <v>11</v>
      </c>
    </row>
    <row r="1619" spans="1:8">
      <c r="A1619" s="26">
        <v>45060</v>
      </c>
      <c r="B1619" s="28">
        <v>990</v>
      </c>
      <c r="C1619" s="27" t="s">
        <v>33</v>
      </c>
      <c r="D1619" s="27" t="s">
        <v>9</v>
      </c>
      <c r="E1619" s="27" t="s">
        <v>46</v>
      </c>
      <c r="F1619" s="29">
        <v>17391.009999999998</v>
      </c>
      <c r="G1619" s="29">
        <v>19111</v>
      </c>
      <c r="H1619" s="27" t="s">
        <v>27</v>
      </c>
    </row>
    <row r="1620" spans="1:8">
      <c r="A1620" s="26">
        <v>45060</v>
      </c>
      <c r="B1620" s="28">
        <v>17654</v>
      </c>
      <c r="C1620" s="27" t="s">
        <v>33</v>
      </c>
      <c r="D1620" s="27" t="s">
        <v>41</v>
      </c>
      <c r="E1620" s="27" t="s">
        <v>35</v>
      </c>
      <c r="F1620" s="29">
        <v>90670.75</v>
      </c>
      <c r="G1620" s="29">
        <v>93475</v>
      </c>
      <c r="H1620" s="27" t="s">
        <v>11</v>
      </c>
    </row>
    <row r="1621" spans="1:8">
      <c r="A1621" s="26">
        <v>45060</v>
      </c>
      <c r="B1621" s="28">
        <v>16375</v>
      </c>
      <c r="C1621" s="27" t="s">
        <v>33</v>
      </c>
      <c r="D1621" s="27" t="s">
        <v>42</v>
      </c>
      <c r="E1621" s="27" t="s">
        <v>46</v>
      </c>
      <c r="F1621" s="29">
        <v>70890.850000000006</v>
      </c>
      <c r="G1621" s="29">
        <v>83401</v>
      </c>
      <c r="H1621" s="27" t="s">
        <v>11</v>
      </c>
    </row>
    <row r="1622" spans="1:8">
      <c r="A1622" s="26">
        <v>45060</v>
      </c>
      <c r="B1622" s="28">
        <v>1844</v>
      </c>
      <c r="C1622" s="27" t="s">
        <v>33</v>
      </c>
      <c r="D1622" s="27" t="s">
        <v>15</v>
      </c>
      <c r="E1622" s="27" t="s">
        <v>46</v>
      </c>
      <c r="F1622" s="29">
        <v>77774.399999999994</v>
      </c>
      <c r="G1622" s="29">
        <v>81015</v>
      </c>
      <c r="H1622" s="27" t="s">
        <v>27</v>
      </c>
    </row>
    <row r="1623" spans="1:8">
      <c r="A1623" s="26">
        <v>45060</v>
      </c>
      <c r="B1623" s="28">
        <v>7599</v>
      </c>
      <c r="C1623" s="27" t="s">
        <v>38</v>
      </c>
      <c r="D1623" s="27" t="s">
        <v>42</v>
      </c>
      <c r="E1623" s="27" t="s">
        <v>39</v>
      </c>
      <c r="F1623" s="29">
        <v>10015.459999999999</v>
      </c>
      <c r="G1623" s="29">
        <v>11006</v>
      </c>
      <c r="H1623" s="27" t="s">
        <v>11</v>
      </c>
    </row>
    <row r="1624" spans="1:8">
      <c r="A1624" s="26">
        <v>45060</v>
      </c>
      <c r="B1624" s="28">
        <v>15307</v>
      </c>
      <c r="C1624" s="27" t="s">
        <v>38</v>
      </c>
      <c r="D1624" s="27" t="s">
        <v>45</v>
      </c>
      <c r="E1624" s="27" t="s">
        <v>49</v>
      </c>
      <c r="F1624" s="29">
        <v>91971.04</v>
      </c>
      <c r="G1624" s="29">
        <v>93848</v>
      </c>
      <c r="H1624" s="27" t="s">
        <v>27</v>
      </c>
    </row>
    <row r="1625" spans="1:8">
      <c r="A1625" s="26">
        <v>45060</v>
      </c>
      <c r="B1625" s="28">
        <v>3742</v>
      </c>
      <c r="C1625" s="27" t="s">
        <v>38</v>
      </c>
      <c r="D1625" s="27" t="s">
        <v>18</v>
      </c>
      <c r="E1625" s="27" t="s">
        <v>47</v>
      </c>
      <c r="F1625" s="29">
        <v>48290.400000000001</v>
      </c>
      <c r="G1625" s="29">
        <v>53656</v>
      </c>
      <c r="H1625" s="27" t="s">
        <v>17</v>
      </c>
    </row>
    <row r="1626" spans="1:8">
      <c r="A1626" s="26">
        <v>45060</v>
      </c>
      <c r="B1626" s="28">
        <v>14606</v>
      </c>
      <c r="C1626" s="27" t="s">
        <v>38</v>
      </c>
      <c r="D1626" s="27" t="s">
        <v>25</v>
      </c>
      <c r="E1626" s="27" t="s">
        <v>39</v>
      </c>
      <c r="F1626" s="29">
        <v>67152.66</v>
      </c>
      <c r="G1626" s="29">
        <v>71439</v>
      </c>
      <c r="H1626" s="27" t="s">
        <v>11</v>
      </c>
    </row>
    <row r="1627" spans="1:8">
      <c r="A1627" s="26">
        <v>45060</v>
      </c>
      <c r="B1627" s="28">
        <v>8117</v>
      </c>
      <c r="C1627" s="27" t="s">
        <v>38</v>
      </c>
      <c r="D1627" s="27" t="s">
        <v>41</v>
      </c>
      <c r="E1627" s="27" t="s">
        <v>40</v>
      </c>
      <c r="F1627" s="29">
        <v>56533.68</v>
      </c>
      <c r="G1627" s="29">
        <v>67302</v>
      </c>
      <c r="H1627" s="27" t="s">
        <v>27</v>
      </c>
    </row>
    <row r="1628" spans="1:8">
      <c r="A1628" s="26">
        <v>45060</v>
      </c>
      <c r="B1628" s="28">
        <v>10209</v>
      </c>
      <c r="C1628" s="27" t="s">
        <v>38</v>
      </c>
      <c r="D1628" s="27" t="s">
        <v>15</v>
      </c>
      <c r="E1628" s="27" t="s">
        <v>39</v>
      </c>
      <c r="F1628" s="29">
        <v>54917.59</v>
      </c>
      <c r="G1628" s="29">
        <v>60349</v>
      </c>
      <c r="H1628" s="27" t="s">
        <v>27</v>
      </c>
    </row>
    <row r="1629" spans="1:8">
      <c r="A1629" s="26">
        <v>45060</v>
      </c>
      <c r="B1629" s="28">
        <v>351</v>
      </c>
      <c r="C1629" s="27" t="s">
        <v>38</v>
      </c>
      <c r="D1629" s="27" t="s">
        <v>53</v>
      </c>
      <c r="E1629" s="27" t="s">
        <v>39</v>
      </c>
      <c r="F1629" s="29">
        <v>70212.240000000005</v>
      </c>
      <c r="G1629" s="29">
        <v>83586</v>
      </c>
      <c r="H1629" s="27" t="s">
        <v>11</v>
      </c>
    </row>
    <row r="1630" spans="1:8">
      <c r="A1630" s="26">
        <v>45060</v>
      </c>
      <c r="B1630" s="28">
        <v>5088</v>
      </c>
      <c r="C1630" s="27" t="s">
        <v>38</v>
      </c>
      <c r="D1630" s="27" t="s">
        <v>45</v>
      </c>
      <c r="E1630" s="27" t="s">
        <v>39</v>
      </c>
      <c r="F1630" s="29">
        <v>39813.839999999997</v>
      </c>
      <c r="G1630" s="29">
        <v>45243</v>
      </c>
      <c r="H1630" s="27" t="s">
        <v>27</v>
      </c>
    </row>
    <row r="1631" spans="1:8">
      <c r="A1631" s="26">
        <v>45067</v>
      </c>
      <c r="B1631" s="28">
        <v>12835</v>
      </c>
      <c r="C1631" s="27" t="s">
        <v>8</v>
      </c>
      <c r="D1631" s="27" t="s">
        <v>25</v>
      </c>
      <c r="E1631" s="27" t="s">
        <v>19</v>
      </c>
      <c r="F1631" s="29">
        <v>46184.4</v>
      </c>
      <c r="G1631" s="29">
        <v>51316</v>
      </c>
      <c r="H1631" s="27" t="s">
        <v>11</v>
      </c>
    </row>
    <row r="1632" spans="1:8">
      <c r="A1632" s="26">
        <v>45067</v>
      </c>
      <c r="B1632" s="28">
        <v>2715</v>
      </c>
      <c r="C1632" s="27" t="s">
        <v>8</v>
      </c>
      <c r="D1632" s="27" t="s">
        <v>9</v>
      </c>
      <c r="E1632" s="27" t="s">
        <v>19</v>
      </c>
      <c r="F1632" s="29">
        <v>63481.32</v>
      </c>
      <c r="G1632" s="29">
        <v>75573</v>
      </c>
      <c r="H1632" s="27" t="s">
        <v>14</v>
      </c>
    </row>
    <row r="1633" spans="1:8">
      <c r="A1633" s="26">
        <v>45067</v>
      </c>
      <c r="B1633" s="28">
        <v>1156</v>
      </c>
      <c r="C1633" s="27" t="s">
        <v>8</v>
      </c>
      <c r="D1633" s="27" t="s">
        <v>16</v>
      </c>
      <c r="E1633" s="27" t="s">
        <v>43</v>
      </c>
      <c r="F1633" s="29">
        <v>18493.05</v>
      </c>
      <c r="G1633" s="29">
        <v>19885</v>
      </c>
      <c r="H1633" s="27" t="s">
        <v>14</v>
      </c>
    </row>
    <row r="1634" spans="1:8">
      <c r="A1634" s="26">
        <v>45067</v>
      </c>
      <c r="B1634" s="28">
        <v>1126</v>
      </c>
      <c r="C1634" s="27" t="s">
        <v>8</v>
      </c>
      <c r="D1634" s="27" t="s">
        <v>20</v>
      </c>
      <c r="E1634" s="27" t="s">
        <v>19</v>
      </c>
      <c r="F1634" s="29">
        <v>7917.4</v>
      </c>
      <c r="G1634" s="29">
        <v>12770</v>
      </c>
      <c r="H1634" s="27" t="s">
        <v>17</v>
      </c>
    </row>
    <row r="1635" spans="1:8">
      <c r="A1635" s="26">
        <v>45067</v>
      </c>
      <c r="B1635" s="28">
        <v>15262</v>
      </c>
      <c r="C1635" s="27" t="s">
        <v>8</v>
      </c>
      <c r="D1635" s="27" t="s">
        <v>55</v>
      </c>
      <c r="E1635" s="27" t="s">
        <v>44</v>
      </c>
      <c r="F1635" s="29">
        <v>32843.599999999999</v>
      </c>
      <c r="G1635" s="29">
        <v>34940</v>
      </c>
      <c r="H1635" s="27" t="s">
        <v>14</v>
      </c>
    </row>
    <row r="1636" spans="1:8">
      <c r="A1636" s="26">
        <v>45067</v>
      </c>
      <c r="B1636" s="28">
        <v>8255</v>
      </c>
      <c r="C1636" s="27" t="s">
        <v>8</v>
      </c>
      <c r="D1636" s="27" t="s">
        <v>34</v>
      </c>
      <c r="E1636" s="27" t="s">
        <v>19</v>
      </c>
      <c r="F1636" s="29">
        <v>9581.4</v>
      </c>
      <c r="G1636" s="29">
        <v>10646</v>
      </c>
      <c r="H1636" s="27" t="s">
        <v>11</v>
      </c>
    </row>
    <row r="1637" spans="1:8">
      <c r="A1637" s="26">
        <v>45067</v>
      </c>
      <c r="B1637" s="28">
        <v>10759</v>
      </c>
      <c r="C1637" s="27" t="s">
        <v>8</v>
      </c>
      <c r="D1637" s="27" t="s">
        <v>20</v>
      </c>
      <c r="E1637" s="27" t="s">
        <v>13</v>
      </c>
      <c r="F1637" s="29">
        <v>82015.399999999994</v>
      </c>
      <c r="G1637" s="29">
        <v>86332</v>
      </c>
      <c r="H1637" s="27" t="s">
        <v>27</v>
      </c>
    </row>
    <row r="1638" spans="1:8">
      <c r="A1638" s="26">
        <v>45067</v>
      </c>
      <c r="B1638" s="28">
        <v>597</v>
      </c>
      <c r="C1638" s="27" t="s">
        <v>8</v>
      </c>
      <c r="D1638" s="27" t="s">
        <v>25</v>
      </c>
      <c r="E1638" s="27" t="s">
        <v>44</v>
      </c>
      <c r="F1638" s="29">
        <v>40222.71</v>
      </c>
      <c r="G1638" s="29">
        <v>46233</v>
      </c>
      <c r="H1638" s="27" t="s">
        <v>17</v>
      </c>
    </row>
    <row r="1639" spans="1:8">
      <c r="A1639" s="26">
        <v>45067</v>
      </c>
      <c r="B1639" s="28">
        <v>14400</v>
      </c>
      <c r="C1639" s="27" t="s">
        <v>22</v>
      </c>
      <c r="D1639" s="27" t="s">
        <v>42</v>
      </c>
      <c r="E1639" s="27" t="s">
        <v>26</v>
      </c>
      <c r="F1639" s="29">
        <v>38265.21</v>
      </c>
      <c r="G1639" s="29">
        <v>43983</v>
      </c>
      <c r="H1639" s="27" t="s">
        <v>11</v>
      </c>
    </row>
    <row r="1640" spans="1:8">
      <c r="A1640" s="26">
        <v>45067</v>
      </c>
      <c r="B1640" s="28">
        <v>3543</v>
      </c>
      <c r="C1640" s="27" t="s">
        <v>22</v>
      </c>
      <c r="D1640" s="27" t="s">
        <v>23</v>
      </c>
      <c r="E1640" s="27" t="s">
        <v>24</v>
      </c>
      <c r="F1640" s="29">
        <v>29148.06</v>
      </c>
      <c r="G1640" s="29">
        <v>31342</v>
      </c>
      <c r="H1640" s="27" t="s">
        <v>11</v>
      </c>
    </row>
    <row r="1641" spans="1:8">
      <c r="A1641" s="26">
        <v>45067</v>
      </c>
      <c r="B1641" s="28">
        <v>15438</v>
      </c>
      <c r="C1641" s="27" t="s">
        <v>22</v>
      </c>
      <c r="D1641" s="27" t="s">
        <v>29</v>
      </c>
      <c r="E1641" s="27" t="s">
        <v>26</v>
      </c>
      <c r="F1641" s="29">
        <v>39215.31</v>
      </c>
      <c r="G1641" s="29">
        <v>42167</v>
      </c>
      <c r="H1641" s="27" t="s">
        <v>14</v>
      </c>
    </row>
    <row r="1642" spans="1:8">
      <c r="A1642" s="26">
        <v>45067</v>
      </c>
      <c r="B1642" s="28">
        <v>570</v>
      </c>
      <c r="C1642" s="27" t="s">
        <v>22</v>
      </c>
      <c r="D1642" s="27" t="s">
        <v>15</v>
      </c>
      <c r="E1642" s="27" t="s">
        <v>30</v>
      </c>
      <c r="F1642" s="29">
        <v>28557.62</v>
      </c>
      <c r="G1642" s="29">
        <v>31382</v>
      </c>
      <c r="H1642" s="27" t="s">
        <v>11</v>
      </c>
    </row>
    <row r="1643" spans="1:8">
      <c r="A1643" s="26">
        <v>45067</v>
      </c>
      <c r="B1643" s="28">
        <v>15526</v>
      </c>
      <c r="C1643" s="27" t="s">
        <v>22</v>
      </c>
      <c r="D1643" s="27" t="s">
        <v>34</v>
      </c>
      <c r="E1643" s="27" t="s">
        <v>32</v>
      </c>
      <c r="F1643" s="29">
        <v>19279.98</v>
      </c>
      <c r="G1643" s="29">
        <v>27942</v>
      </c>
      <c r="H1643" s="27" t="s">
        <v>11</v>
      </c>
    </row>
    <row r="1644" spans="1:8">
      <c r="A1644" s="26">
        <v>45067</v>
      </c>
      <c r="B1644" s="28">
        <v>15158</v>
      </c>
      <c r="C1644" s="27" t="s">
        <v>22</v>
      </c>
      <c r="D1644" s="27" t="s">
        <v>23</v>
      </c>
      <c r="E1644" s="27" t="s">
        <v>26</v>
      </c>
      <c r="F1644" s="29">
        <v>68998.14</v>
      </c>
      <c r="G1644" s="29">
        <v>77526</v>
      </c>
      <c r="H1644" s="27" t="s">
        <v>27</v>
      </c>
    </row>
    <row r="1645" spans="1:8">
      <c r="A1645" s="26">
        <v>45067</v>
      </c>
      <c r="B1645" s="28">
        <v>16153</v>
      </c>
      <c r="C1645" s="27" t="s">
        <v>33</v>
      </c>
      <c r="D1645" s="27" t="s">
        <v>45</v>
      </c>
      <c r="E1645" s="27" t="s">
        <v>37</v>
      </c>
      <c r="F1645" s="29">
        <v>51994.8</v>
      </c>
      <c r="G1645" s="29">
        <v>78780</v>
      </c>
      <c r="H1645" s="27" t="s">
        <v>11</v>
      </c>
    </row>
    <row r="1646" spans="1:8">
      <c r="A1646" s="26">
        <v>45067</v>
      </c>
      <c r="B1646" s="28">
        <v>829</v>
      </c>
      <c r="C1646" s="27" t="s">
        <v>33</v>
      </c>
      <c r="D1646" s="27" t="s">
        <v>61</v>
      </c>
      <c r="E1646" s="27" t="s">
        <v>37</v>
      </c>
      <c r="F1646" s="29">
        <v>48554.84</v>
      </c>
      <c r="G1646" s="29">
        <v>54556</v>
      </c>
      <c r="H1646" s="27" t="s">
        <v>17</v>
      </c>
    </row>
    <row r="1647" spans="1:8">
      <c r="A1647" s="26">
        <v>45067</v>
      </c>
      <c r="B1647" s="28">
        <v>431</v>
      </c>
      <c r="C1647" s="27" t="s">
        <v>33</v>
      </c>
      <c r="D1647" s="27" t="s">
        <v>18</v>
      </c>
      <c r="E1647" s="27" t="s">
        <v>35</v>
      </c>
      <c r="F1647" s="29">
        <v>11950.15</v>
      </c>
      <c r="G1647" s="29">
        <v>14059</v>
      </c>
      <c r="H1647" s="27" t="s">
        <v>11</v>
      </c>
    </row>
    <row r="1648" spans="1:8">
      <c r="A1648" s="26">
        <v>45067</v>
      </c>
      <c r="B1648" s="28">
        <v>200</v>
      </c>
      <c r="C1648" s="27" t="s">
        <v>38</v>
      </c>
      <c r="D1648" s="27" t="s">
        <v>23</v>
      </c>
      <c r="E1648" s="27" t="s">
        <v>40</v>
      </c>
      <c r="F1648" s="29">
        <v>72078.759999999995</v>
      </c>
      <c r="G1648" s="29">
        <v>74308</v>
      </c>
      <c r="H1648" s="27" t="s">
        <v>11</v>
      </c>
    </row>
    <row r="1649" spans="1:8">
      <c r="A1649" s="26">
        <v>45067</v>
      </c>
      <c r="B1649" s="28">
        <v>8470</v>
      </c>
      <c r="C1649" s="27" t="s">
        <v>38</v>
      </c>
      <c r="D1649" s="27" t="s">
        <v>16</v>
      </c>
      <c r="E1649" s="27" t="s">
        <v>40</v>
      </c>
      <c r="F1649" s="29">
        <v>30819.08</v>
      </c>
      <c r="G1649" s="29">
        <v>33499</v>
      </c>
      <c r="H1649" s="27" t="s">
        <v>11</v>
      </c>
    </row>
    <row r="1650" spans="1:8">
      <c r="A1650" s="26">
        <v>45067</v>
      </c>
      <c r="B1650" s="28">
        <v>19906</v>
      </c>
      <c r="C1650" s="27" t="s">
        <v>38</v>
      </c>
      <c r="D1650" s="27" t="s">
        <v>45</v>
      </c>
      <c r="E1650" s="27" t="s">
        <v>39</v>
      </c>
      <c r="F1650" s="29">
        <v>74941.36</v>
      </c>
      <c r="G1650" s="29">
        <v>72059</v>
      </c>
      <c r="H1650" s="27" t="s">
        <v>27</v>
      </c>
    </row>
    <row r="1651" spans="1:8">
      <c r="A1651" s="26">
        <v>45067</v>
      </c>
      <c r="B1651" s="28">
        <v>7770</v>
      </c>
      <c r="C1651" s="27" t="s">
        <v>38</v>
      </c>
      <c r="D1651" s="27" t="s">
        <v>42</v>
      </c>
      <c r="E1651" s="27" t="s">
        <v>49</v>
      </c>
      <c r="F1651" s="29">
        <v>48494.32</v>
      </c>
      <c r="G1651" s="29">
        <v>54488</v>
      </c>
      <c r="H1651" s="27" t="s">
        <v>14</v>
      </c>
    </row>
    <row r="1652" spans="1:8">
      <c r="A1652" s="26">
        <v>45067</v>
      </c>
      <c r="B1652" s="28">
        <v>6468</v>
      </c>
      <c r="C1652" s="27" t="s">
        <v>38</v>
      </c>
      <c r="D1652" s="27" t="s">
        <v>34</v>
      </c>
      <c r="E1652" s="27" t="s">
        <v>47</v>
      </c>
      <c r="F1652" s="29">
        <v>30319.5</v>
      </c>
      <c r="G1652" s="29">
        <v>29725</v>
      </c>
      <c r="H1652" s="27" t="s">
        <v>11</v>
      </c>
    </row>
    <row r="1653" spans="1:8">
      <c r="A1653" s="26">
        <v>45072</v>
      </c>
      <c r="B1653" s="28">
        <v>8043</v>
      </c>
      <c r="C1653" s="27" t="s">
        <v>8</v>
      </c>
      <c r="D1653" s="27" t="s">
        <v>34</v>
      </c>
      <c r="E1653" s="27" t="s">
        <v>10</v>
      </c>
      <c r="F1653" s="29">
        <v>44487.360000000001</v>
      </c>
      <c r="G1653" s="29">
        <v>46341</v>
      </c>
      <c r="H1653" s="27" t="s">
        <v>14</v>
      </c>
    </row>
    <row r="1654" spans="1:8">
      <c r="A1654" s="26">
        <v>45072</v>
      </c>
      <c r="B1654" s="28">
        <v>8752</v>
      </c>
      <c r="C1654" s="27" t="s">
        <v>22</v>
      </c>
      <c r="D1654" s="27" t="s">
        <v>20</v>
      </c>
      <c r="E1654" s="27" t="s">
        <v>32</v>
      </c>
      <c r="F1654" s="29">
        <v>40254.480000000003</v>
      </c>
      <c r="G1654" s="29">
        <v>47922</v>
      </c>
      <c r="H1654" s="27" t="s">
        <v>11</v>
      </c>
    </row>
    <row r="1655" spans="1:8">
      <c r="A1655" s="26">
        <v>45072</v>
      </c>
      <c r="B1655" s="28">
        <v>1881</v>
      </c>
      <c r="C1655" s="27" t="s">
        <v>38</v>
      </c>
      <c r="D1655" s="27" t="s">
        <v>42</v>
      </c>
      <c r="E1655" s="27" t="s">
        <v>47</v>
      </c>
      <c r="F1655" s="29">
        <v>78936.960000000006</v>
      </c>
      <c r="G1655" s="29">
        <v>82226</v>
      </c>
      <c r="H1655" s="27" t="s">
        <v>17</v>
      </c>
    </row>
    <row r="1656" spans="1:8">
      <c r="A1656" s="26">
        <v>45072</v>
      </c>
      <c r="B1656" s="28">
        <v>47</v>
      </c>
      <c r="C1656" s="27" t="s">
        <v>38</v>
      </c>
      <c r="D1656" s="27" t="s">
        <v>48</v>
      </c>
      <c r="E1656" s="27" t="s">
        <v>47</v>
      </c>
      <c r="F1656" s="29">
        <v>70666</v>
      </c>
      <c r="G1656" s="29">
        <v>79400</v>
      </c>
      <c r="H1656" s="27" t="s">
        <v>11</v>
      </c>
    </row>
    <row r="1657" spans="1:8">
      <c r="A1657" s="26">
        <v>45074</v>
      </c>
      <c r="B1657" s="28">
        <v>6048</v>
      </c>
      <c r="C1657" s="27" t="s">
        <v>8</v>
      </c>
      <c r="D1657" s="27" t="s">
        <v>45</v>
      </c>
      <c r="E1657" s="27" t="s">
        <v>19</v>
      </c>
      <c r="F1657" s="29">
        <v>34480.32</v>
      </c>
      <c r="G1657" s="29">
        <v>35917</v>
      </c>
      <c r="H1657" s="27" t="s">
        <v>11</v>
      </c>
    </row>
    <row r="1658" spans="1:8">
      <c r="A1658" s="26">
        <v>45074</v>
      </c>
      <c r="B1658" s="28">
        <v>14532</v>
      </c>
      <c r="C1658" s="27" t="s">
        <v>8</v>
      </c>
      <c r="D1658" s="27" t="s">
        <v>25</v>
      </c>
      <c r="E1658" s="27" t="s">
        <v>43</v>
      </c>
      <c r="F1658" s="29">
        <v>24664.86</v>
      </c>
      <c r="G1658" s="29">
        <v>24914</v>
      </c>
      <c r="H1658" s="27" t="s">
        <v>17</v>
      </c>
    </row>
    <row r="1659" spans="1:8">
      <c r="A1659" s="26">
        <v>45074</v>
      </c>
      <c r="B1659" s="28">
        <v>10014</v>
      </c>
      <c r="C1659" s="27" t="s">
        <v>8</v>
      </c>
      <c r="D1659" s="27" t="s">
        <v>29</v>
      </c>
      <c r="E1659" s="27" t="s">
        <v>19</v>
      </c>
      <c r="F1659" s="29">
        <v>43701.120000000003</v>
      </c>
      <c r="G1659" s="29">
        <v>68283</v>
      </c>
      <c r="H1659" s="27" t="s">
        <v>11</v>
      </c>
    </row>
    <row r="1660" spans="1:8">
      <c r="A1660" s="26">
        <v>45074</v>
      </c>
      <c r="B1660" s="28">
        <v>6445</v>
      </c>
      <c r="C1660" s="27" t="s">
        <v>8</v>
      </c>
      <c r="D1660" s="27" t="s">
        <v>18</v>
      </c>
      <c r="E1660" s="27" t="s">
        <v>13</v>
      </c>
      <c r="F1660" s="29">
        <v>37173.599999999999</v>
      </c>
      <c r="G1660" s="29">
        <v>41304</v>
      </c>
      <c r="H1660" s="27" t="s">
        <v>11</v>
      </c>
    </row>
    <row r="1661" spans="1:8">
      <c r="A1661" s="26">
        <v>45074</v>
      </c>
      <c r="B1661" s="28">
        <v>1195</v>
      </c>
      <c r="C1661" s="27" t="s">
        <v>8</v>
      </c>
      <c r="D1661" s="27" t="s">
        <v>41</v>
      </c>
      <c r="E1661" s="27" t="s">
        <v>13</v>
      </c>
      <c r="F1661" s="29">
        <v>23345.84</v>
      </c>
      <c r="G1661" s="29">
        <v>24836</v>
      </c>
      <c r="H1661" s="27" t="s">
        <v>27</v>
      </c>
    </row>
    <row r="1662" spans="1:8">
      <c r="A1662" s="26">
        <v>45074</v>
      </c>
      <c r="B1662" s="28">
        <v>12526</v>
      </c>
      <c r="C1662" s="27" t="s">
        <v>8</v>
      </c>
      <c r="D1662" s="27" t="s">
        <v>9</v>
      </c>
      <c r="E1662" s="27" t="s">
        <v>19</v>
      </c>
      <c r="F1662" s="29">
        <v>63558.9</v>
      </c>
      <c r="G1662" s="29">
        <v>70621</v>
      </c>
      <c r="H1662" s="27" t="s">
        <v>11</v>
      </c>
    </row>
    <row r="1663" spans="1:8">
      <c r="A1663" s="26">
        <v>45074</v>
      </c>
      <c r="B1663" s="28">
        <v>6411</v>
      </c>
      <c r="C1663" s="27" t="s">
        <v>8</v>
      </c>
      <c r="D1663" s="27" t="s">
        <v>21</v>
      </c>
      <c r="E1663" s="27" t="s">
        <v>13</v>
      </c>
      <c r="F1663" s="29">
        <v>17866.32</v>
      </c>
      <c r="G1663" s="29">
        <v>17516</v>
      </c>
      <c r="H1663" s="27" t="s">
        <v>11</v>
      </c>
    </row>
    <row r="1664" spans="1:8">
      <c r="A1664" s="26">
        <v>45074</v>
      </c>
      <c r="B1664" s="28">
        <v>7477</v>
      </c>
      <c r="C1664" s="27" t="s">
        <v>8</v>
      </c>
      <c r="D1664" s="27" t="s">
        <v>16</v>
      </c>
      <c r="E1664" s="27" t="s">
        <v>10</v>
      </c>
      <c r="F1664" s="29">
        <v>76056.960000000006</v>
      </c>
      <c r="G1664" s="29">
        <v>90544</v>
      </c>
      <c r="H1664" s="27" t="s">
        <v>14</v>
      </c>
    </row>
    <row r="1665" spans="1:8">
      <c r="A1665" s="26">
        <v>45074</v>
      </c>
      <c r="B1665" s="28">
        <v>3991</v>
      </c>
      <c r="C1665" s="27" t="s">
        <v>8</v>
      </c>
      <c r="D1665" s="27" t="s">
        <v>34</v>
      </c>
      <c r="E1665" s="27" t="s">
        <v>13</v>
      </c>
      <c r="F1665" s="29">
        <v>45939.53</v>
      </c>
      <c r="G1665" s="29">
        <v>50483</v>
      </c>
      <c r="H1665" s="27" t="s">
        <v>14</v>
      </c>
    </row>
    <row r="1666" spans="1:8">
      <c r="A1666" s="26">
        <v>45074</v>
      </c>
      <c r="B1666" s="28">
        <v>19983</v>
      </c>
      <c r="C1666" s="27" t="s">
        <v>22</v>
      </c>
      <c r="D1666" s="27" t="s">
        <v>57</v>
      </c>
      <c r="E1666" s="27" t="s">
        <v>26</v>
      </c>
      <c r="F1666" s="29">
        <v>59345.279999999999</v>
      </c>
      <c r="G1666" s="29">
        <v>61818</v>
      </c>
      <c r="H1666" s="27" t="s">
        <v>11</v>
      </c>
    </row>
    <row r="1667" spans="1:8">
      <c r="A1667" s="26">
        <v>45074</v>
      </c>
      <c r="B1667" s="28">
        <v>7959</v>
      </c>
      <c r="C1667" s="27" t="s">
        <v>22</v>
      </c>
      <c r="D1667" s="27" t="s">
        <v>41</v>
      </c>
      <c r="E1667" s="27" t="s">
        <v>26</v>
      </c>
      <c r="F1667" s="29">
        <v>68299.14</v>
      </c>
      <c r="G1667" s="29">
        <v>75054</v>
      </c>
      <c r="H1667" s="27" t="s">
        <v>27</v>
      </c>
    </row>
    <row r="1668" spans="1:8">
      <c r="A1668" s="26">
        <v>45074</v>
      </c>
      <c r="B1668" s="28">
        <v>3741</v>
      </c>
      <c r="C1668" s="27" t="s">
        <v>22</v>
      </c>
      <c r="D1668" s="27" t="s">
        <v>20</v>
      </c>
      <c r="E1668" s="27" t="s">
        <v>32</v>
      </c>
      <c r="F1668" s="29">
        <v>50249.45</v>
      </c>
      <c r="G1668" s="29">
        <v>59117</v>
      </c>
      <c r="H1668" s="27" t="s">
        <v>11</v>
      </c>
    </row>
    <row r="1669" spans="1:8">
      <c r="A1669" s="26">
        <v>45074</v>
      </c>
      <c r="B1669" s="28">
        <v>9589</v>
      </c>
      <c r="C1669" s="27" t="s">
        <v>22</v>
      </c>
      <c r="D1669" s="27" t="s">
        <v>21</v>
      </c>
      <c r="E1669" s="27" t="s">
        <v>26</v>
      </c>
      <c r="F1669" s="29">
        <v>18190.48</v>
      </c>
      <c r="G1669" s="29">
        <v>20671</v>
      </c>
      <c r="H1669" s="27" t="s">
        <v>14</v>
      </c>
    </row>
    <row r="1670" spans="1:8">
      <c r="A1670" s="26">
        <v>45074</v>
      </c>
      <c r="B1670" s="28">
        <v>10723</v>
      </c>
      <c r="C1670" s="27" t="s">
        <v>22</v>
      </c>
      <c r="D1670" s="27" t="s">
        <v>23</v>
      </c>
      <c r="E1670" s="27" t="s">
        <v>26</v>
      </c>
      <c r="F1670" s="29">
        <v>72847.55</v>
      </c>
      <c r="G1670" s="29">
        <v>85703</v>
      </c>
      <c r="H1670" s="27" t="s">
        <v>11</v>
      </c>
    </row>
    <row r="1671" spans="1:8">
      <c r="A1671" s="26">
        <v>45074</v>
      </c>
      <c r="B1671" s="28">
        <v>12059</v>
      </c>
      <c r="C1671" s="27" t="s">
        <v>22</v>
      </c>
      <c r="D1671" s="27" t="s">
        <v>29</v>
      </c>
      <c r="E1671" s="27" t="s">
        <v>30</v>
      </c>
      <c r="F1671" s="29">
        <v>55263</v>
      </c>
      <c r="G1671" s="29">
        <v>92105</v>
      </c>
      <c r="H1671" s="27" t="s">
        <v>27</v>
      </c>
    </row>
    <row r="1672" spans="1:8">
      <c r="A1672" s="26">
        <v>45074</v>
      </c>
      <c r="B1672" s="28">
        <v>14750</v>
      </c>
      <c r="C1672" s="27" t="s">
        <v>38</v>
      </c>
      <c r="D1672" s="27" t="s">
        <v>9</v>
      </c>
      <c r="E1672" s="27" t="s">
        <v>49</v>
      </c>
      <c r="F1672" s="29">
        <v>40588.559999999998</v>
      </c>
      <c r="G1672" s="29">
        <v>44118</v>
      </c>
      <c r="H1672" s="27" t="s">
        <v>17</v>
      </c>
    </row>
    <row r="1673" spans="1:8">
      <c r="A1673" s="26">
        <v>45074</v>
      </c>
      <c r="B1673" s="28">
        <v>6172</v>
      </c>
      <c r="C1673" s="27" t="s">
        <v>38</v>
      </c>
      <c r="D1673" s="27" t="s">
        <v>29</v>
      </c>
      <c r="E1673" s="27" t="s">
        <v>40</v>
      </c>
      <c r="F1673" s="29">
        <v>42354.99</v>
      </c>
      <c r="G1673" s="29">
        <v>45543</v>
      </c>
      <c r="H1673" s="27" t="s">
        <v>17</v>
      </c>
    </row>
    <row r="1674" spans="1:8">
      <c r="A1674" s="26">
        <v>45074</v>
      </c>
      <c r="B1674" s="28">
        <v>19812</v>
      </c>
      <c r="C1674" s="27" t="s">
        <v>38</v>
      </c>
      <c r="D1674" s="27" t="s">
        <v>20</v>
      </c>
      <c r="E1674" s="27" t="s">
        <v>47</v>
      </c>
      <c r="F1674" s="29">
        <v>23621.16</v>
      </c>
      <c r="G1674" s="29">
        <v>23158</v>
      </c>
      <c r="H1674" s="27" t="s">
        <v>17</v>
      </c>
    </row>
    <row r="1675" spans="1:8">
      <c r="A1675" s="26">
        <v>45074</v>
      </c>
      <c r="B1675" s="28">
        <v>4594</v>
      </c>
      <c r="C1675" s="27" t="s">
        <v>38</v>
      </c>
      <c r="D1675" s="27" t="s">
        <v>31</v>
      </c>
      <c r="E1675" s="27" t="s">
        <v>39</v>
      </c>
      <c r="F1675" s="29">
        <v>21091.05</v>
      </c>
      <c r="G1675" s="29">
        <v>24813</v>
      </c>
      <c r="H1675" s="27" t="s">
        <v>11</v>
      </c>
    </row>
    <row r="1676" spans="1:8">
      <c r="A1676" s="26">
        <v>45074</v>
      </c>
      <c r="B1676" s="28">
        <v>12089</v>
      </c>
      <c r="C1676" s="27" t="s">
        <v>38</v>
      </c>
      <c r="D1676" s="27" t="s">
        <v>29</v>
      </c>
      <c r="E1676" s="27" t="s">
        <v>39</v>
      </c>
      <c r="F1676" s="29">
        <v>78364.92</v>
      </c>
      <c r="G1676" s="29">
        <v>91122</v>
      </c>
      <c r="H1676" s="27" t="s">
        <v>17</v>
      </c>
    </row>
    <row r="1677" spans="1:8">
      <c r="A1677" s="26">
        <v>45074</v>
      </c>
      <c r="B1677" s="28">
        <v>18351</v>
      </c>
      <c r="C1677" s="27" t="s">
        <v>38</v>
      </c>
      <c r="D1677" s="27" t="s">
        <v>15</v>
      </c>
      <c r="E1677" s="27" t="s">
        <v>47</v>
      </c>
      <c r="F1677" s="29">
        <v>60539.519999999997</v>
      </c>
      <c r="G1677" s="29">
        <v>63062</v>
      </c>
      <c r="H1677" s="27" t="s">
        <v>27</v>
      </c>
    </row>
    <row r="1678" spans="1:8">
      <c r="A1678" s="26">
        <v>45074</v>
      </c>
      <c r="B1678" s="28">
        <v>14311</v>
      </c>
      <c r="C1678" s="27" t="s">
        <v>38</v>
      </c>
      <c r="D1678" s="27" t="s">
        <v>21</v>
      </c>
      <c r="E1678" s="27" t="s">
        <v>47</v>
      </c>
      <c r="F1678" s="29">
        <v>74014.179999999993</v>
      </c>
      <c r="G1678" s="29">
        <v>83162</v>
      </c>
      <c r="H1678" s="27" t="s">
        <v>11</v>
      </c>
    </row>
    <row r="1679" spans="1:8">
      <c r="A1679" s="26">
        <v>45081</v>
      </c>
      <c r="B1679" s="28">
        <v>10329</v>
      </c>
      <c r="C1679" s="27" t="s">
        <v>8</v>
      </c>
      <c r="D1679" s="27" t="s">
        <v>15</v>
      </c>
      <c r="E1679" s="27" t="s">
        <v>19</v>
      </c>
      <c r="F1679" s="29">
        <v>62475</v>
      </c>
      <c r="G1679" s="29">
        <v>61250</v>
      </c>
      <c r="H1679" s="27" t="s">
        <v>17</v>
      </c>
    </row>
    <row r="1680" spans="1:8">
      <c r="A1680" s="26">
        <v>45081</v>
      </c>
      <c r="B1680" s="28">
        <v>8363</v>
      </c>
      <c r="C1680" s="27" t="s">
        <v>8</v>
      </c>
      <c r="D1680" s="27" t="s">
        <v>15</v>
      </c>
      <c r="E1680" s="27" t="s">
        <v>19</v>
      </c>
      <c r="F1680" s="29">
        <v>69014.8</v>
      </c>
      <c r="G1680" s="29">
        <v>73420</v>
      </c>
      <c r="H1680" s="27" t="s">
        <v>27</v>
      </c>
    </row>
    <row r="1681" spans="1:8">
      <c r="A1681" s="26">
        <v>45081</v>
      </c>
      <c r="B1681" s="28">
        <v>2285</v>
      </c>
      <c r="C1681" s="27" t="s">
        <v>8</v>
      </c>
      <c r="D1681" s="27" t="s">
        <v>23</v>
      </c>
      <c r="E1681" s="27" t="s">
        <v>44</v>
      </c>
      <c r="F1681" s="29">
        <v>42757.89</v>
      </c>
      <c r="G1681" s="29">
        <v>49147</v>
      </c>
      <c r="H1681" s="27" t="s">
        <v>27</v>
      </c>
    </row>
    <row r="1682" spans="1:8">
      <c r="A1682" s="26">
        <v>45081</v>
      </c>
      <c r="B1682" s="28">
        <v>4784</v>
      </c>
      <c r="C1682" s="27" t="s">
        <v>8</v>
      </c>
      <c r="D1682" s="27" t="s">
        <v>25</v>
      </c>
      <c r="E1682" s="27" t="s">
        <v>13</v>
      </c>
      <c r="F1682" s="29">
        <v>68759.05</v>
      </c>
      <c r="G1682" s="29">
        <v>80893</v>
      </c>
      <c r="H1682" s="27" t="s">
        <v>17</v>
      </c>
    </row>
    <row r="1683" spans="1:8">
      <c r="A1683" s="26">
        <v>45081</v>
      </c>
      <c r="B1683" s="28">
        <v>3933</v>
      </c>
      <c r="C1683" s="27" t="s">
        <v>8</v>
      </c>
      <c r="D1683" s="27" t="s">
        <v>45</v>
      </c>
      <c r="E1683" s="27" t="s">
        <v>43</v>
      </c>
      <c r="F1683" s="29">
        <v>23685.25</v>
      </c>
      <c r="G1683" s="29">
        <v>27865</v>
      </c>
      <c r="H1683" s="27" t="s">
        <v>11</v>
      </c>
    </row>
    <row r="1684" spans="1:8">
      <c r="A1684" s="26">
        <v>45081</v>
      </c>
      <c r="B1684" s="28">
        <v>8379</v>
      </c>
      <c r="C1684" s="27" t="s">
        <v>8</v>
      </c>
      <c r="D1684" s="27" t="s">
        <v>31</v>
      </c>
      <c r="E1684" s="27" t="s">
        <v>13</v>
      </c>
      <c r="F1684" s="29">
        <v>15932.4</v>
      </c>
      <c r="G1684" s="29">
        <v>18105</v>
      </c>
      <c r="H1684" s="27" t="s">
        <v>27</v>
      </c>
    </row>
    <row r="1685" spans="1:8">
      <c r="A1685" s="26">
        <v>45081</v>
      </c>
      <c r="B1685" s="28">
        <v>6318</v>
      </c>
      <c r="C1685" s="27" t="s">
        <v>8</v>
      </c>
      <c r="D1685" s="27" t="s">
        <v>41</v>
      </c>
      <c r="E1685" s="27" t="s">
        <v>13</v>
      </c>
      <c r="F1685" s="29">
        <v>57296.33</v>
      </c>
      <c r="G1685" s="29">
        <v>62963</v>
      </c>
      <c r="H1685" s="27" t="s">
        <v>27</v>
      </c>
    </row>
    <row r="1686" spans="1:8">
      <c r="A1686" s="26">
        <v>45081</v>
      </c>
      <c r="B1686" s="28">
        <v>9563</v>
      </c>
      <c r="C1686" s="27" t="s">
        <v>8</v>
      </c>
      <c r="D1686" s="27" t="s">
        <v>21</v>
      </c>
      <c r="E1686" s="27" t="s">
        <v>13</v>
      </c>
      <c r="F1686" s="29">
        <v>54372.36</v>
      </c>
      <c r="G1686" s="29">
        <v>55482</v>
      </c>
      <c r="H1686" s="27" t="s">
        <v>11</v>
      </c>
    </row>
    <row r="1687" spans="1:8">
      <c r="A1687" s="26">
        <v>45081</v>
      </c>
      <c r="B1687" s="28">
        <v>17688</v>
      </c>
      <c r="C1687" s="27" t="s">
        <v>8</v>
      </c>
      <c r="D1687" s="27" t="s">
        <v>41</v>
      </c>
      <c r="E1687" s="27" t="s">
        <v>10</v>
      </c>
      <c r="F1687" s="29">
        <v>83179.399999999994</v>
      </c>
      <c r="G1687" s="29">
        <v>93460</v>
      </c>
      <c r="H1687" s="27" t="s">
        <v>11</v>
      </c>
    </row>
    <row r="1688" spans="1:8">
      <c r="A1688" s="26">
        <v>45081</v>
      </c>
      <c r="B1688" s="28">
        <v>16752</v>
      </c>
      <c r="C1688" s="27" t="s">
        <v>8</v>
      </c>
      <c r="D1688" s="27" t="s">
        <v>31</v>
      </c>
      <c r="E1688" s="27" t="s">
        <v>19</v>
      </c>
      <c r="F1688" s="29">
        <v>11525.72</v>
      </c>
      <c r="G1688" s="29">
        <v>13402</v>
      </c>
      <c r="H1688" s="27" t="s">
        <v>27</v>
      </c>
    </row>
    <row r="1689" spans="1:8">
      <c r="A1689" s="26">
        <v>45081</v>
      </c>
      <c r="B1689" s="28">
        <v>7819</v>
      </c>
      <c r="C1689" s="27" t="s">
        <v>8</v>
      </c>
      <c r="D1689" s="27" t="s">
        <v>15</v>
      </c>
      <c r="E1689" s="27" t="s">
        <v>19</v>
      </c>
      <c r="F1689" s="29">
        <v>38495.65</v>
      </c>
      <c r="G1689" s="29">
        <v>45289</v>
      </c>
      <c r="H1689" s="27" t="s">
        <v>17</v>
      </c>
    </row>
    <row r="1690" spans="1:8">
      <c r="A1690" s="26">
        <v>45081</v>
      </c>
      <c r="B1690" s="28">
        <v>8323</v>
      </c>
      <c r="C1690" s="27" t="s">
        <v>22</v>
      </c>
      <c r="D1690" s="27" t="s">
        <v>18</v>
      </c>
      <c r="E1690" s="27" t="s">
        <v>24</v>
      </c>
      <c r="F1690" s="29">
        <v>85588.88</v>
      </c>
      <c r="G1690" s="29">
        <v>91052</v>
      </c>
      <c r="H1690" s="27" t="s">
        <v>14</v>
      </c>
    </row>
    <row r="1691" spans="1:8">
      <c r="A1691" s="26">
        <v>45081</v>
      </c>
      <c r="B1691" s="28">
        <v>6190</v>
      </c>
      <c r="C1691" s="27" t="s">
        <v>22</v>
      </c>
      <c r="D1691" s="27" t="s">
        <v>23</v>
      </c>
      <c r="E1691" s="27" t="s">
        <v>26</v>
      </c>
      <c r="F1691" s="29">
        <v>67681.88</v>
      </c>
      <c r="G1691" s="29">
        <v>72002</v>
      </c>
      <c r="H1691" s="27" t="s">
        <v>14</v>
      </c>
    </row>
    <row r="1692" spans="1:8">
      <c r="A1692" s="26">
        <v>45081</v>
      </c>
      <c r="B1692" s="28">
        <v>5885</v>
      </c>
      <c r="C1692" s="27" t="s">
        <v>22</v>
      </c>
      <c r="D1692" s="27" t="s">
        <v>9</v>
      </c>
      <c r="E1692" s="27" t="s">
        <v>24</v>
      </c>
      <c r="F1692" s="29">
        <v>68877.399999999994</v>
      </c>
      <c r="G1692" s="29">
        <v>80090</v>
      </c>
      <c r="H1692" s="27" t="s">
        <v>11</v>
      </c>
    </row>
    <row r="1693" spans="1:8">
      <c r="A1693" s="26">
        <v>45081</v>
      </c>
      <c r="B1693" s="28">
        <v>18359</v>
      </c>
      <c r="C1693" s="27" t="s">
        <v>22</v>
      </c>
      <c r="D1693" s="27" t="s">
        <v>31</v>
      </c>
      <c r="E1693" s="27" t="s">
        <v>26</v>
      </c>
      <c r="F1693" s="29">
        <v>95232.9</v>
      </c>
      <c r="G1693" s="29">
        <v>90698</v>
      </c>
      <c r="H1693" s="27" t="s">
        <v>11</v>
      </c>
    </row>
    <row r="1694" spans="1:8">
      <c r="A1694" s="26">
        <v>45081</v>
      </c>
      <c r="B1694" s="28">
        <v>14628</v>
      </c>
      <c r="C1694" s="27" t="s">
        <v>22</v>
      </c>
      <c r="D1694" s="27" t="s">
        <v>16</v>
      </c>
      <c r="E1694" s="27" t="s">
        <v>30</v>
      </c>
      <c r="F1694" s="29">
        <v>84739.12</v>
      </c>
      <c r="G1694" s="29">
        <v>90148</v>
      </c>
      <c r="H1694" s="27" t="s">
        <v>14</v>
      </c>
    </row>
    <row r="1695" spans="1:8">
      <c r="A1695" s="26">
        <v>45081</v>
      </c>
      <c r="B1695" s="28">
        <v>681</v>
      </c>
      <c r="C1695" s="27" t="s">
        <v>33</v>
      </c>
      <c r="D1695" s="27" t="s">
        <v>20</v>
      </c>
      <c r="E1695" s="27" t="s">
        <v>37</v>
      </c>
      <c r="F1695" s="29">
        <v>76271.600000000006</v>
      </c>
      <c r="G1695" s="29">
        <v>81140</v>
      </c>
      <c r="H1695" s="27" t="s">
        <v>14</v>
      </c>
    </row>
    <row r="1696" spans="1:8">
      <c r="A1696" s="26">
        <v>45081</v>
      </c>
      <c r="B1696" s="28">
        <v>17529</v>
      </c>
      <c r="C1696" s="27" t="s">
        <v>33</v>
      </c>
      <c r="D1696" s="27" t="s">
        <v>51</v>
      </c>
      <c r="E1696" s="27" t="s">
        <v>37</v>
      </c>
      <c r="F1696" s="29">
        <v>51325.88</v>
      </c>
      <c r="G1696" s="29">
        <v>55789</v>
      </c>
      <c r="H1696" s="27" t="s">
        <v>11</v>
      </c>
    </row>
    <row r="1697" spans="1:8">
      <c r="A1697" s="26">
        <v>45081</v>
      </c>
      <c r="B1697" s="28">
        <v>16057</v>
      </c>
      <c r="C1697" s="27" t="s">
        <v>33</v>
      </c>
      <c r="D1697" s="27" t="s">
        <v>42</v>
      </c>
      <c r="E1697" s="27" t="s">
        <v>37</v>
      </c>
      <c r="F1697" s="29">
        <v>14166.69</v>
      </c>
      <c r="G1697" s="29">
        <v>15233</v>
      </c>
      <c r="H1697" s="27" t="s">
        <v>11</v>
      </c>
    </row>
    <row r="1698" spans="1:8">
      <c r="A1698" s="26">
        <v>45081</v>
      </c>
      <c r="B1698" s="28">
        <v>19584</v>
      </c>
      <c r="C1698" s="27" t="s">
        <v>38</v>
      </c>
      <c r="D1698" s="27" t="s">
        <v>23</v>
      </c>
      <c r="E1698" s="27" t="s">
        <v>49</v>
      </c>
      <c r="F1698" s="29">
        <v>47166.3</v>
      </c>
      <c r="G1698" s="29">
        <v>52407</v>
      </c>
      <c r="H1698" s="27" t="s">
        <v>11</v>
      </c>
    </row>
    <row r="1699" spans="1:8">
      <c r="A1699" s="26">
        <v>45081</v>
      </c>
      <c r="B1699" s="28">
        <v>17388</v>
      </c>
      <c r="C1699" s="27" t="s">
        <v>38</v>
      </c>
      <c r="D1699" s="27" t="s">
        <v>25</v>
      </c>
      <c r="E1699" s="27" t="s">
        <v>47</v>
      </c>
      <c r="F1699" s="29">
        <v>59012.1</v>
      </c>
      <c r="G1699" s="29">
        <v>65569</v>
      </c>
      <c r="H1699" s="27" t="s">
        <v>27</v>
      </c>
    </row>
    <row r="1700" spans="1:8">
      <c r="A1700" s="26">
        <v>45081</v>
      </c>
      <c r="B1700" s="28">
        <v>14236</v>
      </c>
      <c r="C1700" s="27" t="s">
        <v>38</v>
      </c>
      <c r="D1700" s="27" t="s">
        <v>45</v>
      </c>
      <c r="E1700" s="27" t="s">
        <v>39</v>
      </c>
      <c r="F1700" s="29">
        <v>96017</v>
      </c>
      <c r="G1700" s="29">
        <v>96017</v>
      </c>
      <c r="H1700" s="27" t="s">
        <v>27</v>
      </c>
    </row>
    <row r="1701" spans="1:8">
      <c r="A1701" s="26">
        <v>45088</v>
      </c>
      <c r="B1701" s="28">
        <v>18841</v>
      </c>
      <c r="C1701" s="27" t="s">
        <v>8</v>
      </c>
      <c r="D1701" s="27" t="s">
        <v>23</v>
      </c>
      <c r="E1701" s="27" t="s">
        <v>43</v>
      </c>
      <c r="F1701" s="29">
        <v>38298.269999999997</v>
      </c>
      <c r="G1701" s="29">
        <v>44021</v>
      </c>
      <c r="H1701" s="27" t="s">
        <v>11</v>
      </c>
    </row>
    <row r="1702" spans="1:8">
      <c r="A1702" s="26">
        <v>45088</v>
      </c>
      <c r="B1702" s="28">
        <v>14000</v>
      </c>
      <c r="C1702" s="27" t="s">
        <v>8</v>
      </c>
      <c r="D1702" s="27" t="s">
        <v>29</v>
      </c>
      <c r="E1702" s="27" t="s">
        <v>19</v>
      </c>
      <c r="F1702" s="29">
        <v>18311.12</v>
      </c>
      <c r="G1702" s="29">
        <v>21292</v>
      </c>
      <c r="H1702" s="27" t="s">
        <v>11</v>
      </c>
    </row>
    <row r="1703" spans="1:8">
      <c r="A1703" s="26">
        <v>45088</v>
      </c>
      <c r="B1703" s="28">
        <v>9954</v>
      </c>
      <c r="C1703" s="27" t="s">
        <v>8</v>
      </c>
      <c r="D1703" s="27" t="s">
        <v>20</v>
      </c>
      <c r="E1703" s="27" t="s">
        <v>10</v>
      </c>
      <c r="F1703" s="29">
        <v>42495.75</v>
      </c>
      <c r="G1703" s="29">
        <v>42075</v>
      </c>
      <c r="H1703" s="27" t="s">
        <v>14</v>
      </c>
    </row>
    <row r="1704" spans="1:8">
      <c r="A1704" s="26">
        <v>45088</v>
      </c>
      <c r="B1704" s="28">
        <v>328</v>
      </c>
      <c r="C1704" s="27" t="s">
        <v>8</v>
      </c>
      <c r="D1704" s="27" t="s">
        <v>34</v>
      </c>
      <c r="E1704" s="27" t="s">
        <v>19</v>
      </c>
      <c r="F1704" s="29">
        <v>90110.49</v>
      </c>
      <c r="G1704" s="29">
        <v>96893</v>
      </c>
      <c r="H1704" s="27" t="s">
        <v>14</v>
      </c>
    </row>
    <row r="1705" spans="1:8">
      <c r="A1705" s="26">
        <v>45088</v>
      </c>
      <c r="B1705" s="28">
        <v>8471</v>
      </c>
      <c r="C1705" s="27" t="s">
        <v>8</v>
      </c>
      <c r="D1705" s="27" t="s">
        <v>56</v>
      </c>
      <c r="E1705" s="27" t="s">
        <v>13</v>
      </c>
      <c r="F1705" s="29">
        <v>31737.599999999999</v>
      </c>
      <c r="G1705" s="29">
        <v>33060</v>
      </c>
      <c r="H1705" s="27" t="s">
        <v>11</v>
      </c>
    </row>
    <row r="1706" spans="1:8">
      <c r="A1706" s="26">
        <v>45088</v>
      </c>
      <c r="B1706" s="28">
        <v>5137</v>
      </c>
      <c r="C1706" s="27" t="s">
        <v>8</v>
      </c>
      <c r="D1706" s="27" t="s">
        <v>20</v>
      </c>
      <c r="E1706" s="27" t="s">
        <v>44</v>
      </c>
      <c r="F1706" s="29">
        <v>10465</v>
      </c>
      <c r="G1706" s="29">
        <v>11500</v>
      </c>
      <c r="H1706" s="27" t="s">
        <v>27</v>
      </c>
    </row>
    <row r="1707" spans="1:8">
      <c r="A1707" s="26">
        <v>45088</v>
      </c>
      <c r="B1707" s="28">
        <v>16921</v>
      </c>
      <c r="C1707" s="27" t="s">
        <v>8</v>
      </c>
      <c r="D1707" s="27" t="s">
        <v>25</v>
      </c>
      <c r="E1707" s="27" t="s">
        <v>13</v>
      </c>
      <c r="F1707" s="29">
        <v>73085.759999999995</v>
      </c>
      <c r="G1707" s="29">
        <v>76131</v>
      </c>
      <c r="H1707" s="27" t="s">
        <v>17</v>
      </c>
    </row>
    <row r="1708" spans="1:8">
      <c r="A1708" s="26">
        <v>45088</v>
      </c>
      <c r="B1708" s="28">
        <v>2</v>
      </c>
      <c r="C1708" s="27" t="s">
        <v>8</v>
      </c>
      <c r="D1708" s="27" t="s">
        <v>45</v>
      </c>
      <c r="E1708" s="27" t="s">
        <v>10</v>
      </c>
      <c r="F1708" s="29">
        <v>63572.52</v>
      </c>
      <c r="G1708" s="29">
        <v>96322</v>
      </c>
      <c r="H1708" s="27" t="s">
        <v>11</v>
      </c>
    </row>
    <row r="1709" spans="1:8">
      <c r="A1709" s="26">
        <v>45088</v>
      </c>
      <c r="B1709" s="28">
        <v>12044</v>
      </c>
      <c r="C1709" s="27" t="s">
        <v>8</v>
      </c>
      <c r="D1709" s="27" t="s">
        <v>20</v>
      </c>
      <c r="E1709" s="27" t="s">
        <v>10</v>
      </c>
      <c r="F1709" s="29">
        <v>60096.75</v>
      </c>
      <c r="G1709" s="29">
        <v>57235</v>
      </c>
      <c r="H1709" s="27" t="s">
        <v>11</v>
      </c>
    </row>
    <row r="1710" spans="1:8">
      <c r="A1710" s="26">
        <v>45088</v>
      </c>
      <c r="B1710" s="28">
        <v>2714</v>
      </c>
      <c r="C1710" s="27" t="s">
        <v>8</v>
      </c>
      <c r="D1710" s="27" t="s">
        <v>16</v>
      </c>
      <c r="E1710" s="27" t="s">
        <v>43</v>
      </c>
      <c r="F1710" s="29">
        <v>70990.880000000005</v>
      </c>
      <c r="G1710" s="29">
        <v>77164</v>
      </c>
      <c r="H1710" s="27" t="s">
        <v>27</v>
      </c>
    </row>
    <row r="1711" spans="1:8">
      <c r="A1711" s="26">
        <v>45088</v>
      </c>
      <c r="B1711" s="28">
        <v>15159</v>
      </c>
      <c r="C1711" s="27" t="s">
        <v>22</v>
      </c>
      <c r="D1711" s="27" t="s">
        <v>18</v>
      </c>
      <c r="E1711" s="27" t="s">
        <v>24</v>
      </c>
      <c r="F1711" s="29">
        <v>78634.17</v>
      </c>
      <c r="G1711" s="29">
        <v>88353</v>
      </c>
      <c r="H1711" s="27" t="s">
        <v>11</v>
      </c>
    </row>
    <row r="1712" spans="1:8">
      <c r="A1712" s="26">
        <v>45088</v>
      </c>
      <c r="B1712" s="28">
        <v>6682</v>
      </c>
      <c r="C1712" s="27" t="s">
        <v>22</v>
      </c>
      <c r="D1712" s="27" t="s">
        <v>34</v>
      </c>
      <c r="E1712" s="27" t="s">
        <v>26</v>
      </c>
      <c r="F1712" s="29">
        <v>78788.14</v>
      </c>
      <c r="G1712" s="29">
        <v>88526</v>
      </c>
      <c r="H1712" s="27" t="s">
        <v>27</v>
      </c>
    </row>
    <row r="1713" spans="1:8">
      <c r="A1713" s="26">
        <v>45088</v>
      </c>
      <c r="B1713" s="28">
        <v>8336</v>
      </c>
      <c r="C1713" s="27" t="s">
        <v>22</v>
      </c>
      <c r="D1713" s="27" t="s">
        <v>29</v>
      </c>
      <c r="E1713" s="27" t="s">
        <v>30</v>
      </c>
      <c r="F1713" s="29">
        <v>11757.2</v>
      </c>
      <c r="G1713" s="29">
        <v>11305</v>
      </c>
      <c r="H1713" s="27" t="s">
        <v>27</v>
      </c>
    </row>
    <row r="1714" spans="1:8">
      <c r="A1714" s="26">
        <v>45088</v>
      </c>
      <c r="B1714" s="28">
        <v>11198</v>
      </c>
      <c r="C1714" s="27" t="s">
        <v>22</v>
      </c>
      <c r="D1714" s="27" t="s">
        <v>20</v>
      </c>
      <c r="E1714" s="27" t="s">
        <v>26</v>
      </c>
      <c r="F1714" s="29">
        <v>62217.18</v>
      </c>
      <c r="G1714" s="29">
        <v>71514</v>
      </c>
      <c r="H1714" s="27" t="s">
        <v>14</v>
      </c>
    </row>
    <row r="1715" spans="1:8">
      <c r="A1715" s="26">
        <v>45088</v>
      </c>
      <c r="B1715" s="28">
        <v>11388</v>
      </c>
      <c r="C1715" s="27" t="s">
        <v>22</v>
      </c>
      <c r="D1715" s="27" t="s">
        <v>16</v>
      </c>
      <c r="E1715" s="27" t="s">
        <v>26</v>
      </c>
      <c r="F1715" s="29">
        <v>63735.3</v>
      </c>
      <c r="G1715" s="29">
        <v>70817</v>
      </c>
      <c r="H1715" s="27" t="s">
        <v>27</v>
      </c>
    </row>
    <row r="1716" spans="1:8">
      <c r="A1716" s="26">
        <v>45088</v>
      </c>
      <c r="B1716" s="28">
        <v>4700</v>
      </c>
      <c r="C1716" s="27" t="s">
        <v>22</v>
      </c>
      <c r="D1716" s="27" t="s">
        <v>42</v>
      </c>
      <c r="E1716" s="27" t="s">
        <v>26</v>
      </c>
      <c r="F1716" s="29">
        <v>39177.9</v>
      </c>
      <c r="G1716" s="29">
        <v>43531</v>
      </c>
      <c r="H1716" s="27" t="s">
        <v>14</v>
      </c>
    </row>
    <row r="1717" spans="1:8">
      <c r="A1717" s="26">
        <v>45088</v>
      </c>
      <c r="B1717" s="28">
        <v>8455</v>
      </c>
      <c r="C1717" s="27" t="s">
        <v>22</v>
      </c>
      <c r="D1717" s="27" t="s">
        <v>34</v>
      </c>
      <c r="E1717" s="27" t="s">
        <v>26</v>
      </c>
      <c r="F1717" s="29">
        <v>9874.36</v>
      </c>
      <c r="G1717" s="29">
        <v>10733</v>
      </c>
      <c r="H1717" s="27" t="s">
        <v>17</v>
      </c>
    </row>
    <row r="1718" spans="1:8">
      <c r="A1718" s="26">
        <v>45088</v>
      </c>
      <c r="B1718" s="28">
        <v>3761</v>
      </c>
      <c r="C1718" s="27" t="s">
        <v>33</v>
      </c>
      <c r="D1718" s="27" t="s">
        <v>25</v>
      </c>
      <c r="E1718" s="27" t="s">
        <v>35</v>
      </c>
      <c r="F1718" s="29">
        <v>80723.44</v>
      </c>
      <c r="G1718" s="29">
        <v>85876</v>
      </c>
      <c r="H1718" s="27" t="s">
        <v>27</v>
      </c>
    </row>
    <row r="1719" spans="1:8">
      <c r="A1719" s="26">
        <v>45088</v>
      </c>
      <c r="B1719" s="28">
        <v>5608</v>
      </c>
      <c r="C1719" s="27" t="s">
        <v>33</v>
      </c>
      <c r="D1719" s="27" t="s">
        <v>29</v>
      </c>
      <c r="E1719" s="27" t="s">
        <v>37</v>
      </c>
      <c r="F1719" s="29">
        <v>38685</v>
      </c>
      <c r="G1719" s="29">
        <v>38685</v>
      </c>
      <c r="H1719" s="27" t="s">
        <v>17</v>
      </c>
    </row>
    <row r="1720" spans="1:8">
      <c r="A1720" s="26">
        <v>45088</v>
      </c>
      <c r="B1720" s="28">
        <v>4676</v>
      </c>
      <c r="C1720" s="27" t="s">
        <v>38</v>
      </c>
      <c r="D1720" s="27" t="s">
        <v>63</v>
      </c>
      <c r="E1720" s="27" t="s">
        <v>40</v>
      </c>
      <c r="F1720" s="29">
        <v>24077.32</v>
      </c>
      <c r="G1720" s="29">
        <v>26171</v>
      </c>
      <c r="H1720" s="27" t="s">
        <v>27</v>
      </c>
    </row>
    <row r="1721" spans="1:8">
      <c r="A1721" s="26">
        <v>45088</v>
      </c>
      <c r="B1721" s="28">
        <v>16748</v>
      </c>
      <c r="C1721" s="27" t="s">
        <v>38</v>
      </c>
      <c r="D1721" s="27" t="s">
        <v>45</v>
      </c>
      <c r="E1721" s="27" t="s">
        <v>47</v>
      </c>
      <c r="F1721" s="29">
        <v>20754.900000000001</v>
      </c>
      <c r="G1721" s="29">
        <v>23061</v>
      </c>
      <c r="H1721" s="27" t="s">
        <v>27</v>
      </c>
    </row>
    <row r="1722" spans="1:8">
      <c r="A1722" s="26">
        <v>45088</v>
      </c>
      <c r="B1722" s="28">
        <v>4285</v>
      </c>
      <c r="C1722" s="27" t="s">
        <v>38</v>
      </c>
      <c r="D1722" s="27" t="s">
        <v>9</v>
      </c>
      <c r="E1722" s="27" t="s">
        <v>40</v>
      </c>
      <c r="F1722" s="29">
        <v>34934.400000000001</v>
      </c>
      <c r="G1722" s="29">
        <v>38816</v>
      </c>
      <c r="H1722" s="27" t="s">
        <v>27</v>
      </c>
    </row>
    <row r="1723" spans="1:8">
      <c r="A1723" s="26">
        <v>45095</v>
      </c>
      <c r="B1723" s="28">
        <v>8014</v>
      </c>
      <c r="C1723" s="27" t="s">
        <v>8</v>
      </c>
      <c r="D1723" s="27" t="s">
        <v>15</v>
      </c>
      <c r="E1723" s="27" t="s">
        <v>10</v>
      </c>
      <c r="F1723" s="29">
        <v>45388.56</v>
      </c>
      <c r="G1723" s="29">
        <v>54034</v>
      </c>
      <c r="H1723" s="27" t="s">
        <v>27</v>
      </c>
    </row>
    <row r="1724" spans="1:8">
      <c r="A1724" s="26">
        <v>45095</v>
      </c>
      <c r="B1724" s="28">
        <v>10603</v>
      </c>
      <c r="C1724" s="27" t="s">
        <v>8</v>
      </c>
      <c r="D1724" s="27" t="s">
        <v>18</v>
      </c>
      <c r="E1724" s="27" t="s">
        <v>13</v>
      </c>
      <c r="F1724" s="29">
        <v>80177.95</v>
      </c>
      <c r="G1724" s="29">
        <v>94327</v>
      </c>
      <c r="H1724" s="27" t="s">
        <v>17</v>
      </c>
    </row>
    <row r="1725" spans="1:8">
      <c r="A1725" s="26">
        <v>45095</v>
      </c>
      <c r="B1725" s="28">
        <v>7007</v>
      </c>
      <c r="C1725" s="27" t="s">
        <v>8</v>
      </c>
      <c r="D1725" s="27" t="s">
        <v>25</v>
      </c>
      <c r="E1725" s="27" t="s">
        <v>43</v>
      </c>
      <c r="F1725" s="29">
        <v>9945</v>
      </c>
      <c r="G1725" s="29">
        <v>14625</v>
      </c>
      <c r="H1725" s="27" t="s">
        <v>11</v>
      </c>
    </row>
    <row r="1726" spans="1:8">
      <c r="A1726" s="26">
        <v>45095</v>
      </c>
      <c r="B1726" s="28">
        <v>18652</v>
      </c>
      <c r="C1726" s="27" t="s">
        <v>8</v>
      </c>
      <c r="D1726" s="27" t="s">
        <v>15</v>
      </c>
      <c r="E1726" s="27" t="s">
        <v>13</v>
      </c>
      <c r="F1726" s="29">
        <v>45021.760000000002</v>
      </c>
      <c r="G1726" s="29">
        <v>44576</v>
      </c>
      <c r="H1726" s="27" t="s">
        <v>11</v>
      </c>
    </row>
    <row r="1727" spans="1:8">
      <c r="A1727" s="26">
        <v>45095</v>
      </c>
      <c r="B1727" s="28">
        <v>13698</v>
      </c>
      <c r="C1727" s="27" t="s">
        <v>8</v>
      </c>
      <c r="D1727" s="27" t="s">
        <v>23</v>
      </c>
      <c r="E1727" s="27" t="s">
        <v>43</v>
      </c>
      <c r="F1727" s="29">
        <v>55098.12</v>
      </c>
      <c r="G1727" s="29">
        <v>61908</v>
      </c>
      <c r="H1727" s="27" t="s">
        <v>17</v>
      </c>
    </row>
    <row r="1728" spans="1:8">
      <c r="A1728" s="26">
        <v>45095</v>
      </c>
      <c r="B1728" s="28">
        <v>10347</v>
      </c>
      <c r="C1728" s="27" t="s">
        <v>22</v>
      </c>
      <c r="D1728" s="27" t="s">
        <v>29</v>
      </c>
      <c r="E1728" s="27" t="s">
        <v>24</v>
      </c>
      <c r="F1728" s="29">
        <v>91438.53</v>
      </c>
      <c r="G1728" s="29">
        <v>98321</v>
      </c>
      <c r="H1728" s="27" t="s">
        <v>14</v>
      </c>
    </row>
    <row r="1729" spans="1:8">
      <c r="A1729" s="26">
        <v>45095</v>
      </c>
      <c r="B1729" s="28">
        <v>11485</v>
      </c>
      <c r="C1729" s="27" t="s">
        <v>22</v>
      </c>
      <c r="D1729" s="27" t="s">
        <v>68</v>
      </c>
      <c r="E1729" s="27" t="s">
        <v>26</v>
      </c>
      <c r="F1729" s="29">
        <v>45846.36</v>
      </c>
      <c r="G1729" s="29">
        <v>49833</v>
      </c>
      <c r="H1729" s="27" t="s">
        <v>11</v>
      </c>
    </row>
    <row r="1730" spans="1:8">
      <c r="A1730" s="26">
        <v>45095</v>
      </c>
      <c r="B1730" s="28">
        <v>17513</v>
      </c>
      <c r="C1730" s="27" t="s">
        <v>22</v>
      </c>
      <c r="D1730" s="27" t="s">
        <v>21</v>
      </c>
      <c r="E1730" s="27" t="s">
        <v>24</v>
      </c>
      <c r="F1730" s="29">
        <v>77930.179999999993</v>
      </c>
      <c r="G1730" s="29">
        <v>87562</v>
      </c>
      <c r="H1730" s="27" t="s">
        <v>14</v>
      </c>
    </row>
    <row r="1731" spans="1:8">
      <c r="A1731" s="26">
        <v>45095</v>
      </c>
      <c r="B1731" s="28">
        <v>19942</v>
      </c>
      <c r="C1731" s="27" t="s">
        <v>22</v>
      </c>
      <c r="D1731" s="27" t="s">
        <v>15</v>
      </c>
      <c r="E1731" s="27" t="s">
        <v>24</v>
      </c>
      <c r="F1731" s="29">
        <v>26669.759999999998</v>
      </c>
      <c r="G1731" s="29">
        <v>27781</v>
      </c>
      <c r="H1731" s="27" t="s">
        <v>17</v>
      </c>
    </row>
    <row r="1732" spans="1:8">
      <c r="A1732" s="26">
        <v>45095</v>
      </c>
      <c r="B1732" s="28">
        <v>9624</v>
      </c>
      <c r="C1732" s="27" t="s">
        <v>22</v>
      </c>
      <c r="D1732" s="27" t="s">
        <v>18</v>
      </c>
      <c r="E1732" s="27" t="s">
        <v>26</v>
      </c>
      <c r="F1732" s="29">
        <v>84386.34</v>
      </c>
      <c r="G1732" s="29">
        <v>90738</v>
      </c>
      <c r="H1732" s="27" t="s">
        <v>11</v>
      </c>
    </row>
    <row r="1733" spans="1:8">
      <c r="A1733" s="26">
        <v>45095</v>
      </c>
      <c r="B1733" s="28">
        <v>1661</v>
      </c>
      <c r="C1733" s="27" t="s">
        <v>22</v>
      </c>
      <c r="D1733" s="27" t="s">
        <v>25</v>
      </c>
      <c r="E1733" s="27" t="s">
        <v>30</v>
      </c>
      <c r="F1733" s="29">
        <v>47531.37</v>
      </c>
      <c r="G1733" s="29">
        <v>51109</v>
      </c>
      <c r="H1733" s="27" t="s">
        <v>11</v>
      </c>
    </row>
    <row r="1734" spans="1:8">
      <c r="A1734" s="26">
        <v>45095</v>
      </c>
      <c r="B1734" s="28">
        <v>1250</v>
      </c>
      <c r="C1734" s="27" t="s">
        <v>22</v>
      </c>
      <c r="D1734" s="27" t="s">
        <v>41</v>
      </c>
      <c r="E1734" s="27" t="s">
        <v>30</v>
      </c>
      <c r="F1734" s="29">
        <v>53648.17</v>
      </c>
      <c r="G1734" s="29">
        <v>53117</v>
      </c>
      <c r="H1734" s="27" t="s">
        <v>17</v>
      </c>
    </row>
    <row r="1735" spans="1:8">
      <c r="A1735" s="26">
        <v>45095</v>
      </c>
      <c r="B1735" s="28">
        <v>1319</v>
      </c>
      <c r="C1735" s="27" t="s">
        <v>22</v>
      </c>
      <c r="D1735" s="27" t="s">
        <v>23</v>
      </c>
      <c r="E1735" s="27" t="s">
        <v>32</v>
      </c>
      <c r="F1735" s="29">
        <v>49754.879999999997</v>
      </c>
      <c r="G1735" s="29">
        <v>51828</v>
      </c>
      <c r="H1735" s="27" t="s">
        <v>11</v>
      </c>
    </row>
    <row r="1736" spans="1:8">
      <c r="A1736" s="26">
        <v>45095</v>
      </c>
      <c r="B1736" s="28">
        <v>17734</v>
      </c>
      <c r="C1736" s="27" t="s">
        <v>22</v>
      </c>
      <c r="D1736" s="27" t="s">
        <v>64</v>
      </c>
      <c r="E1736" s="27" t="s">
        <v>24</v>
      </c>
      <c r="F1736" s="29">
        <v>71743.92</v>
      </c>
      <c r="G1736" s="29">
        <v>77144</v>
      </c>
      <c r="H1736" s="27" t="s">
        <v>27</v>
      </c>
    </row>
    <row r="1737" spans="1:8">
      <c r="A1737" s="26">
        <v>45095</v>
      </c>
      <c r="B1737" s="28">
        <v>12898</v>
      </c>
      <c r="C1737" s="27" t="s">
        <v>33</v>
      </c>
      <c r="D1737" s="27" t="s">
        <v>21</v>
      </c>
      <c r="E1737" s="27" t="s">
        <v>35</v>
      </c>
      <c r="F1737" s="29">
        <v>17136.84</v>
      </c>
      <c r="G1737" s="29">
        <v>20401</v>
      </c>
      <c r="H1737" s="27" t="s">
        <v>11</v>
      </c>
    </row>
    <row r="1738" spans="1:8">
      <c r="A1738" s="26">
        <v>45095</v>
      </c>
      <c r="B1738" s="28">
        <v>9542</v>
      </c>
      <c r="C1738" s="27" t="s">
        <v>33</v>
      </c>
      <c r="D1738" s="27" t="s">
        <v>65</v>
      </c>
      <c r="E1738" s="27" t="s">
        <v>35</v>
      </c>
      <c r="F1738" s="29">
        <v>58656.959999999999</v>
      </c>
      <c r="G1738" s="29">
        <v>63072</v>
      </c>
      <c r="H1738" s="27" t="s">
        <v>17</v>
      </c>
    </row>
    <row r="1739" spans="1:8">
      <c r="A1739" s="26">
        <v>45095</v>
      </c>
      <c r="B1739" s="28">
        <v>3676</v>
      </c>
      <c r="C1739" s="27" t="s">
        <v>33</v>
      </c>
      <c r="D1739" s="27" t="s">
        <v>18</v>
      </c>
      <c r="E1739" s="27" t="s">
        <v>36</v>
      </c>
      <c r="F1739" s="29">
        <v>79245.119999999995</v>
      </c>
      <c r="G1739" s="29">
        <v>86136</v>
      </c>
      <c r="H1739" s="27" t="s">
        <v>11</v>
      </c>
    </row>
    <row r="1740" spans="1:8">
      <c r="A1740" s="26">
        <v>45095</v>
      </c>
      <c r="B1740" s="28">
        <v>11164</v>
      </c>
      <c r="C1740" s="27" t="s">
        <v>33</v>
      </c>
      <c r="D1740" s="27" t="s">
        <v>25</v>
      </c>
      <c r="E1740" s="27" t="s">
        <v>36</v>
      </c>
      <c r="F1740" s="29">
        <v>44980.74</v>
      </c>
      <c r="G1740" s="29">
        <v>51702</v>
      </c>
      <c r="H1740" s="27" t="s">
        <v>27</v>
      </c>
    </row>
    <row r="1741" spans="1:8">
      <c r="A1741" s="26">
        <v>45095</v>
      </c>
      <c r="B1741" s="28">
        <v>9324</v>
      </c>
      <c r="C1741" s="27" t="s">
        <v>33</v>
      </c>
      <c r="D1741" s="27" t="s">
        <v>41</v>
      </c>
      <c r="E1741" s="27" t="s">
        <v>37</v>
      </c>
      <c r="F1741" s="29">
        <v>31551.4</v>
      </c>
      <c r="G1741" s="29">
        <v>33212</v>
      </c>
      <c r="H1741" s="27" t="s">
        <v>17</v>
      </c>
    </row>
    <row r="1742" spans="1:8">
      <c r="A1742" s="26">
        <v>45095</v>
      </c>
      <c r="B1742" s="28">
        <v>14077</v>
      </c>
      <c r="C1742" s="27" t="s">
        <v>38</v>
      </c>
      <c r="D1742" s="27" t="s">
        <v>23</v>
      </c>
      <c r="E1742" s="27" t="s">
        <v>39</v>
      </c>
      <c r="F1742" s="29">
        <v>21291.48</v>
      </c>
      <c r="G1742" s="29">
        <v>31311</v>
      </c>
      <c r="H1742" s="27" t="s">
        <v>17</v>
      </c>
    </row>
    <row r="1743" spans="1:8">
      <c r="A1743" s="26">
        <v>45095</v>
      </c>
      <c r="B1743" s="28">
        <v>6609</v>
      </c>
      <c r="C1743" s="27" t="s">
        <v>38</v>
      </c>
      <c r="D1743" s="27" t="s">
        <v>18</v>
      </c>
      <c r="E1743" s="27" t="s">
        <v>49</v>
      </c>
      <c r="F1743" s="29">
        <v>26381.279999999999</v>
      </c>
      <c r="G1743" s="29">
        <v>38796</v>
      </c>
      <c r="H1743" s="27" t="s">
        <v>17</v>
      </c>
    </row>
    <row r="1744" spans="1:8">
      <c r="A1744" s="26">
        <v>45095</v>
      </c>
      <c r="B1744" s="28">
        <v>4645</v>
      </c>
      <c r="C1744" s="27" t="s">
        <v>38</v>
      </c>
      <c r="D1744" s="27" t="s">
        <v>21</v>
      </c>
      <c r="E1744" s="27" t="s">
        <v>39</v>
      </c>
      <c r="F1744" s="29">
        <v>37771.949999999997</v>
      </c>
      <c r="G1744" s="29">
        <v>40615</v>
      </c>
      <c r="H1744" s="27" t="s">
        <v>11</v>
      </c>
    </row>
    <row r="1745" spans="1:8">
      <c r="A1745" s="26">
        <v>45102</v>
      </c>
      <c r="B1745" s="28">
        <v>11007</v>
      </c>
      <c r="C1745" s="27" t="s">
        <v>8</v>
      </c>
      <c r="D1745" s="27" t="s">
        <v>23</v>
      </c>
      <c r="E1745" s="27" t="s">
        <v>44</v>
      </c>
      <c r="F1745" s="29">
        <v>28453.75</v>
      </c>
      <c r="G1745" s="29">
        <v>33475</v>
      </c>
      <c r="H1745" s="27" t="s">
        <v>17</v>
      </c>
    </row>
    <row r="1746" spans="1:8">
      <c r="A1746" s="26">
        <v>45102</v>
      </c>
      <c r="B1746" s="28">
        <v>19374</v>
      </c>
      <c r="C1746" s="27" t="s">
        <v>8</v>
      </c>
      <c r="D1746" s="27" t="s">
        <v>29</v>
      </c>
      <c r="E1746" s="27" t="s">
        <v>19</v>
      </c>
      <c r="F1746" s="29">
        <v>18798.72</v>
      </c>
      <c r="G1746" s="29">
        <v>19582</v>
      </c>
      <c r="H1746" s="27" t="s">
        <v>27</v>
      </c>
    </row>
    <row r="1747" spans="1:8">
      <c r="A1747" s="26">
        <v>45102</v>
      </c>
      <c r="B1747" s="28">
        <v>1418</v>
      </c>
      <c r="C1747" s="27" t="s">
        <v>8</v>
      </c>
      <c r="D1747" s="27" t="s">
        <v>31</v>
      </c>
      <c r="E1747" s="27" t="s">
        <v>43</v>
      </c>
      <c r="F1747" s="29">
        <v>58483.75</v>
      </c>
      <c r="G1747" s="29">
        <v>95875</v>
      </c>
      <c r="H1747" s="27" t="s">
        <v>11</v>
      </c>
    </row>
    <row r="1748" spans="1:8">
      <c r="A1748" s="26">
        <v>45102</v>
      </c>
      <c r="B1748" s="28">
        <v>909</v>
      </c>
      <c r="C1748" s="27" t="s">
        <v>8</v>
      </c>
      <c r="D1748" s="27" t="s">
        <v>65</v>
      </c>
      <c r="E1748" s="27" t="s">
        <v>19</v>
      </c>
      <c r="F1748" s="29">
        <v>40949.599999999999</v>
      </c>
      <c r="G1748" s="29">
        <v>48176</v>
      </c>
      <c r="H1748" s="27" t="s">
        <v>14</v>
      </c>
    </row>
    <row r="1749" spans="1:8">
      <c r="A1749" s="26">
        <v>45102</v>
      </c>
      <c r="B1749" s="28">
        <v>16146</v>
      </c>
      <c r="C1749" s="27" t="s">
        <v>8</v>
      </c>
      <c r="D1749" s="27" t="s">
        <v>18</v>
      </c>
      <c r="E1749" s="27" t="s">
        <v>43</v>
      </c>
      <c r="F1749" s="29">
        <v>22050</v>
      </c>
      <c r="G1749" s="29">
        <v>24500</v>
      </c>
      <c r="H1749" s="27" t="s">
        <v>17</v>
      </c>
    </row>
    <row r="1750" spans="1:8">
      <c r="A1750" s="26">
        <v>45102</v>
      </c>
      <c r="B1750" s="28">
        <v>16783</v>
      </c>
      <c r="C1750" s="27" t="s">
        <v>8</v>
      </c>
      <c r="D1750" s="27" t="s">
        <v>21</v>
      </c>
      <c r="E1750" s="27" t="s">
        <v>10</v>
      </c>
      <c r="F1750" s="29">
        <v>24663.599999999999</v>
      </c>
      <c r="G1750" s="29">
        <v>29016</v>
      </c>
      <c r="H1750" s="27" t="s">
        <v>11</v>
      </c>
    </row>
    <row r="1751" spans="1:8">
      <c r="A1751" s="26">
        <v>45102</v>
      </c>
      <c r="B1751" s="28">
        <v>13728</v>
      </c>
      <c r="C1751" s="27" t="s">
        <v>8</v>
      </c>
      <c r="D1751" s="27" t="s">
        <v>42</v>
      </c>
      <c r="E1751" s="27" t="s">
        <v>10</v>
      </c>
      <c r="F1751" s="29">
        <v>88955.95</v>
      </c>
      <c r="G1751" s="29">
        <v>86365</v>
      </c>
      <c r="H1751" s="27" t="s">
        <v>17</v>
      </c>
    </row>
    <row r="1752" spans="1:8">
      <c r="A1752" s="26">
        <v>45102</v>
      </c>
      <c r="B1752" s="28">
        <v>4329</v>
      </c>
      <c r="C1752" s="27" t="s">
        <v>8</v>
      </c>
      <c r="D1752" s="27" t="s">
        <v>34</v>
      </c>
      <c r="E1752" s="27" t="s">
        <v>13</v>
      </c>
      <c r="F1752" s="29">
        <v>12023.04</v>
      </c>
      <c r="G1752" s="29">
        <v>19392</v>
      </c>
      <c r="H1752" s="27" t="s">
        <v>14</v>
      </c>
    </row>
    <row r="1753" spans="1:8">
      <c r="A1753" s="26">
        <v>45102</v>
      </c>
      <c r="B1753" s="28">
        <v>6847</v>
      </c>
      <c r="C1753" s="27" t="s">
        <v>8</v>
      </c>
      <c r="D1753" s="27" t="s">
        <v>29</v>
      </c>
      <c r="E1753" s="27" t="s">
        <v>19</v>
      </c>
      <c r="F1753" s="29">
        <v>42463.1</v>
      </c>
      <c r="G1753" s="29">
        <v>44698</v>
      </c>
      <c r="H1753" s="27" t="s">
        <v>11</v>
      </c>
    </row>
    <row r="1754" spans="1:8">
      <c r="A1754" s="26">
        <v>45102</v>
      </c>
      <c r="B1754" s="28">
        <v>18356</v>
      </c>
      <c r="C1754" s="27" t="s">
        <v>8</v>
      </c>
      <c r="D1754" s="27" t="s">
        <v>31</v>
      </c>
      <c r="E1754" s="27" t="s">
        <v>10</v>
      </c>
      <c r="F1754" s="29">
        <v>12985.2</v>
      </c>
      <c r="G1754" s="29">
        <v>14428</v>
      </c>
      <c r="H1754" s="27" t="s">
        <v>11</v>
      </c>
    </row>
    <row r="1755" spans="1:8">
      <c r="A1755" s="26">
        <v>45102</v>
      </c>
      <c r="B1755" s="28">
        <v>13087</v>
      </c>
      <c r="C1755" s="27" t="s">
        <v>22</v>
      </c>
      <c r="D1755" s="27" t="s">
        <v>68</v>
      </c>
      <c r="E1755" s="27" t="s">
        <v>26</v>
      </c>
      <c r="F1755" s="29">
        <v>93275.26</v>
      </c>
      <c r="G1755" s="29">
        <v>99229</v>
      </c>
      <c r="H1755" s="27" t="s">
        <v>11</v>
      </c>
    </row>
    <row r="1756" spans="1:8">
      <c r="A1756" s="26">
        <v>45102</v>
      </c>
      <c r="B1756" s="28">
        <v>18555</v>
      </c>
      <c r="C1756" s="27" t="s">
        <v>22</v>
      </c>
      <c r="D1756" s="27" t="s">
        <v>34</v>
      </c>
      <c r="E1756" s="27" t="s">
        <v>26</v>
      </c>
      <c r="F1756" s="29">
        <v>48913.919999999998</v>
      </c>
      <c r="G1756" s="29">
        <v>50952</v>
      </c>
      <c r="H1756" s="27" t="s">
        <v>11</v>
      </c>
    </row>
    <row r="1757" spans="1:8">
      <c r="A1757" s="26">
        <v>45102</v>
      </c>
      <c r="B1757" s="28">
        <v>8545</v>
      </c>
      <c r="C1757" s="27" t="s">
        <v>22</v>
      </c>
      <c r="D1757" s="27" t="s">
        <v>31</v>
      </c>
      <c r="E1757" s="27" t="s">
        <v>32</v>
      </c>
      <c r="F1757" s="29">
        <v>26566.75</v>
      </c>
      <c r="G1757" s="29">
        <v>27965</v>
      </c>
      <c r="H1757" s="27" t="s">
        <v>11</v>
      </c>
    </row>
    <row r="1758" spans="1:8">
      <c r="A1758" s="26">
        <v>45102</v>
      </c>
      <c r="B1758" s="28">
        <v>14310</v>
      </c>
      <c r="C1758" s="27" t="s">
        <v>22</v>
      </c>
      <c r="D1758" s="27" t="s">
        <v>23</v>
      </c>
      <c r="E1758" s="27" t="s">
        <v>24</v>
      </c>
      <c r="F1758" s="29">
        <v>76824</v>
      </c>
      <c r="G1758" s="29">
        <v>77600</v>
      </c>
      <c r="H1758" s="27" t="s">
        <v>17</v>
      </c>
    </row>
    <row r="1759" spans="1:8">
      <c r="A1759" s="26">
        <v>45102</v>
      </c>
      <c r="B1759" s="28">
        <v>4742</v>
      </c>
      <c r="C1759" s="27" t="s">
        <v>22</v>
      </c>
      <c r="D1759" s="27" t="s">
        <v>21</v>
      </c>
      <c r="E1759" s="27" t="s">
        <v>32</v>
      </c>
      <c r="F1759" s="29">
        <v>17252.400000000001</v>
      </c>
      <c r="G1759" s="29">
        <v>19605</v>
      </c>
      <c r="H1759" s="27" t="s">
        <v>27</v>
      </c>
    </row>
    <row r="1760" spans="1:8">
      <c r="A1760" s="26">
        <v>45102</v>
      </c>
      <c r="B1760" s="28">
        <v>8383</v>
      </c>
      <c r="C1760" s="27" t="s">
        <v>33</v>
      </c>
      <c r="D1760" s="27" t="s">
        <v>34</v>
      </c>
      <c r="E1760" s="27" t="s">
        <v>36</v>
      </c>
      <c r="F1760" s="29">
        <v>54774.16</v>
      </c>
      <c r="G1760" s="29">
        <v>61544</v>
      </c>
      <c r="H1760" s="27" t="s">
        <v>27</v>
      </c>
    </row>
    <row r="1761" spans="1:8">
      <c r="A1761" s="26">
        <v>45102</v>
      </c>
      <c r="B1761" s="28">
        <v>10615</v>
      </c>
      <c r="C1761" s="27" t="s">
        <v>33</v>
      </c>
      <c r="D1761" s="27" t="s">
        <v>15</v>
      </c>
      <c r="E1761" s="27" t="s">
        <v>46</v>
      </c>
      <c r="F1761" s="29">
        <v>78614.8</v>
      </c>
      <c r="G1761" s="29">
        <v>92488</v>
      </c>
      <c r="H1761" s="27" t="s">
        <v>11</v>
      </c>
    </row>
    <row r="1762" spans="1:8">
      <c r="A1762" s="26">
        <v>45102</v>
      </c>
      <c r="B1762" s="28">
        <v>19157</v>
      </c>
      <c r="C1762" s="27" t="s">
        <v>33</v>
      </c>
      <c r="D1762" s="27" t="s">
        <v>34</v>
      </c>
      <c r="E1762" s="27" t="s">
        <v>37</v>
      </c>
      <c r="F1762" s="29">
        <v>72320.639999999999</v>
      </c>
      <c r="G1762" s="29">
        <v>75334</v>
      </c>
      <c r="H1762" s="27" t="s">
        <v>17</v>
      </c>
    </row>
    <row r="1763" spans="1:8">
      <c r="A1763" s="26">
        <v>45102</v>
      </c>
      <c r="B1763" s="28">
        <v>5358</v>
      </c>
      <c r="C1763" s="27" t="s">
        <v>33</v>
      </c>
      <c r="D1763" s="27" t="s">
        <v>42</v>
      </c>
      <c r="E1763" s="27" t="s">
        <v>35</v>
      </c>
      <c r="F1763" s="29">
        <v>51648.3</v>
      </c>
      <c r="G1763" s="29">
        <v>57387</v>
      </c>
      <c r="H1763" s="27" t="s">
        <v>17</v>
      </c>
    </row>
    <row r="1764" spans="1:8">
      <c r="A1764" s="26">
        <v>45102</v>
      </c>
      <c r="B1764" s="28">
        <v>9233</v>
      </c>
      <c r="C1764" s="27" t="s">
        <v>38</v>
      </c>
      <c r="D1764" s="27" t="s">
        <v>15</v>
      </c>
      <c r="E1764" s="27" t="s">
        <v>40</v>
      </c>
      <c r="F1764" s="29">
        <v>80926.86</v>
      </c>
      <c r="G1764" s="29">
        <v>94101</v>
      </c>
      <c r="H1764" s="27" t="s">
        <v>27</v>
      </c>
    </row>
    <row r="1765" spans="1:8">
      <c r="A1765" s="26">
        <v>45102</v>
      </c>
      <c r="B1765" s="28">
        <v>9998</v>
      </c>
      <c r="C1765" s="27" t="s">
        <v>38</v>
      </c>
      <c r="D1765" s="27" t="s">
        <v>18</v>
      </c>
      <c r="E1765" s="27" t="s">
        <v>39</v>
      </c>
      <c r="F1765" s="29">
        <v>42265.5</v>
      </c>
      <c r="G1765" s="29">
        <v>44490</v>
      </c>
      <c r="H1765" s="27" t="s">
        <v>11</v>
      </c>
    </row>
    <row r="1766" spans="1:8">
      <c r="A1766" s="26">
        <v>45102</v>
      </c>
      <c r="B1766" s="28">
        <v>8033</v>
      </c>
      <c r="C1766" s="27" t="s">
        <v>38</v>
      </c>
      <c r="D1766" s="27" t="s">
        <v>34</v>
      </c>
      <c r="E1766" s="27" t="s">
        <v>49</v>
      </c>
      <c r="F1766" s="29">
        <v>24933.759999999998</v>
      </c>
      <c r="G1766" s="29">
        <v>38959</v>
      </c>
      <c r="H1766" s="27" t="s">
        <v>11</v>
      </c>
    </row>
    <row r="1767" spans="1:8">
      <c r="A1767" s="26">
        <v>45102</v>
      </c>
      <c r="B1767" s="28">
        <v>8622</v>
      </c>
      <c r="C1767" s="27" t="s">
        <v>38</v>
      </c>
      <c r="D1767" s="27" t="s">
        <v>25</v>
      </c>
      <c r="E1767" s="27" t="s">
        <v>40</v>
      </c>
      <c r="F1767" s="29">
        <v>28477.18</v>
      </c>
      <c r="G1767" s="29">
        <v>33113</v>
      </c>
      <c r="H1767" s="27" t="s">
        <v>27</v>
      </c>
    </row>
    <row r="1768" spans="1:8">
      <c r="A1768" s="26">
        <v>45102</v>
      </c>
      <c r="B1768" s="28">
        <v>7678</v>
      </c>
      <c r="C1768" s="27" t="s">
        <v>38</v>
      </c>
      <c r="D1768" s="27" t="s">
        <v>9</v>
      </c>
      <c r="E1768" s="27" t="s">
        <v>40</v>
      </c>
      <c r="F1768" s="29">
        <v>77707.88</v>
      </c>
      <c r="G1768" s="29">
        <v>90358</v>
      </c>
      <c r="H1768" s="27" t="s">
        <v>17</v>
      </c>
    </row>
    <row r="1769" spans="1:8">
      <c r="A1769" s="26">
        <v>45102</v>
      </c>
      <c r="B1769" s="28">
        <v>9613</v>
      </c>
      <c r="C1769" s="27" t="s">
        <v>38</v>
      </c>
      <c r="D1769" s="27" t="s">
        <v>29</v>
      </c>
      <c r="E1769" s="27" t="s">
        <v>40</v>
      </c>
      <c r="F1769" s="29">
        <v>68902.880000000005</v>
      </c>
      <c r="G1769" s="29">
        <v>66896</v>
      </c>
      <c r="H1769" s="27" t="s">
        <v>17</v>
      </c>
    </row>
    <row r="1770" spans="1:8">
      <c r="A1770" s="26">
        <v>45102</v>
      </c>
      <c r="B1770" s="28">
        <v>10268</v>
      </c>
      <c r="C1770" s="27" t="s">
        <v>38</v>
      </c>
      <c r="D1770" s="27" t="s">
        <v>15</v>
      </c>
      <c r="E1770" s="27" t="s">
        <v>49</v>
      </c>
      <c r="F1770" s="29">
        <v>20688.96</v>
      </c>
      <c r="G1770" s="29">
        <v>22488</v>
      </c>
      <c r="H1770" s="27" t="s">
        <v>27</v>
      </c>
    </row>
    <row r="1771" spans="1:8">
      <c r="A1771" s="26">
        <v>45109</v>
      </c>
      <c r="B1771" s="28">
        <v>5933</v>
      </c>
      <c r="C1771" s="27" t="s">
        <v>8</v>
      </c>
      <c r="D1771" s="27" t="s">
        <v>34</v>
      </c>
      <c r="E1771" s="27" t="s">
        <v>19</v>
      </c>
      <c r="F1771" s="29">
        <v>41227.46</v>
      </c>
      <c r="G1771" s="29">
        <v>43859</v>
      </c>
      <c r="H1771" s="27" t="s">
        <v>11</v>
      </c>
    </row>
    <row r="1772" spans="1:8">
      <c r="A1772" s="26">
        <v>45109</v>
      </c>
      <c r="B1772" s="28">
        <v>19288</v>
      </c>
      <c r="C1772" s="27" t="s">
        <v>8</v>
      </c>
      <c r="D1772" s="27" t="s">
        <v>15</v>
      </c>
      <c r="E1772" s="27" t="s">
        <v>19</v>
      </c>
      <c r="F1772" s="29">
        <v>71307.69</v>
      </c>
      <c r="G1772" s="29">
        <v>80121</v>
      </c>
      <c r="H1772" s="27" t="s">
        <v>14</v>
      </c>
    </row>
    <row r="1773" spans="1:8">
      <c r="A1773" s="26">
        <v>45109</v>
      </c>
      <c r="B1773" s="28">
        <v>19594</v>
      </c>
      <c r="C1773" s="27" t="s">
        <v>8</v>
      </c>
      <c r="D1773" s="27" t="s">
        <v>21</v>
      </c>
      <c r="E1773" s="27" t="s">
        <v>13</v>
      </c>
      <c r="F1773" s="29">
        <v>19642.53</v>
      </c>
      <c r="G1773" s="29">
        <v>21121</v>
      </c>
      <c r="H1773" s="27" t="s">
        <v>11</v>
      </c>
    </row>
    <row r="1774" spans="1:8">
      <c r="A1774" s="26">
        <v>45109</v>
      </c>
      <c r="B1774" s="28">
        <v>8519</v>
      </c>
      <c r="C1774" s="27" t="s">
        <v>8</v>
      </c>
      <c r="D1774" s="27" t="s">
        <v>29</v>
      </c>
      <c r="E1774" s="27" t="s">
        <v>10</v>
      </c>
      <c r="F1774" s="29">
        <v>43657.8</v>
      </c>
      <c r="G1774" s="29">
        <v>72763</v>
      </c>
      <c r="H1774" s="27" t="s">
        <v>27</v>
      </c>
    </row>
    <row r="1775" spans="1:8">
      <c r="A1775" s="26">
        <v>45109</v>
      </c>
      <c r="B1775" s="28">
        <v>482</v>
      </c>
      <c r="C1775" s="27" t="s">
        <v>8</v>
      </c>
      <c r="D1775" s="27" t="s">
        <v>21</v>
      </c>
      <c r="E1775" s="27" t="s">
        <v>10</v>
      </c>
      <c r="F1775" s="29">
        <v>47827.89</v>
      </c>
      <c r="G1775" s="29">
        <v>48311</v>
      </c>
      <c r="H1775" s="27" t="s">
        <v>11</v>
      </c>
    </row>
    <row r="1776" spans="1:8">
      <c r="A1776" s="26">
        <v>45109</v>
      </c>
      <c r="B1776" s="28">
        <v>13337</v>
      </c>
      <c r="C1776" s="27" t="s">
        <v>8</v>
      </c>
      <c r="D1776" s="27" t="s">
        <v>41</v>
      </c>
      <c r="E1776" s="27" t="s">
        <v>43</v>
      </c>
      <c r="F1776" s="29">
        <v>32105.25</v>
      </c>
      <c r="G1776" s="29">
        <v>33795</v>
      </c>
      <c r="H1776" s="27" t="s">
        <v>11</v>
      </c>
    </row>
    <row r="1777" spans="1:8">
      <c r="A1777" s="26">
        <v>45109</v>
      </c>
      <c r="B1777" s="28">
        <v>12538</v>
      </c>
      <c r="C1777" s="27" t="s">
        <v>8</v>
      </c>
      <c r="D1777" s="27" t="s">
        <v>42</v>
      </c>
      <c r="E1777" s="27" t="s">
        <v>19</v>
      </c>
      <c r="F1777" s="29">
        <v>29302.05</v>
      </c>
      <c r="G1777" s="29">
        <v>34473</v>
      </c>
      <c r="H1777" s="27" t="s">
        <v>14</v>
      </c>
    </row>
    <row r="1778" spans="1:8">
      <c r="A1778" s="26">
        <v>45109</v>
      </c>
      <c r="B1778" s="28">
        <v>17148</v>
      </c>
      <c r="C1778" s="27" t="s">
        <v>8</v>
      </c>
      <c r="D1778" s="27" t="s">
        <v>16</v>
      </c>
      <c r="E1778" s="27" t="s">
        <v>13</v>
      </c>
      <c r="F1778" s="29">
        <v>18488.8</v>
      </c>
      <c r="G1778" s="29">
        <v>21010</v>
      </c>
      <c r="H1778" s="27" t="s">
        <v>17</v>
      </c>
    </row>
    <row r="1779" spans="1:8">
      <c r="A1779" s="26">
        <v>45109</v>
      </c>
      <c r="B1779" s="28">
        <v>12775</v>
      </c>
      <c r="C1779" s="27" t="s">
        <v>22</v>
      </c>
      <c r="D1779" s="27" t="s">
        <v>21</v>
      </c>
      <c r="E1779" s="27" t="s">
        <v>24</v>
      </c>
      <c r="F1779" s="29">
        <v>12776.4</v>
      </c>
      <c r="G1779" s="29">
        <v>14196</v>
      </c>
      <c r="H1779" s="27" t="s">
        <v>17</v>
      </c>
    </row>
    <row r="1780" spans="1:8">
      <c r="A1780" s="26">
        <v>45109</v>
      </c>
      <c r="B1780" s="28">
        <v>11469</v>
      </c>
      <c r="C1780" s="27" t="s">
        <v>22</v>
      </c>
      <c r="D1780" s="27" t="s">
        <v>29</v>
      </c>
      <c r="E1780" s="27" t="s">
        <v>26</v>
      </c>
      <c r="F1780" s="29">
        <v>53670.89</v>
      </c>
      <c r="G1780" s="29">
        <v>58979</v>
      </c>
      <c r="H1780" s="27" t="s">
        <v>11</v>
      </c>
    </row>
    <row r="1781" spans="1:8">
      <c r="A1781" s="26">
        <v>45109</v>
      </c>
      <c r="B1781" s="28">
        <v>598</v>
      </c>
      <c r="C1781" s="27" t="s">
        <v>22</v>
      </c>
      <c r="D1781" s="27" t="s">
        <v>18</v>
      </c>
      <c r="E1781" s="27" t="s">
        <v>30</v>
      </c>
      <c r="F1781" s="29">
        <v>65670.09</v>
      </c>
      <c r="G1781" s="29">
        <v>70613</v>
      </c>
      <c r="H1781" s="27" t="s">
        <v>14</v>
      </c>
    </row>
    <row r="1782" spans="1:8">
      <c r="A1782" s="26">
        <v>45109</v>
      </c>
      <c r="B1782" s="28">
        <v>8242</v>
      </c>
      <c r="C1782" s="27" t="s">
        <v>22</v>
      </c>
      <c r="D1782" s="27" t="s">
        <v>16</v>
      </c>
      <c r="E1782" s="27" t="s">
        <v>24</v>
      </c>
      <c r="F1782" s="29">
        <v>20039.439999999999</v>
      </c>
      <c r="G1782" s="29">
        <v>21782</v>
      </c>
      <c r="H1782" s="27" t="s">
        <v>11</v>
      </c>
    </row>
    <row r="1783" spans="1:8">
      <c r="A1783" s="26">
        <v>45109</v>
      </c>
      <c r="B1783" s="28">
        <v>3117</v>
      </c>
      <c r="C1783" s="27" t="s">
        <v>22</v>
      </c>
      <c r="D1783" s="27" t="s">
        <v>18</v>
      </c>
      <c r="E1783" s="27" t="s">
        <v>26</v>
      </c>
      <c r="F1783" s="29">
        <v>57367.62</v>
      </c>
      <c r="G1783" s="29">
        <v>64458</v>
      </c>
      <c r="H1783" s="27" t="s">
        <v>27</v>
      </c>
    </row>
    <row r="1784" spans="1:8">
      <c r="A1784" s="26">
        <v>45109</v>
      </c>
      <c r="B1784" s="28">
        <v>12247</v>
      </c>
      <c r="C1784" s="27" t="s">
        <v>22</v>
      </c>
      <c r="D1784" s="27" t="s">
        <v>9</v>
      </c>
      <c r="E1784" s="27" t="s">
        <v>26</v>
      </c>
      <c r="F1784" s="29">
        <v>46067.199999999997</v>
      </c>
      <c r="G1784" s="29">
        <v>71980</v>
      </c>
      <c r="H1784" s="27" t="s">
        <v>11</v>
      </c>
    </row>
    <row r="1785" spans="1:8">
      <c r="A1785" s="26">
        <v>45109</v>
      </c>
      <c r="B1785" s="28">
        <v>12203</v>
      </c>
      <c r="C1785" s="27" t="s">
        <v>22</v>
      </c>
      <c r="D1785" s="27" t="s">
        <v>31</v>
      </c>
      <c r="E1785" s="27" t="s">
        <v>26</v>
      </c>
      <c r="F1785" s="29">
        <v>54629.760000000002</v>
      </c>
      <c r="G1785" s="29">
        <v>56906</v>
      </c>
      <c r="H1785" s="27" t="s">
        <v>11</v>
      </c>
    </row>
    <row r="1786" spans="1:8">
      <c r="A1786" s="26">
        <v>45109</v>
      </c>
      <c r="B1786" s="28">
        <v>5465</v>
      </c>
      <c r="C1786" s="27" t="s">
        <v>22</v>
      </c>
      <c r="D1786" s="27" t="s">
        <v>16</v>
      </c>
      <c r="E1786" s="27" t="s">
        <v>24</v>
      </c>
      <c r="F1786" s="29">
        <v>67610.880000000005</v>
      </c>
      <c r="G1786" s="29">
        <v>70428</v>
      </c>
      <c r="H1786" s="27" t="s">
        <v>14</v>
      </c>
    </row>
    <row r="1787" spans="1:8">
      <c r="A1787" s="26">
        <v>45109</v>
      </c>
      <c r="B1787" s="28">
        <v>18060</v>
      </c>
      <c r="C1787" s="27" t="s">
        <v>22</v>
      </c>
      <c r="D1787" s="27" t="s">
        <v>9</v>
      </c>
      <c r="E1787" s="27" t="s">
        <v>26</v>
      </c>
      <c r="F1787" s="29">
        <v>75772.800000000003</v>
      </c>
      <c r="G1787" s="29">
        <v>78930</v>
      </c>
      <c r="H1787" s="27" t="s">
        <v>11</v>
      </c>
    </row>
    <row r="1788" spans="1:8">
      <c r="A1788" s="26">
        <v>45109</v>
      </c>
      <c r="B1788" s="28">
        <v>14667</v>
      </c>
      <c r="C1788" s="27" t="s">
        <v>38</v>
      </c>
      <c r="D1788" s="27" t="s">
        <v>23</v>
      </c>
      <c r="E1788" s="27" t="s">
        <v>47</v>
      </c>
      <c r="F1788" s="29">
        <v>77430</v>
      </c>
      <c r="G1788" s="29">
        <v>87000</v>
      </c>
      <c r="H1788" s="27" t="s">
        <v>27</v>
      </c>
    </row>
    <row r="1789" spans="1:8">
      <c r="A1789" s="26">
        <v>45109</v>
      </c>
      <c r="B1789" s="28">
        <v>14698</v>
      </c>
      <c r="C1789" s="27" t="s">
        <v>38</v>
      </c>
      <c r="D1789" s="27" t="s">
        <v>21</v>
      </c>
      <c r="E1789" s="27" t="s">
        <v>39</v>
      </c>
      <c r="F1789" s="29">
        <v>57138.89</v>
      </c>
      <c r="G1789" s="29">
        <v>64201</v>
      </c>
      <c r="H1789" s="27" t="s">
        <v>27</v>
      </c>
    </row>
    <row r="1790" spans="1:8">
      <c r="A1790" s="26">
        <v>45109</v>
      </c>
      <c r="B1790" s="28">
        <v>5821</v>
      </c>
      <c r="C1790" s="27" t="s">
        <v>38</v>
      </c>
      <c r="D1790" s="27" t="s">
        <v>16</v>
      </c>
      <c r="E1790" s="27" t="s">
        <v>49</v>
      </c>
      <c r="F1790" s="29">
        <v>44618.400000000001</v>
      </c>
      <c r="G1790" s="29">
        <v>49576</v>
      </c>
      <c r="H1790" s="27" t="s">
        <v>14</v>
      </c>
    </row>
    <row r="1791" spans="1:8">
      <c r="A1791" s="26">
        <v>45109</v>
      </c>
      <c r="B1791" s="28">
        <v>14070</v>
      </c>
      <c r="C1791" s="27" t="s">
        <v>38</v>
      </c>
      <c r="D1791" s="27" t="s">
        <v>31</v>
      </c>
      <c r="E1791" s="27" t="s">
        <v>39</v>
      </c>
      <c r="F1791" s="29">
        <v>86700.24</v>
      </c>
      <c r="G1791" s="29">
        <v>98523</v>
      </c>
      <c r="H1791" s="27" t="s">
        <v>14</v>
      </c>
    </row>
    <row r="1792" spans="1:8">
      <c r="A1792" s="26">
        <v>45109</v>
      </c>
      <c r="B1792" s="28">
        <v>14262</v>
      </c>
      <c r="C1792" s="27" t="s">
        <v>38</v>
      </c>
      <c r="D1792" s="27" t="s">
        <v>16</v>
      </c>
      <c r="E1792" s="27" t="s">
        <v>39</v>
      </c>
      <c r="F1792" s="29">
        <v>23481</v>
      </c>
      <c r="G1792" s="29">
        <v>26090</v>
      </c>
      <c r="H1792" s="27" t="s">
        <v>11</v>
      </c>
    </row>
    <row r="1793" spans="1:8">
      <c r="A1793" s="26">
        <v>45116</v>
      </c>
      <c r="B1793" s="28">
        <v>2108</v>
      </c>
      <c r="C1793" s="27" t="s">
        <v>8</v>
      </c>
      <c r="D1793" s="27" t="s">
        <v>21</v>
      </c>
      <c r="E1793" s="27" t="s">
        <v>19</v>
      </c>
      <c r="F1793" s="29">
        <v>74874.8</v>
      </c>
      <c r="G1793" s="29">
        <v>85085</v>
      </c>
      <c r="H1793" s="27" t="s">
        <v>11</v>
      </c>
    </row>
    <row r="1794" spans="1:8">
      <c r="A1794" s="26">
        <v>45116</v>
      </c>
      <c r="B1794" s="28">
        <v>13643</v>
      </c>
      <c r="C1794" s="27" t="s">
        <v>8</v>
      </c>
      <c r="D1794" s="27" t="s">
        <v>29</v>
      </c>
      <c r="E1794" s="27" t="s">
        <v>43</v>
      </c>
      <c r="F1794" s="29">
        <v>87521.52</v>
      </c>
      <c r="G1794" s="29">
        <v>93108</v>
      </c>
      <c r="H1794" s="27" t="s">
        <v>27</v>
      </c>
    </row>
    <row r="1795" spans="1:8">
      <c r="A1795" s="26">
        <v>45116</v>
      </c>
      <c r="B1795" s="28">
        <v>17005</v>
      </c>
      <c r="C1795" s="27" t="s">
        <v>8</v>
      </c>
      <c r="D1795" s="27" t="s">
        <v>23</v>
      </c>
      <c r="E1795" s="27" t="s">
        <v>19</v>
      </c>
      <c r="F1795" s="29">
        <v>85211.38</v>
      </c>
      <c r="G1795" s="29">
        <v>99083</v>
      </c>
      <c r="H1795" s="27" t="s">
        <v>11</v>
      </c>
    </row>
    <row r="1796" spans="1:8">
      <c r="A1796" s="26">
        <v>45116</v>
      </c>
      <c r="B1796" s="28">
        <v>18530</v>
      </c>
      <c r="C1796" s="27" t="s">
        <v>8</v>
      </c>
      <c r="D1796" s="27" t="s">
        <v>31</v>
      </c>
      <c r="E1796" s="27" t="s">
        <v>10</v>
      </c>
      <c r="F1796" s="29">
        <v>49099.05</v>
      </c>
      <c r="G1796" s="29">
        <v>53955</v>
      </c>
      <c r="H1796" s="27" t="s">
        <v>27</v>
      </c>
    </row>
    <row r="1797" spans="1:8">
      <c r="A1797" s="26">
        <v>45116</v>
      </c>
      <c r="B1797" s="28">
        <v>18318</v>
      </c>
      <c r="C1797" s="27" t="s">
        <v>8</v>
      </c>
      <c r="D1797" s="27" t="s">
        <v>41</v>
      </c>
      <c r="E1797" s="27" t="s">
        <v>43</v>
      </c>
      <c r="F1797" s="29">
        <v>49499.75</v>
      </c>
      <c r="G1797" s="29">
        <v>52105</v>
      </c>
      <c r="H1797" s="27" t="s">
        <v>11</v>
      </c>
    </row>
    <row r="1798" spans="1:8">
      <c r="A1798" s="26">
        <v>45116</v>
      </c>
      <c r="B1798" s="28">
        <v>19274</v>
      </c>
      <c r="C1798" s="27" t="s">
        <v>8</v>
      </c>
      <c r="D1798" s="27" t="s">
        <v>31</v>
      </c>
      <c r="E1798" s="27" t="s">
        <v>13</v>
      </c>
      <c r="F1798" s="29">
        <v>9802.2000000000007</v>
      </c>
      <c r="G1798" s="29">
        <v>11532</v>
      </c>
      <c r="H1798" s="27" t="s">
        <v>17</v>
      </c>
    </row>
    <row r="1799" spans="1:8">
      <c r="A1799" s="26">
        <v>45116</v>
      </c>
      <c r="B1799" s="28">
        <v>18488</v>
      </c>
      <c r="C1799" s="27" t="s">
        <v>8</v>
      </c>
      <c r="D1799" s="27" t="s">
        <v>41</v>
      </c>
      <c r="E1799" s="27" t="s">
        <v>10</v>
      </c>
      <c r="F1799" s="29">
        <v>8716.4</v>
      </c>
      <c r="G1799" s="29">
        <v>12452</v>
      </c>
      <c r="H1799" s="27" t="s">
        <v>11</v>
      </c>
    </row>
    <row r="1800" spans="1:8">
      <c r="A1800" s="26">
        <v>45116</v>
      </c>
      <c r="B1800" s="28">
        <v>2798</v>
      </c>
      <c r="C1800" s="27" t="s">
        <v>8</v>
      </c>
      <c r="D1800" s="27" t="s">
        <v>20</v>
      </c>
      <c r="E1800" s="27" t="s">
        <v>19</v>
      </c>
      <c r="F1800" s="29">
        <v>49002.03</v>
      </c>
      <c r="G1800" s="29">
        <v>49497</v>
      </c>
      <c r="H1800" s="27" t="s">
        <v>27</v>
      </c>
    </row>
    <row r="1801" spans="1:8">
      <c r="A1801" s="26">
        <v>45116</v>
      </c>
      <c r="B1801" s="28">
        <v>12123</v>
      </c>
      <c r="C1801" s="27" t="s">
        <v>22</v>
      </c>
      <c r="D1801" s="27" t="s">
        <v>15</v>
      </c>
      <c r="E1801" s="27" t="s">
        <v>24</v>
      </c>
      <c r="F1801" s="29">
        <v>77559.72</v>
      </c>
      <c r="G1801" s="29">
        <v>92333</v>
      </c>
      <c r="H1801" s="27" t="s">
        <v>11</v>
      </c>
    </row>
    <row r="1802" spans="1:8">
      <c r="A1802" s="26">
        <v>45116</v>
      </c>
      <c r="B1802" s="28">
        <v>3885</v>
      </c>
      <c r="C1802" s="27" t="s">
        <v>22</v>
      </c>
      <c r="D1802" s="27" t="s">
        <v>15</v>
      </c>
      <c r="E1802" s="27" t="s">
        <v>24</v>
      </c>
      <c r="F1802" s="29">
        <v>84969.279999999999</v>
      </c>
      <c r="G1802" s="29">
        <v>84128</v>
      </c>
      <c r="H1802" s="27" t="s">
        <v>14</v>
      </c>
    </row>
    <row r="1803" spans="1:8">
      <c r="A1803" s="26">
        <v>45116</v>
      </c>
      <c r="B1803" s="28">
        <v>17812</v>
      </c>
      <c r="C1803" s="27" t="s">
        <v>22</v>
      </c>
      <c r="D1803" s="27" t="s">
        <v>42</v>
      </c>
      <c r="E1803" s="27" t="s">
        <v>24</v>
      </c>
      <c r="F1803" s="29">
        <v>85149.45</v>
      </c>
      <c r="G1803" s="29">
        <v>89631</v>
      </c>
      <c r="H1803" s="27" t="s">
        <v>14</v>
      </c>
    </row>
    <row r="1804" spans="1:8">
      <c r="A1804" s="26">
        <v>45116</v>
      </c>
      <c r="B1804" s="28">
        <v>6198</v>
      </c>
      <c r="C1804" s="27" t="s">
        <v>22</v>
      </c>
      <c r="D1804" s="27" t="s">
        <v>9</v>
      </c>
      <c r="E1804" s="27" t="s">
        <v>26</v>
      </c>
      <c r="F1804" s="29">
        <v>35655.4</v>
      </c>
      <c r="G1804" s="29">
        <v>37532</v>
      </c>
      <c r="H1804" s="27" t="s">
        <v>11</v>
      </c>
    </row>
    <row r="1805" spans="1:8">
      <c r="A1805" s="26">
        <v>45116</v>
      </c>
      <c r="B1805" s="28">
        <v>10190</v>
      </c>
      <c r="C1805" s="27" t="s">
        <v>22</v>
      </c>
      <c r="D1805" s="27" t="s">
        <v>45</v>
      </c>
      <c r="E1805" s="27" t="s">
        <v>24</v>
      </c>
      <c r="F1805" s="29">
        <v>79434.64</v>
      </c>
      <c r="G1805" s="29">
        <v>86342</v>
      </c>
      <c r="H1805" s="27" t="s">
        <v>14</v>
      </c>
    </row>
    <row r="1806" spans="1:8">
      <c r="A1806" s="26">
        <v>45116</v>
      </c>
      <c r="B1806" s="28">
        <v>1931</v>
      </c>
      <c r="C1806" s="27" t="s">
        <v>22</v>
      </c>
      <c r="D1806" s="27" t="s">
        <v>25</v>
      </c>
      <c r="E1806" s="27" t="s">
        <v>24</v>
      </c>
      <c r="F1806" s="29">
        <v>32258.32</v>
      </c>
      <c r="G1806" s="29">
        <v>33256</v>
      </c>
      <c r="H1806" s="27" t="s">
        <v>11</v>
      </c>
    </row>
    <row r="1807" spans="1:8">
      <c r="A1807" s="26">
        <v>45116</v>
      </c>
      <c r="B1807" s="28">
        <v>3412</v>
      </c>
      <c r="C1807" s="27" t="s">
        <v>33</v>
      </c>
      <c r="D1807" s="27" t="s">
        <v>34</v>
      </c>
      <c r="E1807" s="27" t="s">
        <v>35</v>
      </c>
      <c r="F1807" s="29">
        <v>15846.52</v>
      </c>
      <c r="G1807" s="29">
        <v>16858</v>
      </c>
      <c r="H1807" s="27" t="s">
        <v>11</v>
      </c>
    </row>
    <row r="1808" spans="1:8">
      <c r="A1808" s="26">
        <v>45116</v>
      </c>
      <c r="B1808" s="28">
        <v>10317</v>
      </c>
      <c r="C1808" s="27" t="s">
        <v>33</v>
      </c>
      <c r="D1808" s="27" t="s">
        <v>41</v>
      </c>
      <c r="E1808" s="27" t="s">
        <v>36</v>
      </c>
      <c r="F1808" s="29">
        <v>20425.59</v>
      </c>
      <c r="G1808" s="29">
        <v>21963</v>
      </c>
      <c r="H1808" s="27" t="s">
        <v>27</v>
      </c>
    </row>
    <row r="1809" spans="1:8">
      <c r="A1809" s="26">
        <v>45116</v>
      </c>
      <c r="B1809" s="28">
        <v>9058</v>
      </c>
      <c r="C1809" s="27" t="s">
        <v>38</v>
      </c>
      <c r="D1809" s="27" t="s">
        <v>31</v>
      </c>
      <c r="E1809" s="27" t="s">
        <v>39</v>
      </c>
      <c r="F1809" s="29">
        <v>16896.88</v>
      </c>
      <c r="G1809" s="29">
        <v>18568</v>
      </c>
      <c r="H1809" s="27" t="s">
        <v>17</v>
      </c>
    </row>
    <row r="1810" spans="1:8">
      <c r="A1810" s="26">
        <v>45116</v>
      </c>
      <c r="B1810" s="28">
        <v>14001</v>
      </c>
      <c r="C1810" s="27" t="s">
        <v>38</v>
      </c>
      <c r="D1810" s="27" t="s">
        <v>41</v>
      </c>
      <c r="E1810" s="27" t="s">
        <v>49</v>
      </c>
      <c r="F1810" s="29">
        <v>25687.85</v>
      </c>
      <c r="G1810" s="29">
        <v>30221</v>
      </c>
      <c r="H1810" s="27" t="s">
        <v>14</v>
      </c>
    </row>
    <row r="1811" spans="1:8">
      <c r="A1811" s="26">
        <v>45116</v>
      </c>
      <c r="B1811" s="28">
        <v>8595</v>
      </c>
      <c r="C1811" s="27" t="s">
        <v>38</v>
      </c>
      <c r="D1811" s="27" t="s">
        <v>23</v>
      </c>
      <c r="E1811" s="27" t="s">
        <v>39</v>
      </c>
      <c r="F1811" s="29">
        <v>60365.760000000002</v>
      </c>
      <c r="G1811" s="29">
        <v>62881</v>
      </c>
      <c r="H1811" s="27" t="s">
        <v>11</v>
      </c>
    </row>
    <row r="1812" spans="1:8">
      <c r="A1812" s="26">
        <v>45116</v>
      </c>
      <c r="B1812" s="28">
        <v>17926</v>
      </c>
      <c r="C1812" s="27" t="s">
        <v>38</v>
      </c>
      <c r="D1812" s="27" t="s">
        <v>45</v>
      </c>
      <c r="E1812" s="27" t="s">
        <v>40</v>
      </c>
      <c r="F1812" s="29">
        <v>87981.91</v>
      </c>
      <c r="G1812" s="29">
        <v>90703</v>
      </c>
      <c r="H1812" s="27" t="s">
        <v>11</v>
      </c>
    </row>
    <row r="1813" spans="1:8">
      <c r="A1813" s="26">
        <v>45116</v>
      </c>
      <c r="B1813" s="28">
        <v>14567</v>
      </c>
      <c r="C1813" s="27" t="s">
        <v>38</v>
      </c>
      <c r="D1813" s="27" t="s">
        <v>9</v>
      </c>
      <c r="E1813" s="27" t="s">
        <v>39</v>
      </c>
      <c r="F1813" s="29">
        <v>88093.440000000002</v>
      </c>
      <c r="G1813" s="29">
        <v>91764</v>
      </c>
      <c r="H1813" s="27" t="s">
        <v>27</v>
      </c>
    </row>
    <row r="1814" spans="1:8">
      <c r="A1814" s="26">
        <v>45116</v>
      </c>
      <c r="B1814" s="28">
        <v>13226</v>
      </c>
      <c r="C1814" s="27" t="s">
        <v>38</v>
      </c>
      <c r="D1814" s="27" t="s">
        <v>45</v>
      </c>
      <c r="E1814" s="27" t="s">
        <v>40</v>
      </c>
      <c r="F1814" s="29">
        <v>66147</v>
      </c>
      <c r="G1814" s="29">
        <v>77820</v>
      </c>
      <c r="H1814" s="27" t="s">
        <v>11</v>
      </c>
    </row>
    <row r="1815" spans="1:8">
      <c r="A1815" s="26">
        <v>45123</v>
      </c>
      <c r="B1815" s="28">
        <v>12874</v>
      </c>
      <c r="C1815" s="27" t="s">
        <v>8</v>
      </c>
      <c r="D1815" s="27" t="s">
        <v>15</v>
      </c>
      <c r="E1815" s="27" t="s">
        <v>19</v>
      </c>
      <c r="F1815" s="29">
        <v>86032.31</v>
      </c>
      <c r="G1815" s="29">
        <v>94541</v>
      </c>
      <c r="H1815" s="27" t="s">
        <v>17</v>
      </c>
    </row>
    <row r="1816" spans="1:8">
      <c r="A1816" s="26">
        <v>45123</v>
      </c>
      <c r="B1816" s="28">
        <v>8637</v>
      </c>
      <c r="C1816" s="27" t="s">
        <v>8</v>
      </c>
      <c r="D1816" s="27" t="s">
        <v>16</v>
      </c>
      <c r="E1816" s="27" t="s">
        <v>13</v>
      </c>
      <c r="F1816" s="29">
        <v>31751.040000000001</v>
      </c>
      <c r="G1816" s="29">
        <v>33074</v>
      </c>
      <c r="H1816" s="27" t="s">
        <v>11</v>
      </c>
    </row>
    <row r="1817" spans="1:8">
      <c r="A1817" s="26">
        <v>45123</v>
      </c>
      <c r="B1817" s="28">
        <v>2501</v>
      </c>
      <c r="C1817" s="27" t="s">
        <v>8</v>
      </c>
      <c r="D1817" s="27" t="s">
        <v>34</v>
      </c>
      <c r="E1817" s="27" t="s">
        <v>13</v>
      </c>
      <c r="F1817" s="29">
        <v>17688.96</v>
      </c>
      <c r="G1817" s="29">
        <v>18426</v>
      </c>
      <c r="H1817" s="27" t="s">
        <v>17</v>
      </c>
    </row>
    <row r="1818" spans="1:8">
      <c r="A1818" s="26">
        <v>45123</v>
      </c>
      <c r="B1818" s="28">
        <v>2868</v>
      </c>
      <c r="C1818" s="27" t="s">
        <v>8</v>
      </c>
      <c r="D1818" s="27" t="s">
        <v>42</v>
      </c>
      <c r="E1818" s="27" t="s">
        <v>19</v>
      </c>
      <c r="F1818" s="29">
        <v>39166.04</v>
      </c>
      <c r="G1818" s="29">
        <v>41666</v>
      </c>
      <c r="H1818" s="27" t="s">
        <v>11</v>
      </c>
    </row>
    <row r="1819" spans="1:8">
      <c r="A1819" s="26">
        <v>45123</v>
      </c>
      <c r="B1819" s="28">
        <v>16847</v>
      </c>
      <c r="C1819" s="27" t="s">
        <v>8</v>
      </c>
      <c r="D1819" s="27" t="s">
        <v>16</v>
      </c>
      <c r="E1819" s="27" t="s">
        <v>10</v>
      </c>
      <c r="F1819" s="29">
        <v>60932.05</v>
      </c>
      <c r="G1819" s="29">
        <v>64139</v>
      </c>
      <c r="H1819" s="27" t="s">
        <v>17</v>
      </c>
    </row>
    <row r="1820" spans="1:8">
      <c r="A1820" s="26">
        <v>45123</v>
      </c>
      <c r="B1820" s="28">
        <v>705</v>
      </c>
      <c r="C1820" s="27" t="s">
        <v>8</v>
      </c>
      <c r="D1820" s="27" t="s">
        <v>42</v>
      </c>
      <c r="E1820" s="27" t="s">
        <v>19</v>
      </c>
      <c r="F1820" s="29">
        <v>71610.960000000006</v>
      </c>
      <c r="G1820" s="29">
        <v>77838</v>
      </c>
      <c r="H1820" s="27" t="s">
        <v>14</v>
      </c>
    </row>
    <row r="1821" spans="1:8">
      <c r="A1821" s="26">
        <v>45123</v>
      </c>
      <c r="B1821" s="28">
        <v>18127</v>
      </c>
      <c r="C1821" s="27" t="s">
        <v>8</v>
      </c>
      <c r="D1821" s="27" t="s">
        <v>29</v>
      </c>
      <c r="E1821" s="27" t="s">
        <v>19</v>
      </c>
      <c r="F1821" s="29">
        <v>17848.599999999999</v>
      </c>
      <c r="G1821" s="29">
        <v>18788</v>
      </c>
      <c r="H1821" s="27" t="s">
        <v>11</v>
      </c>
    </row>
    <row r="1822" spans="1:8">
      <c r="A1822" s="26">
        <v>45123</v>
      </c>
      <c r="B1822" s="28">
        <v>5449</v>
      </c>
      <c r="C1822" s="27" t="s">
        <v>8</v>
      </c>
      <c r="D1822" s="27" t="s">
        <v>20</v>
      </c>
      <c r="E1822" s="27" t="s">
        <v>10</v>
      </c>
      <c r="F1822" s="29">
        <v>53685</v>
      </c>
      <c r="G1822" s="29">
        <v>59650</v>
      </c>
      <c r="H1822" s="27" t="s">
        <v>17</v>
      </c>
    </row>
    <row r="1823" spans="1:8">
      <c r="A1823" s="26">
        <v>45123</v>
      </c>
      <c r="B1823" s="28">
        <v>13518</v>
      </c>
      <c r="C1823" s="27" t="s">
        <v>8</v>
      </c>
      <c r="D1823" s="27" t="s">
        <v>45</v>
      </c>
      <c r="E1823" s="27" t="s">
        <v>10</v>
      </c>
      <c r="F1823" s="29">
        <v>42810.8</v>
      </c>
      <c r="G1823" s="29">
        <v>45064</v>
      </c>
      <c r="H1823" s="27" t="s">
        <v>11</v>
      </c>
    </row>
    <row r="1824" spans="1:8">
      <c r="A1824" s="26">
        <v>45123</v>
      </c>
      <c r="B1824" s="28">
        <v>19691</v>
      </c>
      <c r="C1824" s="27" t="s">
        <v>8</v>
      </c>
      <c r="D1824" s="27" t="s">
        <v>20</v>
      </c>
      <c r="E1824" s="27" t="s">
        <v>43</v>
      </c>
      <c r="F1824" s="29">
        <v>82978.350000000006</v>
      </c>
      <c r="G1824" s="29">
        <v>91185</v>
      </c>
      <c r="H1824" s="27" t="s">
        <v>11</v>
      </c>
    </row>
    <row r="1825" spans="1:8">
      <c r="A1825" s="26">
        <v>45123</v>
      </c>
      <c r="B1825" s="28">
        <v>17680</v>
      </c>
      <c r="C1825" s="27" t="s">
        <v>8</v>
      </c>
      <c r="D1825" s="27" t="s">
        <v>18</v>
      </c>
      <c r="E1825" s="27" t="s">
        <v>43</v>
      </c>
      <c r="F1825" s="29">
        <v>81363.27</v>
      </c>
      <c r="G1825" s="29">
        <v>93521</v>
      </c>
      <c r="H1825" s="27" t="s">
        <v>27</v>
      </c>
    </row>
    <row r="1826" spans="1:8">
      <c r="A1826" s="26">
        <v>45123</v>
      </c>
      <c r="B1826" s="28">
        <v>16414</v>
      </c>
      <c r="C1826" s="27" t="s">
        <v>8</v>
      </c>
      <c r="D1826" s="27" t="s">
        <v>23</v>
      </c>
      <c r="E1826" s="27" t="s">
        <v>19</v>
      </c>
      <c r="F1826" s="29">
        <v>54712.800000000003</v>
      </c>
      <c r="G1826" s="29">
        <v>53640</v>
      </c>
      <c r="H1826" s="27" t="s">
        <v>27</v>
      </c>
    </row>
    <row r="1827" spans="1:8">
      <c r="A1827" s="26">
        <v>45123</v>
      </c>
      <c r="B1827" s="28">
        <v>3787</v>
      </c>
      <c r="C1827" s="27" t="s">
        <v>22</v>
      </c>
      <c r="D1827" s="27" t="s">
        <v>29</v>
      </c>
      <c r="E1827" s="27" t="s">
        <v>26</v>
      </c>
      <c r="F1827" s="29">
        <v>58421.16</v>
      </c>
      <c r="G1827" s="29">
        <v>92732</v>
      </c>
      <c r="H1827" s="27" t="s">
        <v>14</v>
      </c>
    </row>
    <row r="1828" spans="1:8">
      <c r="A1828" s="26">
        <v>45123</v>
      </c>
      <c r="B1828" s="28">
        <v>7756</v>
      </c>
      <c r="C1828" s="27" t="s">
        <v>22</v>
      </c>
      <c r="D1828" s="27" t="s">
        <v>42</v>
      </c>
      <c r="E1828" s="27" t="s">
        <v>24</v>
      </c>
      <c r="F1828" s="29">
        <v>49901.01</v>
      </c>
      <c r="G1828" s="29">
        <v>53657</v>
      </c>
      <c r="H1828" s="27" t="s">
        <v>14</v>
      </c>
    </row>
    <row r="1829" spans="1:8">
      <c r="A1829" s="26">
        <v>45123</v>
      </c>
      <c r="B1829" s="28">
        <v>11402</v>
      </c>
      <c r="C1829" s="27" t="s">
        <v>33</v>
      </c>
      <c r="D1829" s="27" t="s">
        <v>31</v>
      </c>
      <c r="E1829" s="27" t="s">
        <v>46</v>
      </c>
      <c r="F1829" s="29">
        <v>43156.1</v>
      </c>
      <c r="G1829" s="29">
        <v>48490</v>
      </c>
      <c r="H1829" s="27" t="s">
        <v>27</v>
      </c>
    </row>
    <row r="1830" spans="1:8">
      <c r="A1830" s="26">
        <v>45123</v>
      </c>
      <c r="B1830" s="28">
        <v>6433</v>
      </c>
      <c r="C1830" s="27" t="s">
        <v>33</v>
      </c>
      <c r="D1830" s="27" t="s">
        <v>21</v>
      </c>
      <c r="E1830" s="27" t="s">
        <v>36</v>
      </c>
      <c r="F1830" s="29">
        <v>51200.81</v>
      </c>
      <c r="G1830" s="29">
        <v>57529</v>
      </c>
      <c r="H1830" s="27" t="s">
        <v>11</v>
      </c>
    </row>
    <row r="1831" spans="1:8">
      <c r="A1831" s="26">
        <v>45123</v>
      </c>
      <c r="B1831" s="28">
        <v>18935</v>
      </c>
      <c r="C1831" s="27" t="s">
        <v>33</v>
      </c>
      <c r="D1831" s="27" t="s">
        <v>16</v>
      </c>
      <c r="E1831" s="27" t="s">
        <v>35</v>
      </c>
      <c r="F1831" s="29">
        <v>33502.32</v>
      </c>
      <c r="G1831" s="29">
        <v>36024</v>
      </c>
      <c r="H1831" s="27" t="s">
        <v>27</v>
      </c>
    </row>
    <row r="1832" spans="1:8">
      <c r="A1832" s="26">
        <v>45123</v>
      </c>
      <c r="B1832" s="28">
        <v>4934</v>
      </c>
      <c r="C1832" s="27" t="s">
        <v>33</v>
      </c>
      <c r="D1832" s="27" t="s">
        <v>25</v>
      </c>
      <c r="E1832" s="27" t="s">
        <v>46</v>
      </c>
      <c r="F1832" s="29">
        <v>42729.18</v>
      </c>
      <c r="G1832" s="29">
        <v>49114</v>
      </c>
      <c r="H1832" s="27" t="s">
        <v>27</v>
      </c>
    </row>
    <row r="1833" spans="1:8">
      <c r="A1833" s="26">
        <v>45123</v>
      </c>
      <c r="B1833" s="28">
        <v>2044</v>
      </c>
      <c r="C1833" s="27" t="s">
        <v>33</v>
      </c>
      <c r="D1833" s="27" t="s">
        <v>29</v>
      </c>
      <c r="E1833" s="27" t="s">
        <v>35</v>
      </c>
      <c r="F1833" s="29">
        <v>20921.810000000001</v>
      </c>
      <c r="G1833" s="29">
        <v>22991</v>
      </c>
      <c r="H1833" s="27" t="s">
        <v>17</v>
      </c>
    </row>
    <row r="1834" spans="1:8">
      <c r="A1834" s="26">
        <v>45123</v>
      </c>
      <c r="B1834" s="28">
        <v>10536</v>
      </c>
      <c r="C1834" s="27" t="s">
        <v>38</v>
      </c>
      <c r="D1834" s="27" t="s">
        <v>34</v>
      </c>
      <c r="E1834" s="27" t="s">
        <v>40</v>
      </c>
      <c r="F1834" s="29">
        <v>34836.400000000001</v>
      </c>
      <c r="G1834" s="29">
        <v>40984</v>
      </c>
      <c r="H1834" s="27" t="s">
        <v>11</v>
      </c>
    </row>
    <row r="1835" spans="1:8">
      <c r="A1835" s="26">
        <v>45123</v>
      </c>
      <c r="B1835" s="28">
        <v>9932</v>
      </c>
      <c r="C1835" s="27" t="s">
        <v>38</v>
      </c>
      <c r="D1835" s="27" t="s">
        <v>60</v>
      </c>
      <c r="E1835" s="27" t="s">
        <v>47</v>
      </c>
      <c r="F1835" s="29">
        <v>85406.9</v>
      </c>
      <c r="G1835" s="29">
        <v>89902</v>
      </c>
      <c r="H1835" s="27" t="s">
        <v>11</v>
      </c>
    </row>
    <row r="1836" spans="1:8">
      <c r="A1836" s="26">
        <v>45123</v>
      </c>
      <c r="B1836" s="28">
        <v>5484</v>
      </c>
      <c r="C1836" s="27" t="s">
        <v>38</v>
      </c>
      <c r="D1836" s="27" t="s">
        <v>20</v>
      </c>
      <c r="E1836" s="27" t="s">
        <v>49</v>
      </c>
      <c r="F1836" s="29">
        <v>44369.78</v>
      </c>
      <c r="G1836" s="29">
        <v>48758</v>
      </c>
      <c r="H1836" s="27" t="s">
        <v>17</v>
      </c>
    </row>
    <row r="1837" spans="1:8">
      <c r="A1837" s="26">
        <v>45130</v>
      </c>
      <c r="B1837" s="28">
        <v>17325</v>
      </c>
      <c r="C1837" s="27" t="s">
        <v>8</v>
      </c>
      <c r="D1837" s="27" t="s">
        <v>41</v>
      </c>
      <c r="E1837" s="27" t="s">
        <v>44</v>
      </c>
      <c r="F1837" s="29">
        <v>51396.99</v>
      </c>
      <c r="G1837" s="29">
        <v>59077</v>
      </c>
      <c r="H1837" s="27" t="s">
        <v>11</v>
      </c>
    </row>
    <row r="1838" spans="1:8">
      <c r="A1838" s="26">
        <v>45130</v>
      </c>
      <c r="B1838" s="28">
        <v>13250</v>
      </c>
      <c r="C1838" s="27" t="s">
        <v>8</v>
      </c>
      <c r="D1838" s="27" t="s">
        <v>9</v>
      </c>
      <c r="E1838" s="27" t="s">
        <v>10</v>
      </c>
      <c r="F1838" s="29">
        <v>85989.64</v>
      </c>
      <c r="G1838" s="29">
        <v>93467</v>
      </c>
      <c r="H1838" s="27" t="s">
        <v>14</v>
      </c>
    </row>
    <row r="1839" spans="1:8">
      <c r="A1839" s="26">
        <v>45130</v>
      </c>
      <c r="B1839" s="28">
        <v>13450</v>
      </c>
      <c r="C1839" s="27" t="s">
        <v>8</v>
      </c>
      <c r="D1839" s="27" t="s">
        <v>21</v>
      </c>
      <c r="E1839" s="27" t="s">
        <v>10</v>
      </c>
      <c r="F1839" s="29">
        <v>52053.96</v>
      </c>
      <c r="G1839" s="29">
        <v>55972</v>
      </c>
      <c r="H1839" s="27" t="s">
        <v>11</v>
      </c>
    </row>
    <row r="1840" spans="1:8">
      <c r="A1840" s="26">
        <v>45130</v>
      </c>
      <c r="B1840" s="28">
        <v>16265</v>
      </c>
      <c r="C1840" s="27" t="s">
        <v>8</v>
      </c>
      <c r="D1840" s="27" t="s">
        <v>15</v>
      </c>
      <c r="E1840" s="27" t="s">
        <v>43</v>
      </c>
      <c r="F1840" s="29">
        <v>62004.32</v>
      </c>
      <c r="G1840" s="29">
        <v>67396</v>
      </c>
      <c r="H1840" s="27" t="s">
        <v>27</v>
      </c>
    </row>
    <row r="1841" spans="1:8">
      <c r="A1841" s="26">
        <v>45130</v>
      </c>
      <c r="B1841" s="28">
        <v>16919</v>
      </c>
      <c r="C1841" s="27" t="s">
        <v>8</v>
      </c>
      <c r="D1841" s="27" t="s">
        <v>25</v>
      </c>
      <c r="E1841" s="27" t="s">
        <v>10</v>
      </c>
      <c r="F1841" s="29">
        <v>37744.01</v>
      </c>
      <c r="G1841" s="29">
        <v>42409</v>
      </c>
      <c r="H1841" s="27" t="s">
        <v>27</v>
      </c>
    </row>
    <row r="1842" spans="1:8">
      <c r="A1842" s="26">
        <v>45130</v>
      </c>
      <c r="B1842" s="28">
        <v>14019</v>
      </c>
      <c r="C1842" s="27" t="s">
        <v>8</v>
      </c>
      <c r="D1842" s="27" t="s">
        <v>23</v>
      </c>
      <c r="E1842" s="27" t="s">
        <v>19</v>
      </c>
      <c r="F1842" s="29">
        <v>10668.81</v>
      </c>
      <c r="G1842" s="29">
        <v>12263</v>
      </c>
      <c r="H1842" s="27" t="s">
        <v>17</v>
      </c>
    </row>
    <row r="1843" spans="1:8">
      <c r="A1843" s="26">
        <v>45130</v>
      </c>
      <c r="B1843" s="28">
        <v>12168</v>
      </c>
      <c r="C1843" s="27" t="s">
        <v>8</v>
      </c>
      <c r="D1843" s="27" t="s">
        <v>21</v>
      </c>
      <c r="E1843" s="27" t="s">
        <v>10</v>
      </c>
      <c r="F1843" s="29">
        <v>57503.9</v>
      </c>
      <c r="G1843" s="29">
        <v>66865</v>
      </c>
      <c r="H1843" s="27" t="s">
        <v>11</v>
      </c>
    </row>
    <row r="1844" spans="1:8">
      <c r="A1844" s="26">
        <v>45130</v>
      </c>
      <c r="B1844" s="28">
        <v>5614</v>
      </c>
      <c r="C1844" s="27" t="s">
        <v>8</v>
      </c>
      <c r="D1844" s="27" t="s">
        <v>31</v>
      </c>
      <c r="E1844" s="27" t="s">
        <v>13</v>
      </c>
      <c r="F1844" s="29">
        <v>62690.81</v>
      </c>
      <c r="G1844" s="29">
        <v>68891</v>
      </c>
      <c r="H1844" s="27" t="s">
        <v>17</v>
      </c>
    </row>
    <row r="1845" spans="1:8">
      <c r="A1845" s="26">
        <v>45130</v>
      </c>
      <c r="B1845" s="28">
        <v>17451</v>
      </c>
      <c r="C1845" s="27" t="s">
        <v>8</v>
      </c>
      <c r="D1845" s="27" t="s">
        <v>25</v>
      </c>
      <c r="E1845" s="27" t="s">
        <v>19</v>
      </c>
      <c r="F1845" s="29">
        <v>81673.2</v>
      </c>
      <c r="G1845" s="29">
        <v>90748</v>
      </c>
      <c r="H1845" s="27" t="s">
        <v>27</v>
      </c>
    </row>
    <row r="1846" spans="1:8">
      <c r="A1846" s="26">
        <v>45130</v>
      </c>
      <c r="B1846" s="28">
        <v>14186</v>
      </c>
      <c r="C1846" s="27" t="s">
        <v>22</v>
      </c>
      <c r="D1846" s="27" t="s">
        <v>16</v>
      </c>
      <c r="E1846" s="27" t="s">
        <v>32</v>
      </c>
      <c r="F1846" s="29">
        <v>50376.24</v>
      </c>
      <c r="G1846" s="29">
        <v>54168</v>
      </c>
      <c r="H1846" s="27" t="s">
        <v>27</v>
      </c>
    </row>
    <row r="1847" spans="1:8">
      <c r="A1847" s="26">
        <v>45130</v>
      </c>
      <c r="B1847" s="28">
        <v>15760</v>
      </c>
      <c r="C1847" s="27" t="s">
        <v>22</v>
      </c>
      <c r="D1847" s="27" t="s">
        <v>34</v>
      </c>
      <c r="E1847" s="27" t="s">
        <v>26</v>
      </c>
      <c r="F1847" s="29">
        <v>37469.89</v>
      </c>
      <c r="G1847" s="29">
        <v>42101</v>
      </c>
      <c r="H1847" s="27" t="s">
        <v>17</v>
      </c>
    </row>
    <row r="1848" spans="1:8">
      <c r="A1848" s="26">
        <v>45130</v>
      </c>
      <c r="B1848" s="28">
        <v>10346</v>
      </c>
      <c r="C1848" s="27" t="s">
        <v>22</v>
      </c>
      <c r="D1848" s="27" t="s">
        <v>21</v>
      </c>
      <c r="E1848" s="27" t="s">
        <v>24</v>
      </c>
      <c r="F1848" s="29">
        <v>35530.32</v>
      </c>
      <c r="G1848" s="29">
        <v>42298</v>
      </c>
      <c r="H1848" s="27" t="s">
        <v>27</v>
      </c>
    </row>
    <row r="1849" spans="1:8">
      <c r="A1849" s="26">
        <v>45130</v>
      </c>
      <c r="B1849" s="28">
        <v>1519</v>
      </c>
      <c r="C1849" s="27" t="s">
        <v>22</v>
      </c>
      <c r="D1849" s="27" t="s">
        <v>31</v>
      </c>
      <c r="E1849" s="27" t="s">
        <v>32</v>
      </c>
      <c r="F1849" s="29">
        <v>19207.8</v>
      </c>
      <c r="G1849" s="29">
        <v>21342</v>
      </c>
      <c r="H1849" s="27" t="s">
        <v>14</v>
      </c>
    </row>
    <row r="1850" spans="1:8">
      <c r="A1850" s="26">
        <v>45130</v>
      </c>
      <c r="B1850" s="28">
        <v>3640</v>
      </c>
      <c r="C1850" s="27" t="s">
        <v>22</v>
      </c>
      <c r="D1850" s="27" t="s">
        <v>51</v>
      </c>
      <c r="E1850" s="27" t="s">
        <v>32</v>
      </c>
      <c r="F1850" s="29">
        <v>61120.15</v>
      </c>
      <c r="G1850" s="29">
        <v>67165</v>
      </c>
      <c r="H1850" s="27" t="s">
        <v>27</v>
      </c>
    </row>
    <row r="1851" spans="1:8">
      <c r="A1851" s="26">
        <v>45130</v>
      </c>
      <c r="B1851" s="28">
        <v>14868</v>
      </c>
      <c r="C1851" s="27" t="s">
        <v>22</v>
      </c>
      <c r="D1851" s="27" t="s">
        <v>15</v>
      </c>
      <c r="E1851" s="27" t="s">
        <v>32</v>
      </c>
      <c r="F1851" s="29">
        <v>20927.400000000001</v>
      </c>
      <c r="G1851" s="29">
        <v>34879</v>
      </c>
      <c r="H1851" s="27" t="s">
        <v>17</v>
      </c>
    </row>
    <row r="1852" spans="1:8">
      <c r="A1852" s="26">
        <v>45130</v>
      </c>
      <c r="B1852" s="28">
        <v>3619</v>
      </c>
      <c r="C1852" s="27" t="s">
        <v>33</v>
      </c>
      <c r="D1852" s="27" t="s">
        <v>41</v>
      </c>
      <c r="E1852" s="27" t="s">
        <v>37</v>
      </c>
      <c r="F1852" s="29">
        <v>25752.94</v>
      </c>
      <c r="G1852" s="29">
        <v>41537</v>
      </c>
      <c r="H1852" s="27" t="s">
        <v>17</v>
      </c>
    </row>
    <row r="1853" spans="1:8">
      <c r="A1853" s="26">
        <v>45130</v>
      </c>
      <c r="B1853" s="28">
        <v>16915</v>
      </c>
      <c r="C1853" s="27" t="s">
        <v>33</v>
      </c>
      <c r="D1853" s="27" t="s">
        <v>9</v>
      </c>
      <c r="E1853" s="27" t="s">
        <v>36</v>
      </c>
      <c r="F1853" s="29">
        <v>71267.100000000006</v>
      </c>
      <c r="G1853" s="29">
        <v>75018</v>
      </c>
      <c r="H1853" s="27" t="s">
        <v>27</v>
      </c>
    </row>
    <row r="1854" spans="1:8">
      <c r="A1854" s="26">
        <v>45130</v>
      </c>
      <c r="B1854" s="28">
        <v>3261</v>
      </c>
      <c r="C1854" s="27" t="s">
        <v>33</v>
      </c>
      <c r="D1854" s="27" t="s">
        <v>41</v>
      </c>
      <c r="E1854" s="27" t="s">
        <v>36</v>
      </c>
      <c r="F1854" s="29">
        <v>9955.81</v>
      </c>
      <c r="G1854" s="29">
        <v>16321</v>
      </c>
      <c r="H1854" s="27" t="s">
        <v>14</v>
      </c>
    </row>
    <row r="1855" spans="1:8">
      <c r="A1855" s="26">
        <v>45130</v>
      </c>
      <c r="B1855" s="28">
        <v>18730</v>
      </c>
      <c r="C1855" s="27" t="s">
        <v>38</v>
      </c>
      <c r="D1855" s="27" t="s">
        <v>15</v>
      </c>
      <c r="E1855" s="27" t="s">
        <v>39</v>
      </c>
      <c r="F1855" s="29">
        <v>88100.21</v>
      </c>
      <c r="G1855" s="29">
        <v>98989</v>
      </c>
      <c r="H1855" s="27" t="s">
        <v>27</v>
      </c>
    </row>
    <row r="1856" spans="1:8">
      <c r="A1856" s="26">
        <v>45130</v>
      </c>
      <c r="B1856" s="28">
        <v>1922</v>
      </c>
      <c r="C1856" s="27" t="s">
        <v>38</v>
      </c>
      <c r="D1856" s="27" t="s">
        <v>18</v>
      </c>
      <c r="E1856" s="27" t="s">
        <v>39</v>
      </c>
      <c r="F1856" s="29">
        <v>61735.68</v>
      </c>
      <c r="G1856" s="29">
        <v>64308</v>
      </c>
      <c r="H1856" s="27" t="s">
        <v>17</v>
      </c>
    </row>
    <row r="1857" spans="1:8">
      <c r="A1857" s="26">
        <v>45130</v>
      </c>
      <c r="B1857" s="28">
        <v>9452</v>
      </c>
      <c r="C1857" s="27" t="s">
        <v>38</v>
      </c>
      <c r="D1857" s="27" t="s">
        <v>34</v>
      </c>
      <c r="E1857" s="27" t="s">
        <v>40</v>
      </c>
      <c r="F1857" s="29">
        <v>65692.899999999994</v>
      </c>
      <c r="G1857" s="29">
        <v>72190</v>
      </c>
      <c r="H1857" s="27" t="s">
        <v>11</v>
      </c>
    </row>
    <row r="1858" spans="1:8">
      <c r="A1858" s="26">
        <v>45130</v>
      </c>
      <c r="B1858" s="28">
        <v>7739</v>
      </c>
      <c r="C1858" s="27" t="s">
        <v>38</v>
      </c>
      <c r="D1858" s="27" t="s">
        <v>9</v>
      </c>
      <c r="E1858" s="27" t="s">
        <v>47</v>
      </c>
      <c r="F1858" s="29">
        <v>82449.899999999994</v>
      </c>
      <c r="G1858" s="29">
        <v>91611</v>
      </c>
      <c r="H1858" s="27" t="s">
        <v>11</v>
      </c>
    </row>
    <row r="1859" spans="1:8">
      <c r="A1859" s="26">
        <v>45132</v>
      </c>
      <c r="B1859" s="28">
        <v>18939</v>
      </c>
      <c r="C1859" s="27" t="s">
        <v>8</v>
      </c>
      <c r="D1859" s="27" t="s">
        <v>45</v>
      </c>
      <c r="E1859" s="27" t="s">
        <v>10</v>
      </c>
      <c r="F1859" s="29">
        <v>58769.279999999999</v>
      </c>
      <c r="G1859" s="29">
        <v>61218</v>
      </c>
      <c r="H1859" s="27" t="s">
        <v>11</v>
      </c>
    </row>
    <row r="1860" spans="1:8">
      <c r="A1860" s="26">
        <v>45132</v>
      </c>
      <c r="B1860" s="28">
        <v>9659</v>
      </c>
      <c r="C1860" s="27" t="s">
        <v>8</v>
      </c>
      <c r="D1860" s="27" t="s">
        <v>23</v>
      </c>
      <c r="E1860" s="27" t="s">
        <v>19</v>
      </c>
      <c r="F1860" s="29">
        <v>35738.25</v>
      </c>
      <c r="G1860" s="29">
        <v>42045</v>
      </c>
      <c r="H1860" s="27" t="s">
        <v>27</v>
      </c>
    </row>
    <row r="1861" spans="1:8">
      <c r="A1861" s="26">
        <v>45132</v>
      </c>
      <c r="B1861" s="28">
        <v>19340</v>
      </c>
      <c r="C1861" s="27" t="s">
        <v>22</v>
      </c>
      <c r="D1861" s="27" t="s">
        <v>31</v>
      </c>
      <c r="E1861" s="27" t="s">
        <v>26</v>
      </c>
      <c r="F1861" s="29">
        <v>14273.28</v>
      </c>
      <c r="G1861" s="29">
        <v>16992</v>
      </c>
      <c r="H1861" s="27" t="s">
        <v>11</v>
      </c>
    </row>
    <row r="1862" spans="1:8">
      <c r="A1862" s="26">
        <v>45132</v>
      </c>
      <c r="B1862" s="28">
        <v>3286</v>
      </c>
      <c r="C1862" s="27" t="s">
        <v>38</v>
      </c>
      <c r="D1862" s="27" t="s">
        <v>61</v>
      </c>
      <c r="E1862" s="27" t="s">
        <v>49</v>
      </c>
      <c r="F1862" s="29">
        <v>75449.009999999995</v>
      </c>
      <c r="G1862" s="29">
        <v>86723</v>
      </c>
      <c r="H1862" s="27" t="s">
        <v>27</v>
      </c>
    </row>
    <row r="1863" spans="1:8">
      <c r="A1863" s="26">
        <v>45137</v>
      </c>
      <c r="B1863" s="28">
        <v>18880</v>
      </c>
      <c r="C1863" s="27" t="s">
        <v>8</v>
      </c>
      <c r="D1863" s="27" t="s">
        <v>34</v>
      </c>
      <c r="E1863" s="27" t="s">
        <v>43</v>
      </c>
      <c r="F1863" s="29">
        <v>25426.62</v>
      </c>
      <c r="G1863" s="29">
        <v>29226</v>
      </c>
      <c r="H1863" s="27" t="s">
        <v>11</v>
      </c>
    </row>
    <row r="1864" spans="1:8">
      <c r="A1864" s="26">
        <v>45137</v>
      </c>
      <c r="B1864" s="28">
        <v>14780</v>
      </c>
      <c r="C1864" s="27" t="s">
        <v>8</v>
      </c>
      <c r="D1864" s="27" t="s">
        <v>31</v>
      </c>
      <c r="E1864" s="27" t="s">
        <v>10</v>
      </c>
      <c r="F1864" s="29">
        <v>53795.7</v>
      </c>
      <c r="G1864" s="29">
        <v>76851</v>
      </c>
      <c r="H1864" s="27" t="s">
        <v>14</v>
      </c>
    </row>
    <row r="1865" spans="1:8">
      <c r="A1865" s="26">
        <v>45137</v>
      </c>
      <c r="B1865" s="28">
        <v>12478</v>
      </c>
      <c r="C1865" s="27" t="s">
        <v>8</v>
      </c>
      <c r="D1865" s="27" t="s">
        <v>29</v>
      </c>
      <c r="E1865" s="27" t="s">
        <v>43</v>
      </c>
      <c r="F1865" s="29">
        <v>9818.94</v>
      </c>
      <c r="G1865" s="29">
        <v>10558</v>
      </c>
      <c r="H1865" s="27" t="s">
        <v>11</v>
      </c>
    </row>
    <row r="1866" spans="1:8">
      <c r="A1866" s="26">
        <v>45137</v>
      </c>
      <c r="B1866" s="28">
        <v>1244</v>
      </c>
      <c r="C1866" s="27" t="s">
        <v>8</v>
      </c>
      <c r="D1866" s="27" t="s">
        <v>51</v>
      </c>
      <c r="E1866" s="27" t="s">
        <v>10</v>
      </c>
      <c r="F1866" s="29">
        <v>57758.3</v>
      </c>
      <c r="G1866" s="29">
        <v>61445</v>
      </c>
      <c r="H1866" s="27" t="s">
        <v>14</v>
      </c>
    </row>
    <row r="1867" spans="1:8">
      <c r="A1867" s="26">
        <v>45137</v>
      </c>
      <c r="B1867" s="28">
        <v>12640</v>
      </c>
      <c r="C1867" s="27" t="s">
        <v>8</v>
      </c>
      <c r="D1867" s="27" t="s">
        <v>45</v>
      </c>
      <c r="E1867" s="27" t="s">
        <v>44</v>
      </c>
      <c r="F1867" s="29">
        <v>24303.360000000001</v>
      </c>
      <c r="G1867" s="29">
        <v>25316</v>
      </c>
      <c r="H1867" s="27" t="s">
        <v>11</v>
      </c>
    </row>
    <row r="1868" spans="1:8">
      <c r="A1868" s="26">
        <v>45137</v>
      </c>
      <c r="B1868" s="28">
        <v>4753</v>
      </c>
      <c r="C1868" s="27" t="s">
        <v>22</v>
      </c>
      <c r="D1868" s="27" t="s">
        <v>21</v>
      </c>
      <c r="E1868" s="27" t="s">
        <v>30</v>
      </c>
      <c r="F1868" s="29">
        <v>34814.269999999997</v>
      </c>
      <c r="G1868" s="29">
        <v>35891</v>
      </c>
      <c r="H1868" s="27" t="s">
        <v>11</v>
      </c>
    </row>
    <row r="1869" spans="1:8">
      <c r="A1869" s="26">
        <v>45137</v>
      </c>
      <c r="B1869" s="28">
        <v>4021</v>
      </c>
      <c r="C1869" s="27" t="s">
        <v>22</v>
      </c>
      <c r="D1869" s="27" t="s">
        <v>42</v>
      </c>
      <c r="E1869" s="27" t="s">
        <v>24</v>
      </c>
      <c r="F1869" s="29">
        <v>74838.960000000006</v>
      </c>
      <c r="G1869" s="29">
        <v>80472</v>
      </c>
      <c r="H1869" s="27" t="s">
        <v>11</v>
      </c>
    </row>
    <row r="1870" spans="1:8">
      <c r="A1870" s="26">
        <v>45137</v>
      </c>
      <c r="B1870" s="28">
        <v>1219</v>
      </c>
      <c r="C1870" s="27" t="s">
        <v>22</v>
      </c>
      <c r="D1870" s="27" t="s">
        <v>42</v>
      </c>
      <c r="E1870" s="27" t="s">
        <v>32</v>
      </c>
      <c r="F1870" s="29">
        <v>44493.54</v>
      </c>
      <c r="G1870" s="29">
        <v>48894</v>
      </c>
      <c r="H1870" s="27" t="s">
        <v>11</v>
      </c>
    </row>
    <row r="1871" spans="1:8">
      <c r="A1871" s="26">
        <v>45137</v>
      </c>
      <c r="B1871" s="28">
        <v>9126</v>
      </c>
      <c r="C1871" s="27" t="s">
        <v>22</v>
      </c>
      <c r="D1871" s="27" t="s">
        <v>42</v>
      </c>
      <c r="E1871" s="27" t="s">
        <v>26</v>
      </c>
      <c r="F1871" s="29">
        <v>12738.95</v>
      </c>
      <c r="G1871" s="29">
        <v>14987</v>
      </c>
      <c r="H1871" s="27" t="s">
        <v>11</v>
      </c>
    </row>
    <row r="1872" spans="1:8">
      <c r="A1872" s="26">
        <v>45137</v>
      </c>
      <c r="B1872" s="28">
        <v>2159</v>
      </c>
      <c r="C1872" s="27" t="s">
        <v>33</v>
      </c>
      <c r="D1872" s="27" t="s">
        <v>42</v>
      </c>
      <c r="E1872" s="27" t="s">
        <v>46</v>
      </c>
      <c r="F1872" s="29">
        <v>41661.050000000003</v>
      </c>
      <c r="G1872" s="29">
        <v>49013</v>
      </c>
      <c r="H1872" s="27" t="s">
        <v>17</v>
      </c>
    </row>
    <row r="1873" spans="1:8">
      <c r="A1873" s="26">
        <v>45137</v>
      </c>
      <c r="B1873" s="28">
        <v>1489</v>
      </c>
      <c r="C1873" s="27" t="s">
        <v>33</v>
      </c>
      <c r="D1873" s="27" t="s">
        <v>45</v>
      </c>
      <c r="E1873" s="27" t="s">
        <v>46</v>
      </c>
      <c r="F1873" s="29">
        <v>59069.1</v>
      </c>
      <c r="G1873" s="29">
        <v>68685</v>
      </c>
      <c r="H1873" s="27" t="s">
        <v>27</v>
      </c>
    </row>
    <row r="1874" spans="1:8">
      <c r="A1874" s="26">
        <v>45137</v>
      </c>
      <c r="B1874" s="28">
        <v>15350</v>
      </c>
      <c r="C1874" s="27" t="s">
        <v>33</v>
      </c>
      <c r="D1874" s="27" t="s">
        <v>45</v>
      </c>
      <c r="E1874" s="27" t="s">
        <v>46</v>
      </c>
      <c r="F1874" s="29">
        <v>86938.26</v>
      </c>
      <c r="G1874" s="29">
        <v>93482</v>
      </c>
      <c r="H1874" s="27" t="s">
        <v>11</v>
      </c>
    </row>
    <row r="1875" spans="1:8">
      <c r="A1875" s="26">
        <v>45137</v>
      </c>
      <c r="B1875" s="28">
        <v>849</v>
      </c>
      <c r="C1875" s="27" t="s">
        <v>33</v>
      </c>
      <c r="D1875" s="27" t="s">
        <v>34</v>
      </c>
      <c r="E1875" s="27" t="s">
        <v>37</v>
      </c>
      <c r="F1875" s="29">
        <v>54194.77</v>
      </c>
      <c r="G1875" s="29">
        <v>60893</v>
      </c>
      <c r="H1875" s="27" t="s">
        <v>27</v>
      </c>
    </row>
    <row r="1876" spans="1:8">
      <c r="A1876" s="26">
        <v>45137</v>
      </c>
      <c r="B1876" s="28">
        <v>5153</v>
      </c>
      <c r="C1876" s="27" t="s">
        <v>33</v>
      </c>
      <c r="D1876" s="27" t="s">
        <v>65</v>
      </c>
      <c r="E1876" s="27" t="s">
        <v>37</v>
      </c>
      <c r="F1876" s="29">
        <v>46085.22</v>
      </c>
      <c r="G1876" s="29">
        <v>74331</v>
      </c>
      <c r="H1876" s="27" t="s">
        <v>14</v>
      </c>
    </row>
    <row r="1877" spans="1:8">
      <c r="A1877" s="26">
        <v>45137</v>
      </c>
      <c r="B1877" s="28">
        <v>7159</v>
      </c>
      <c r="C1877" s="27" t="s">
        <v>33</v>
      </c>
      <c r="D1877" s="27" t="s">
        <v>15</v>
      </c>
      <c r="E1877" s="27" t="s">
        <v>37</v>
      </c>
      <c r="F1877" s="29">
        <v>61466.37</v>
      </c>
      <c r="G1877" s="29">
        <v>70651</v>
      </c>
      <c r="H1877" s="27" t="s">
        <v>11</v>
      </c>
    </row>
    <row r="1878" spans="1:8">
      <c r="A1878" s="26">
        <v>45137</v>
      </c>
      <c r="B1878" s="28">
        <v>15126</v>
      </c>
      <c r="C1878" s="27" t="s">
        <v>33</v>
      </c>
      <c r="D1878" s="27" t="s">
        <v>34</v>
      </c>
      <c r="E1878" s="27" t="s">
        <v>35</v>
      </c>
      <c r="F1878" s="29">
        <v>62906.84</v>
      </c>
      <c r="G1878" s="29">
        <v>68377</v>
      </c>
      <c r="H1878" s="27" t="s">
        <v>17</v>
      </c>
    </row>
    <row r="1879" spans="1:8">
      <c r="A1879" s="26">
        <v>45137</v>
      </c>
      <c r="B1879" s="28">
        <v>11850</v>
      </c>
      <c r="C1879" s="27" t="s">
        <v>33</v>
      </c>
      <c r="D1879" s="27" t="s">
        <v>16</v>
      </c>
      <c r="E1879" s="27" t="s">
        <v>36</v>
      </c>
      <c r="F1879" s="29">
        <v>64697.75</v>
      </c>
      <c r="G1879" s="29">
        <v>99535</v>
      </c>
      <c r="H1879" s="27" t="s">
        <v>27</v>
      </c>
    </row>
    <row r="1880" spans="1:8">
      <c r="A1880" s="26">
        <v>45137</v>
      </c>
      <c r="B1880" s="28">
        <v>9108</v>
      </c>
      <c r="C1880" s="27" t="s">
        <v>33</v>
      </c>
      <c r="D1880" s="27" t="s">
        <v>41</v>
      </c>
      <c r="E1880" s="27" t="s">
        <v>46</v>
      </c>
      <c r="F1880" s="29">
        <v>34672.32</v>
      </c>
      <c r="G1880" s="29">
        <v>36117</v>
      </c>
      <c r="H1880" s="27" t="s">
        <v>14</v>
      </c>
    </row>
    <row r="1881" spans="1:8">
      <c r="A1881" s="26">
        <v>45137</v>
      </c>
      <c r="B1881" s="28">
        <v>552</v>
      </c>
      <c r="C1881" s="27" t="s">
        <v>38</v>
      </c>
      <c r="D1881" s="27" t="s">
        <v>41</v>
      </c>
      <c r="E1881" s="27" t="s">
        <v>49</v>
      </c>
      <c r="F1881" s="29">
        <v>83220.479999999996</v>
      </c>
      <c r="G1881" s="29">
        <v>86688</v>
      </c>
      <c r="H1881" s="27" t="s">
        <v>17</v>
      </c>
    </row>
    <row r="1882" spans="1:8">
      <c r="A1882" s="26">
        <v>45137</v>
      </c>
      <c r="B1882" s="28">
        <v>18269</v>
      </c>
      <c r="C1882" s="27" t="s">
        <v>38</v>
      </c>
      <c r="D1882" s="27" t="s">
        <v>31</v>
      </c>
      <c r="E1882" s="27" t="s">
        <v>49</v>
      </c>
      <c r="F1882" s="29">
        <v>81675.44</v>
      </c>
      <c r="G1882" s="29">
        <v>92813</v>
      </c>
      <c r="H1882" s="27" t="s">
        <v>14</v>
      </c>
    </row>
    <row r="1883" spans="1:8">
      <c r="A1883" s="26">
        <v>45137</v>
      </c>
      <c r="B1883" s="28">
        <v>15002</v>
      </c>
      <c r="C1883" s="27" t="s">
        <v>38</v>
      </c>
      <c r="D1883" s="27" t="s">
        <v>16</v>
      </c>
      <c r="E1883" s="27" t="s">
        <v>39</v>
      </c>
      <c r="F1883" s="29">
        <v>38553.519999999997</v>
      </c>
      <c r="G1883" s="29">
        <v>41906</v>
      </c>
      <c r="H1883" s="27" t="s">
        <v>11</v>
      </c>
    </row>
    <row r="1884" spans="1:8">
      <c r="A1884" s="26">
        <v>45137</v>
      </c>
      <c r="B1884" s="28">
        <v>10282</v>
      </c>
      <c r="C1884" s="27" t="s">
        <v>38</v>
      </c>
      <c r="D1884" s="27" t="s">
        <v>9</v>
      </c>
      <c r="E1884" s="27" t="s">
        <v>49</v>
      </c>
      <c r="F1884" s="29">
        <v>26840.35</v>
      </c>
      <c r="G1884" s="29">
        <v>28253</v>
      </c>
      <c r="H1884" s="27" t="s">
        <v>11</v>
      </c>
    </row>
    <row r="1885" spans="1:8">
      <c r="A1885" s="26">
        <v>45139</v>
      </c>
      <c r="B1885" s="28">
        <v>17322</v>
      </c>
      <c r="C1885" s="27" t="s">
        <v>8</v>
      </c>
      <c r="D1885" s="27" t="s">
        <v>21</v>
      </c>
      <c r="E1885" s="27" t="s">
        <v>19</v>
      </c>
      <c r="F1885" s="29">
        <v>10391.49</v>
      </c>
      <c r="G1885" s="29">
        <v>12829</v>
      </c>
      <c r="H1885" s="27" t="s">
        <v>11</v>
      </c>
    </row>
    <row r="1886" spans="1:8">
      <c r="A1886" s="26">
        <v>45139</v>
      </c>
      <c r="B1886" s="28">
        <v>18030</v>
      </c>
      <c r="C1886" s="27" t="s">
        <v>22</v>
      </c>
      <c r="D1886" s="27" t="s">
        <v>20</v>
      </c>
      <c r="E1886" s="27" t="s">
        <v>26</v>
      </c>
      <c r="F1886" s="29">
        <v>21391.15</v>
      </c>
      <c r="G1886" s="29">
        <v>24035</v>
      </c>
      <c r="H1886" s="27" t="s">
        <v>11</v>
      </c>
    </row>
    <row r="1887" spans="1:8">
      <c r="A1887" s="26">
        <v>45139</v>
      </c>
      <c r="B1887" s="28">
        <v>5980</v>
      </c>
      <c r="C1887" s="27" t="s">
        <v>22</v>
      </c>
      <c r="D1887" s="27" t="s">
        <v>21</v>
      </c>
      <c r="E1887" s="27" t="s">
        <v>24</v>
      </c>
      <c r="F1887" s="29">
        <v>33538.269999999997</v>
      </c>
      <c r="G1887" s="29">
        <v>47237</v>
      </c>
      <c r="H1887" s="27" t="s">
        <v>17</v>
      </c>
    </row>
    <row r="1888" spans="1:8">
      <c r="A1888" s="26">
        <v>45139</v>
      </c>
      <c r="B1888" s="28">
        <v>5583</v>
      </c>
      <c r="C1888" s="27" t="s">
        <v>38</v>
      </c>
      <c r="D1888" s="27" t="s">
        <v>9</v>
      </c>
      <c r="E1888" s="27" t="s">
        <v>47</v>
      </c>
      <c r="F1888" s="29">
        <v>33656.480000000003</v>
      </c>
      <c r="G1888" s="29">
        <v>38246</v>
      </c>
      <c r="H1888" s="27" t="s">
        <v>11</v>
      </c>
    </row>
    <row r="1889" spans="1:8">
      <c r="A1889" s="26">
        <v>45144</v>
      </c>
      <c r="B1889" s="28">
        <v>1240</v>
      </c>
      <c r="C1889" s="27" t="s">
        <v>8</v>
      </c>
      <c r="D1889" s="27" t="s">
        <v>42</v>
      </c>
      <c r="E1889" s="27" t="s">
        <v>43</v>
      </c>
      <c r="F1889" s="29">
        <v>37583.46</v>
      </c>
      <c r="G1889" s="29">
        <v>47574</v>
      </c>
      <c r="H1889" s="27" t="s">
        <v>17</v>
      </c>
    </row>
    <row r="1890" spans="1:8">
      <c r="A1890" s="26">
        <v>45144</v>
      </c>
      <c r="B1890" s="28">
        <v>262</v>
      </c>
      <c r="C1890" s="27" t="s">
        <v>8</v>
      </c>
      <c r="D1890" s="27" t="s">
        <v>31</v>
      </c>
      <c r="E1890" s="27" t="s">
        <v>10</v>
      </c>
      <c r="F1890" s="29">
        <v>32745.93</v>
      </c>
      <c r="G1890" s="29">
        <v>37639</v>
      </c>
      <c r="H1890" s="27" t="s">
        <v>11</v>
      </c>
    </row>
    <row r="1891" spans="1:8">
      <c r="A1891" s="26">
        <v>45144</v>
      </c>
      <c r="B1891" s="28">
        <v>13485</v>
      </c>
      <c r="C1891" s="27" t="s">
        <v>8</v>
      </c>
      <c r="D1891" s="27" t="s">
        <v>16</v>
      </c>
      <c r="E1891" s="27" t="s">
        <v>13</v>
      </c>
      <c r="F1891" s="29">
        <v>20330</v>
      </c>
      <c r="G1891" s="29">
        <v>26750</v>
      </c>
      <c r="H1891" s="27" t="s">
        <v>11</v>
      </c>
    </row>
    <row r="1892" spans="1:8">
      <c r="A1892" s="26">
        <v>45144</v>
      </c>
      <c r="B1892" s="28">
        <v>7452</v>
      </c>
      <c r="C1892" s="27" t="s">
        <v>8</v>
      </c>
      <c r="D1892" s="27" t="s">
        <v>45</v>
      </c>
      <c r="E1892" s="27" t="s">
        <v>10</v>
      </c>
      <c r="F1892" s="29">
        <v>31602.240000000002</v>
      </c>
      <c r="G1892" s="29">
        <v>43892</v>
      </c>
      <c r="H1892" s="27" t="s">
        <v>17</v>
      </c>
    </row>
    <row r="1893" spans="1:8">
      <c r="A1893" s="26">
        <v>45144</v>
      </c>
      <c r="B1893" s="28">
        <v>16029</v>
      </c>
      <c r="C1893" s="27" t="s">
        <v>8</v>
      </c>
      <c r="D1893" s="27" t="s">
        <v>20</v>
      </c>
      <c r="E1893" s="27" t="s">
        <v>44</v>
      </c>
      <c r="F1893" s="29">
        <v>39908.35</v>
      </c>
      <c r="G1893" s="29">
        <v>46951</v>
      </c>
      <c r="H1893" s="27" t="s">
        <v>11</v>
      </c>
    </row>
    <row r="1894" spans="1:8">
      <c r="A1894" s="26">
        <v>45144</v>
      </c>
      <c r="B1894" s="28">
        <v>9294</v>
      </c>
      <c r="C1894" s="27" t="s">
        <v>8</v>
      </c>
      <c r="D1894" s="27" t="s">
        <v>25</v>
      </c>
      <c r="E1894" s="27" t="s">
        <v>13</v>
      </c>
      <c r="F1894" s="29">
        <v>41663.160000000003</v>
      </c>
      <c r="G1894" s="29">
        <v>49599</v>
      </c>
      <c r="H1894" s="27" t="s">
        <v>14</v>
      </c>
    </row>
    <row r="1895" spans="1:8">
      <c r="A1895" s="26">
        <v>45144</v>
      </c>
      <c r="B1895" s="28">
        <v>10845</v>
      </c>
      <c r="C1895" s="27" t="s">
        <v>8</v>
      </c>
      <c r="D1895" s="27" t="s">
        <v>20</v>
      </c>
      <c r="E1895" s="27" t="s">
        <v>13</v>
      </c>
      <c r="F1895" s="29">
        <v>20683.599999999999</v>
      </c>
      <c r="G1895" s="29">
        <v>24920</v>
      </c>
      <c r="H1895" s="27" t="s">
        <v>14</v>
      </c>
    </row>
    <row r="1896" spans="1:8">
      <c r="A1896" s="26">
        <v>45144</v>
      </c>
      <c r="B1896" s="28">
        <v>10000</v>
      </c>
      <c r="C1896" s="27" t="s">
        <v>22</v>
      </c>
      <c r="D1896" s="27" t="s">
        <v>20</v>
      </c>
      <c r="E1896" s="27" t="s">
        <v>32</v>
      </c>
      <c r="F1896" s="29">
        <v>31494.42</v>
      </c>
      <c r="G1896" s="29">
        <v>38882</v>
      </c>
      <c r="H1896" s="27" t="s">
        <v>11</v>
      </c>
    </row>
    <row r="1897" spans="1:8">
      <c r="A1897" s="26">
        <v>45144</v>
      </c>
      <c r="B1897" s="28">
        <v>15829</v>
      </c>
      <c r="C1897" s="27" t="s">
        <v>22</v>
      </c>
      <c r="D1897" s="27" t="s">
        <v>18</v>
      </c>
      <c r="E1897" s="27" t="s">
        <v>24</v>
      </c>
      <c r="F1897" s="29">
        <v>30430.92</v>
      </c>
      <c r="G1897" s="29">
        <v>39014</v>
      </c>
      <c r="H1897" s="27" t="s">
        <v>11</v>
      </c>
    </row>
    <row r="1898" spans="1:8">
      <c r="A1898" s="26">
        <v>45144</v>
      </c>
      <c r="B1898" s="28">
        <v>6002</v>
      </c>
      <c r="C1898" s="27" t="s">
        <v>22</v>
      </c>
      <c r="D1898" s="27" t="s">
        <v>21</v>
      </c>
      <c r="E1898" s="27" t="s">
        <v>26</v>
      </c>
      <c r="F1898" s="29">
        <v>20048.32</v>
      </c>
      <c r="G1898" s="29">
        <v>23312</v>
      </c>
      <c r="H1898" s="27" t="s">
        <v>27</v>
      </c>
    </row>
    <row r="1899" spans="1:8">
      <c r="A1899" s="26">
        <v>45144</v>
      </c>
      <c r="B1899" s="28">
        <v>6156</v>
      </c>
      <c r="C1899" s="27" t="s">
        <v>22</v>
      </c>
      <c r="D1899" s="27" t="s">
        <v>67</v>
      </c>
      <c r="E1899" s="27" t="s">
        <v>26</v>
      </c>
      <c r="F1899" s="29">
        <v>36231.360000000001</v>
      </c>
      <c r="G1899" s="29">
        <v>41172</v>
      </c>
      <c r="H1899" s="27" t="s">
        <v>27</v>
      </c>
    </row>
    <row r="1900" spans="1:8">
      <c r="A1900" s="26">
        <v>45144</v>
      </c>
      <c r="B1900" s="28">
        <v>8745</v>
      </c>
      <c r="C1900" s="27" t="s">
        <v>22</v>
      </c>
      <c r="D1900" s="27" t="s">
        <v>18</v>
      </c>
      <c r="E1900" s="27" t="s">
        <v>26</v>
      </c>
      <c r="F1900" s="29">
        <v>38952.9</v>
      </c>
      <c r="G1900" s="29">
        <v>48090</v>
      </c>
      <c r="H1900" s="27" t="s">
        <v>11</v>
      </c>
    </row>
    <row r="1901" spans="1:8">
      <c r="A1901" s="26">
        <v>45144</v>
      </c>
      <c r="B1901" s="28">
        <v>13511</v>
      </c>
      <c r="C1901" s="27" t="s">
        <v>33</v>
      </c>
      <c r="D1901" s="27" t="s">
        <v>9</v>
      </c>
      <c r="E1901" s="27" t="s">
        <v>37</v>
      </c>
      <c r="F1901" s="29">
        <v>40746.870000000003</v>
      </c>
      <c r="G1901" s="29">
        <v>45783</v>
      </c>
      <c r="H1901" s="27" t="s">
        <v>27</v>
      </c>
    </row>
    <row r="1902" spans="1:8">
      <c r="A1902" s="26">
        <v>45144</v>
      </c>
      <c r="B1902" s="28">
        <v>5293</v>
      </c>
      <c r="C1902" s="27" t="s">
        <v>33</v>
      </c>
      <c r="D1902" s="27" t="s">
        <v>31</v>
      </c>
      <c r="E1902" s="27" t="s">
        <v>36</v>
      </c>
      <c r="F1902" s="29">
        <v>18575.48</v>
      </c>
      <c r="G1902" s="29">
        <v>24124</v>
      </c>
      <c r="H1902" s="27" t="s">
        <v>27</v>
      </c>
    </row>
    <row r="1903" spans="1:8">
      <c r="A1903" s="26">
        <v>45144</v>
      </c>
      <c r="B1903" s="28">
        <v>16785</v>
      </c>
      <c r="C1903" s="27" t="s">
        <v>33</v>
      </c>
      <c r="D1903" s="27" t="s">
        <v>16</v>
      </c>
      <c r="E1903" s="27" t="s">
        <v>46</v>
      </c>
      <c r="F1903" s="29">
        <v>27892.75</v>
      </c>
      <c r="G1903" s="29">
        <v>32815</v>
      </c>
      <c r="H1903" s="27" t="s">
        <v>11</v>
      </c>
    </row>
    <row r="1904" spans="1:8">
      <c r="A1904" s="26">
        <v>45144</v>
      </c>
      <c r="B1904" s="28">
        <v>15964</v>
      </c>
      <c r="C1904" s="27" t="s">
        <v>38</v>
      </c>
      <c r="D1904" s="27" t="s">
        <v>41</v>
      </c>
      <c r="E1904" s="27" t="s">
        <v>47</v>
      </c>
      <c r="F1904" s="29">
        <v>37592.1</v>
      </c>
      <c r="G1904" s="29">
        <v>48195</v>
      </c>
      <c r="H1904" s="27" t="s">
        <v>14</v>
      </c>
    </row>
    <row r="1905" spans="1:8">
      <c r="A1905" s="26">
        <v>45144</v>
      </c>
      <c r="B1905" s="28">
        <v>15687</v>
      </c>
      <c r="C1905" s="27" t="s">
        <v>38</v>
      </c>
      <c r="D1905" s="27" t="s">
        <v>25</v>
      </c>
      <c r="E1905" s="27" t="s">
        <v>39</v>
      </c>
      <c r="F1905" s="29">
        <v>30593.9</v>
      </c>
      <c r="G1905" s="29">
        <v>43090</v>
      </c>
      <c r="H1905" s="27" t="s">
        <v>27</v>
      </c>
    </row>
    <row r="1906" spans="1:8">
      <c r="A1906" s="26">
        <v>45144</v>
      </c>
      <c r="B1906" s="28">
        <v>15478</v>
      </c>
      <c r="C1906" s="27" t="s">
        <v>38</v>
      </c>
      <c r="D1906" s="27" t="s">
        <v>9</v>
      </c>
      <c r="E1906" s="27" t="s">
        <v>39</v>
      </c>
      <c r="F1906" s="29">
        <v>39042.9</v>
      </c>
      <c r="G1906" s="29">
        <v>43381</v>
      </c>
      <c r="H1906" s="27" t="s">
        <v>11</v>
      </c>
    </row>
    <row r="1907" spans="1:8">
      <c r="A1907" s="26">
        <v>45144</v>
      </c>
      <c r="B1907" s="28">
        <v>9765</v>
      </c>
      <c r="C1907" s="27" t="s">
        <v>38</v>
      </c>
      <c r="D1907" s="27" t="s">
        <v>31</v>
      </c>
      <c r="E1907" s="27" t="s">
        <v>39</v>
      </c>
      <c r="F1907" s="29">
        <v>20749.5</v>
      </c>
      <c r="G1907" s="29">
        <v>27666</v>
      </c>
      <c r="H1907" s="27" t="s">
        <v>17</v>
      </c>
    </row>
    <row r="1908" spans="1:8">
      <c r="A1908" s="26">
        <v>45144</v>
      </c>
      <c r="B1908" s="28">
        <v>4056</v>
      </c>
      <c r="C1908" s="27" t="s">
        <v>38</v>
      </c>
      <c r="D1908" s="27" t="s">
        <v>31</v>
      </c>
      <c r="E1908" s="27" t="s">
        <v>47</v>
      </c>
      <c r="F1908" s="29">
        <v>28010.58</v>
      </c>
      <c r="G1908" s="29">
        <v>35911</v>
      </c>
      <c r="H1908" s="27" t="s">
        <v>14</v>
      </c>
    </row>
    <row r="1909" spans="1:8">
      <c r="A1909" s="26">
        <v>45144</v>
      </c>
      <c r="B1909" s="28">
        <v>17982</v>
      </c>
      <c r="C1909" s="27" t="s">
        <v>38</v>
      </c>
      <c r="D1909" s="27" t="s">
        <v>16</v>
      </c>
      <c r="E1909" s="27" t="s">
        <v>40</v>
      </c>
      <c r="F1909" s="29">
        <v>33561.57</v>
      </c>
      <c r="G1909" s="29">
        <v>42483</v>
      </c>
      <c r="H1909" s="27" t="s">
        <v>11</v>
      </c>
    </row>
    <row r="1910" spans="1:8">
      <c r="A1910" s="26">
        <v>45144</v>
      </c>
      <c r="B1910" s="28">
        <v>8062</v>
      </c>
      <c r="C1910" s="27" t="s">
        <v>38</v>
      </c>
      <c r="D1910" s="27" t="s">
        <v>45</v>
      </c>
      <c r="E1910" s="27" t="s">
        <v>39</v>
      </c>
      <c r="F1910" s="29">
        <v>37557.9</v>
      </c>
      <c r="G1910" s="29">
        <v>43170</v>
      </c>
      <c r="H1910" s="27" t="s">
        <v>14</v>
      </c>
    </row>
    <row r="1911" spans="1:8">
      <c r="A1911" s="26">
        <v>45146</v>
      </c>
      <c r="B1911" s="28">
        <v>11010</v>
      </c>
      <c r="C1911" s="27" t="s">
        <v>8</v>
      </c>
      <c r="D1911" s="27" t="s">
        <v>20</v>
      </c>
      <c r="E1911" s="27" t="s">
        <v>43</v>
      </c>
      <c r="F1911" s="29">
        <v>25038.86</v>
      </c>
      <c r="G1911" s="29">
        <v>35266</v>
      </c>
      <c r="H1911" s="27" t="s">
        <v>27</v>
      </c>
    </row>
    <row r="1912" spans="1:8">
      <c r="A1912" s="26">
        <v>45146</v>
      </c>
      <c r="B1912" s="28">
        <v>6553</v>
      </c>
      <c r="C1912" s="27" t="s">
        <v>8</v>
      </c>
      <c r="D1912" s="27" t="s">
        <v>16</v>
      </c>
      <c r="E1912" s="27" t="s">
        <v>19</v>
      </c>
      <c r="F1912" s="29">
        <v>37128</v>
      </c>
      <c r="G1912" s="29">
        <v>49504</v>
      </c>
      <c r="H1912" s="27" t="s">
        <v>11</v>
      </c>
    </row>
    <row r="1913" spans="1:8">
      <c r="A1913" s="26">
        <v>45146</v>
      </c>
      <c r="B1913" s="28">
        <v>15143</v>
      </c>
      <c r="C1913" s="27" t="s">
        <v>22</v>
      </c>
      <c r="D1913" s="27" t="s">
        <v>16</v>
      </c>
      <c r="E1913" s="27" t="s">
        <v>24</v>
      </c>
      <c r="F1913" s="29">
        <v>36616.050000000003</v>
      </c>
      <c r="G1913" s="29">
        <v>45205</v>
      </c>
      <c r="H1913" s="27" t="s">
        <v>27</v>
      </c>
    </row>
    <row r="1914" spans="1:8">
      <c r="A1914" s="26">
        <v>45146</v>
      </c>
      <c r="B1914" s="28">
        <v>7631</v>
      </c>
      <c r="C1914" s="27" t="s">
        <v>38</v>
      </c>
      <c r="D1914" s="27" t="s">
        <v>65</v>
      </c>
      <c r="E1914" s="27" t="s">
        <v>39</v>
      </c>
      <c r="F1914" s="29">
        <v>33585.72</v>
      </c>
      <c r="G1914" s="29">
        <v>39983</v>
      </c>
      <c r="H1914" s="27" t="s">
        <v>27</v>
      </c>
    </row>
    <row r="1915" spans="1:8">
      <c r="A1915" s="26">
        <v>45151</v>
      </c>
      <c r="B1915" s="28">
        <v>5800</v>
      </c>
      <c r="C1915" s="27" t="s">
        <v>8</v>
      </c>
      <c r="D1915" s="27" t="s">
        <v>9</v>
      </c>
      <c r="E1915" s="27" t="s">
        <v>19</v>
      </c>
      <c r="F1915" s="29">
        <v>30908.32</v>
      </c>
      <c r="G1915" s="29">
        <v>41768</v>
      </c>
      <c r="H1915" s="27" t="s">
        <v>11</v>
      </c>
    </row>
    <row r="1916" spans="1:8">
      <c r="A1916" s="26">
        <v>45151</v>
      </c>
      <c r="B1916" s="28">
        <v>11305</v>
      </c>
      <c r="C1916" s="27" t="s">
        <v>8</v>
      </c>
      <c r="D1916" s="27" t="s">
        <v>41</v>
      </c>
      <c r="E1916" s="27" t="s">
        <v>10</v>
      </c>
      <c r="F1916" s="29">
        <v>21527.37</v>
      </c>
      <c r="G1916" s="29">
        <v>26577</v>
      </c>
      <c r="H1916" s="27" t="s">
        <v>11</v>
      </c>
    </row>
    <row r="1917" spans="1:8">
      <c r="A1917" s="26">
        <v>45151</v>
      </c>
      <c r="B1917" s="28">
        <v>17270</v>
      </c>
      <c r="C1917" s="27" t="s">
        <v>8</v>
      </c>
      <c r="D1917" s="27" t="s">
        <v>42</v>
      </c>
      <c r="E1917" s="27" t="s">
        <v>43</v>
      </c>
      <c r="F1917" s="29">
        <v>19975.02</v>
      </c>
      <c r="G1917" s="29">
        <v>25609</v>
      </c>
      <c r="H1917" s="27" t="s">
        <v>27</v>
      </c>
    </row>
    <row r="1918" spans="1:8">
      <c r="A1918" s="26">
        <v>45151</v>
      </c>
      <c r="B1918" s="28">
        <v>6878</v>
      </c>
      <c r="C1918" s="27" t="s">
        <v>8</v>
      </c>
      <c r="D1918" s="27" t="s">
        <v>18</v>
      </c>
      <c r="E1918" s="27" t="s">
        <v>10</v>
      </c>
      <c r="F1918" s="29">
        <v>85830</v>
      </c>
      <c r="G1918" s="29">
        <v>42112</v>
      </c>
      <c r="H1918" s="27" t="s">
        <v>17</v>
      </c>
    </row>
    <row r="1919" spans="1:8">
      <c r="A1919" s="26">
        <v>45151</v>
      </c>
      <c r="B1919" s="28">
        <v>16005</v>
      </c>
      <c r="C1919" s="27" t="s">
        <v>8</v>
      </c>
      <c r="D1919" s="27" t="s">
        <v>41</v>
      </c>
      <c r="E1919" s="27" t="s">
        <v>10</v>
      </c>
      <c r="F1919" s="29">
        <v>77476</v>
      </c>
      <c r="G1919" s="29">
        <v>27118</v>
      </c>
      <c r="H1919" s="27" t="s">
        <v>11</v>
      </c>
    </row>
    <row r="1920" spans="1:8">
      <c r="A1920" s="26">
        <v>45151</v>
      </c>
      <c r="B1920" s="28">
        <v>13230</v>
      </c>
      <c r="C1920" s="27" t="s">
        <v>8</v>
      </c>
      <c r="D1920" s="27" t="s">
        <v>41</v>
      </c>
      <c r="E1920" s="27" t="s">
        <v>19</v>
      </c>
      <c r="F1920" s="29">
        <v>83298</v>
      </c>
      <c r="G1920" s="29">
        <v>47246</v>
      </c>
      <c r="H1920" s="27" t="s">
        <v>11</v>
      </c>
    </row>
    <row r="1921" spans="1:8">
      <c r="A1921" s="26">
        <v>45151</v>
      </c>
      <c r="B1921" s="28">
        <v>18872</v>
      </c>
      <c r="C1921" s="27" t="s">
        <v>8</v>
      </c>
      <c r="D1921" s="27" t="s">
        <v>42</v>
      </c>
      <c r="E1921" s="27" t="s">
        <v>19</v>
      </c>
      <c r="F1921" s="29">
        <v>79409</v>
      </c>
      <c r="G1921" s="29">
        <v>33583</v>
      </c>
      <c r="H1921" s="27" t="s">
        <v>14</v>
      </c>
    </row>
    <row r="1922" spans="1:8">
      <c r="A1922" s="26">
        <v>45151</v>
      </c>
      <c r="B1922" s="28">
        <v>6717</v>
      </c>
      <c r="C1922" s="27" t="s">
        <v>8</v>
      </c>
      <c r="D1922" s="27" t="s">
        <v>23</v>
      </c>
      <c r="E1922" s="27" t="s">
        <v>13</v>
      </c>
      <c r="F1922" s="29">
        <v>73671</v>
      </c>
      <c r="G1922" s="29">
        <v>27710</v>
      </c>
      <c r="H1922" s="27" t="s">
        <v>11</v>
      </c>
    </row>
    <row r="1923" spans="1:8">
      <c r="A1923" s="26">
        <v>45151</v>
      </c>
      <c r="B1923" s="28">
        <v>6689</v>
      </c>
      <c r="C1923" s="27" t="s">
        <v>22</v>
      </c>
      <c r="D1923" s="27" t="s">
        <v>16</v>
      </c>
      <c r="E1923" s="27" t="s">
        <v>26</v>
      </c>
      <c r="F1923" s="29">
        <v>72024</v>
      </c>
      <c r="G1923" s="29">
        <v>45766</v>
      </c>
      <c r="H1923" s="27" t="s">
        <v>17</v>
      </c>
    </row>
    <row r="1924" spans="1:8">
      <c r="A1924" s="26">
        <v>45151</v>
      </c>
      <c r="B1924" s="28">
        <v>4032</v>
      </c>
      <c r="C1924" s="27" t="s">
        <v>22</v>
      </c>
      <c r="D1924" s="27" t="s">
        <v>45</v>
      </c>
      <c r="E1924" s="27" t="s">
        <v>32</v>
      </c>
      <c r="F1924" s="29">
        <v>83926</v>
      </c>
      <c r="G1924" s="29">
        <v>36694</v>
      </c>
      <c r="H1924" s="27" t="s">
        <v>14</v>
      </c>
    </row>
    <row r="1925" spans="1:8">
      <c r="A1925" s="26">
        <v>45151</v>
      </c>
      <c r="B1925" s="28">
        <v>16158</v>
      </c>
      <c r="C1925" s="27" t="s">
        <v>22</v>
      </c>
      <c r="D1925" s="27" t="s">
        <v>41</v>
      </c>
      <c r="E1925" s="27" t="s">
        <v>32</v>
      </c>
      <c r="F1925" s="29">
        <v>85127</v>
      </c>
      <c r="G1925" s="29">
        <v>31302</v>
      </c>
      <c r="H1925" s="27" t="s">
        <v>14</v>
      </c>
    </row>
    <row r="1926" spans="1:8">
      <c r="A1926" s="26">
        <v>45151</v>
      </c>
      <c r="B1926" s="28">
        <v>19653</v>
      </c>
      <c r="C1926" s="27" t="s">
        <v>22</v>
      </c>
      <c r="D1926" s="27" t="s">
        <v>9</v>
      </c>
      <c r="E1926" s="27" t="s">
        <v>26</v>
      </c>
      <c r="F1926" s="29">
        <v>86499</v>
      </c>
      <c r="G1926" s="29">
        <v>40832</v>
      </c>
      <c r="H1926" s="27" t="s">
        <v>11</v>
      </c>
    </row>
    <row r="1927" spans="1:8">
      <c r="A1927" s="26">
        <v>45151</v>
      </c>
      <c r="B1927" s="28">
        <v>18761</v>
      </c>
      <c r="C1927" s="27" t="s">
        <v>22</v>
      </c>
      <c r="D1927" s="27" t="s">
        <v>18</v>
      </c>
      <c r="E1927" s="27" t="s">
        <v>30</v>
      </c>
      <c r="F1927" s="29">
        <v>85175</v>
      </c>
      <c r="G1927" s="29">
        <v>49523</v>
      </c>
      <c r="H1927" s="27" t="s">
        <v>11</v>
      </c>
    </row>
    <row r="1928" spans="1:8">
      <c r="A1928" s="26">
        <v>45151</v>
      </c>
      <c r="B1928" s="28">
        <v>18545</v>
      </c>
      <c r="C1928" s="27" t="s">
        <v>22</v>
      </c>
      <c r="D1928" s="27" t="s">
        <v>29</v>
      </c>
      <c r="E1928" s="27" t="s">
        <v>26</v>
      </c>
      <c r="F1928" s="29">
        <v>89109</v>
      </c>
      <c r="G1928" s="29">
        <v>33261</v>
      </c>
      <c r="H1928" s="27" t="s">
        <v>27</v>
      </c>
    </row>
    <row r="1929" spans="1:8">
      <c r="A1929" s="26">
        <v>45151</v>
      </c>
      <c r="B1929" s="28">
        <v>7650</v>
      </c>
      <c r="C1929" s="27" t="s">
        <v>22</v>
      </c>
      <c r="D1929" s="27" t="s">
        <v>23</v>
      </c>
      <c r="E1929" s="27" t="s">
        <v>30</v>
      </c>
      <c r="F1929" s="29">
        <v>72930</v>
      </c>
      <c r="G1929" s="29">
        <v>49899</v>
      </c>
      <c r="H1929" s="27" t="s">
        <v>11</v>
      </c>
    </row>
    <row r="1930" spans="1:8">
      <c r="A1930" s="26">
        <v>45151</v>
      </c>
      <c r="B1930" s="28">
        <v>17566</v>
      </c>
      <c r="C1930" s="27" t="s">
        <v>33</v>
      </c>
      <c r="D1930" s="27" t="s">
        <v>25</v>
      </c>
      <c r="E1930" s="27" t="s">
        <v>35</v>
      </c>
      <c r="F1930" s="29">
        <v>89482</v>
      </c>
      <c r="G1930" s="29">
        <v>43077</v>
      </c>
      <c r="H1930" s="27" t="s">
        <v>14</v>
      </c>
    </row>
    <row r="1931" spans="1:8">
      <c r="A1931" s="26">
        <v>45151</v>
      </c>
      <c r="B1931" s="28">
        <v>9129</v>
      </c>
      <c r="C1931" s="27" t="s">
        <v>33</v>
      </c>
      <c r="D1931" s="27" t="s">
        <v>25</v>
      </c>
      <c r="E1931" s="27" t="s">
        <v>46</v>
      </c>
      <c r="F1931" s="29">
        <v>74462</v>
      </c>
      <c r="G1931" s="29">
        <v>24846</v>
      </c>
      <c r="H1931" s="27" t="s">
        <v>11</v>
      </c>
    </row>
    <row r="1932" spans="1:8">
      <c r="A1932" s="26">
        <v>45151</v>
      </c>
      <c r="B1932" s="28">
        <v>2735</v>
      </c>
      <c r="C1932" s="27" t="s">
        <v>38</v>
      </c>
      <c r="D1932" s="27" t="s">
        <v>41</v>
      </c>
      <c r="E1932" s="27" t="s">
        <v>47</v>
      </c>
      <c r="F1932" s="29">
        <v>79252</v>
      </c>
      <c r="G1932" s="29">
        <v>41118</v>
      </c>
      <c r="H1932" s="27" t="s">
        <v>17</v>
      </c>
    </row>
    <row r="1933" spans="1:8">
      <c r="A1933" s="26">
        <v>45151</v>
      </c>
      <c r="B1933" s="28">
        <v>10885</v>
      </c>
      <c r="C1933" s="27" t="s">
        <v>38</v>
      </c>
      <c r="D1933" s="27" t="s">
        <v>25</v>
      </c>
      <c r="E1933" s="27" t="s">
        <v>39</v>
      </c>
      <c r="F1933" s="29">
        <v>72302</v>
      </c>
      <c r="G1933" s="29">
        <v>33518</v>
      </c>
      <c r="H1933" s="27" t="s">
        <v>11</v>
      </c>
    </row>
    <row r="1934" spans="1:8">
      <c r="A1934" s="26">
        <v>45151</v>
      </c>
      <c r="B1934" s="28">
        <v>754</v>
      </c>
      <c r="C1934" s="27" t="s">
        <v>38</v>
      </c>
      <c r="D1934" s="27" t="s">
        <v>45</v>
      </c>
      <c r="E1934" s="27" t="s">
        <v>39</v>
      </c>
      <c r="F1934" s="29">
        <v>86153</v>
      </c>
      <c r="G1934" s="29">
        <v>38753</v>
      </c>
      <c r="H1934" s="27" t="s">
        <v>14</v>
      </c>
    </row>
    <row r="1935" spans="1:8">
      <c r="A1935" s="26">
        <v>45151</v>
      </c>
      <c r="B1935" s="28">
        <v>9231</v>
      </c>
      <c r="C1935" s="27" t="s">
        <v>38</v>
      </c>
      <c r="D1935" s="27" t="s">
        <v>23</v>
      </c>
      <c r="E1935" s="27" t="s">
        <v>49</v>
      </c>
      <c r="F1935" s="29">
        <v>80220</v>
      </c>
      <c r="G1935" s="29">
        <v>27396</v>
      </c>
      <c r="H1935" s="27" t="s">
        <v>11</v>
      </c>
    </row>
    <row r="1936" spans="1:8">
      <c r="A1936" s="26">
        <v>45151</v>
      </c>
      <c r="B1936" s="28">
        <v>19148</v>
      </c>
      <c r="C1936" s="27" t="s">
        <v>38</v>
      </c>
      <c r="D1936" s="27" t="s">
        <v>15</v>
      </c>
      <c r="E1936" s="27" t="s">
        <v>39</v>
      </c>
      <c r="F1936" s="29">
        <v>89049</v>
      </c>
      <c r="G1936" s="29">
        <v>39679</v>
      </c>
      <c r="H1936" s="27" t="s">
        <v>27</v>
      </c>
    </row>
    <row r="1937" spans="1:8">
      <c r="A1937" s="26">
        <v>45153</v>
      </c>
      <c r="B1937" s="28">
        <v>10819</v>
      </c>
      <c r="C1937" s="27" t="s">
        <v>8</v>
      </c>
      <c r="D1937" s="27" t="s">
        <v>42</v>
      </c>
      <c r="E1937" s="27" t="s">
        <v>19</v>
      </c>
      <c r="F1937" s="29">
        <v>87117</v>
      </c>
      <c r="G1937" s="29">
        <v>38340</v>
      </c>
      <c r="H1937" s="27" t="s">
        <v>17</v>
      </c>
    </row>
    <row r="1938" spans="1:8">
      <c r="A1938" s="26">
        <v>45153</v>
      </c>
      <c r="B1938" s="28">
        <v>16244</v>
      </c>
      <c r="C1938" s="27" t="s">
        <v>8</v>
      </c>
      <c r="D1938" s="27" t="s">
        <v>23</v>
      </c>
      <c r="E1938" s="27" t="s">
        <v>13</v>
      </c>
      <c r="F1938" s="29">
        <v>87191</v>
      </c>
      <c r="G1938" s="29">
        <v>39486</v>
      </c>
      <c r="H1938" s="27" t="s">
        <v>17</v>
      </c>
    </row>
    <row r="1939" spans="1:8">
      <c r="A1939" s="26">
        <v>45153</v>
      </c>
      <c r="B1939" s="28">
        <v>13587</v>
      </c>
      <c r="C1939" s="27" t="s">
        <v>33</v>
      </c>
      <c r="D1939" s="27" t="s">
        <v>56</v>
      </c>
      <c r="E1939" s="27" t="s">
        <v>36</v>
      </c>
      <c r="F1939" s="29">
        <v>75104</v>
      </c>
      <c r="G1939" s="29">
        <v>41324</v>
      </c>
      <c r="H1939" s="27" t="s">
        <v>11</v>
      </c>
    </row>
    <row r="1940" spans="1:8">
      <c r="A1940" s="26">
        <v>45153</v>
      </c>
      <c r="B1940" s="28">
        <v>6719</v>
      </c>
      <c r="C1940" s="27" t="s">
        <v>33</v>
      </c>
      <c r="D1940" s="27" t="s">
        <v>42</v>
      </c>
      <c r="E1940" s="27" t="s">
        <v>35</v>
      </c>
      <c r="F1940" s="29">
        <v>87479</v>
      </c>
      <c r="G1940" s="29">
        <v>44820</v>
      </c>
      <c r="H1940" s="27" t="s">
        <v>17</v>
      </c>
    </row>
    <row r="1941" spans="1:8">
      <c r="A1941" s="26">
        <v>45158</v>
      </c>
      <c r="B1941" s="28">
        <v>15512</v>
      </c>
      <c r="C1941" s="27" t="s">
        <v>8</v>
      </c>
      <c r="D1941" s="27" t="s">
        <v>9</v>
      </c>
      <c r="E1941" s="27" t="s">
        <v>43</v>
      </c>
      <c r="F1941" s="29">
        <v>77655</v>
      </c>
      <c r="G1941" s="29">
        <v>44129</v>
      </c>
      <c r="H1941" s="27" t="s">
        <v>11</v>
      </c>
    </row>
    <row r="1942" spans="1:8">
      <c r="A1942" s="26">
        <v>45158</v>
      </c>
      <c r="B1942" s="28">
        <v>9340</v>
      </c>
      <c r="C1942" s="27" t="s">
        <v>8</v>
      </c>
      <c r="D1942" s="27" t="s">
        <v>9</v>
      </c>
      <c r="E1942" s="27" t="s">
        <v>19</v>
      </c>
      <c r="F1942" s="29">
        <v>71454</v>
      </c>
      <c r="G1942" s="29">
        <v>45679</v>
      </c>
      <c r="H1942" s="27" t="s">
        <v>11</v>
      </c>
    </row>
    <row r="1943" spans="1:8">
      <c r="A1943" s="26">
        <v>45158</v>
      </c>
      <c r="B1943" s="28">
        <v>15301</v>
      </c>
      <c r="C1943" s="27" t="s">
        <v>8</v>
      </c>
      <c r="D1943" s="27" t="s">
        <v>57</v>
      </c>
      <c r="E1943" s="27" t="s">
        <v>13</v>
      </c>
      <c r="F1943" s="29">
        <v>86778</v>
      </c>
      <c r="G1943" s="29">
        <v>34011</v>
      </c>
      <c r="H1943" s="27" t="s">
        <v>27</v>
      </c>
    </row>
    <row r="1944" spans="1:8">
      <c r="A1944" s="26">
        <v>45158</v>
      </c>
      <c r="B1944" s="28">
        <v>19370</v>
      </c>
      <c r="C1944" s="27" t="s">
        <v>8</v>
      </c>
      <c r="D1944" s="27" t="s">
        <v>20</v>
      </c>
      <c r="E1944" s="27" t="s">
        <v>10</v>
      </c>
      <c r="F1944" s="29">
        <v>86828</v>
      </c>
      <c r="G1944" s="29">
        <v>41859</v>
      </c>
      <c r="H1944" s="27" t="s">
        <v>11</v>
      </c>
    </row>
    <row r="1945" spans="1:8">
      <c r="A1945" s="26">
        <v>45158</v>
      </c>
      <c r="B1945" s="28">
        <v>15694</v>
      </c>
      <c r="C1945" s="27" t="s">
        <v>8</v>
      </c>
      <c r="D1945" s="27" t="s">
        <v>29</v>
      </c>
      <c r="E1945" s="27" t="s">
        <v>43</v>
      </c>
      <c r="F1945" s="29">
        <v>79316</v>
      </c>
      <c r="G1945" s="29">
        <v>37791</v>
      </c>
      <c r="H1945" s="27" t="s">
        <v>14</v>
      </c>
    </row>
    <row r="1946" spans="1:8">
      <c r="A1946" s="26">
        <v>45158</v>
      </c>
      <c r="B1946" s="28">
        <v>11562</v>
      </c>
      <c r="C1946" s="27" t="s">
        <v>8</v>
      </c>
      <c r="D1946" s="27" t="s">
        <v>20</v>
      </c>
      <c r="E1946" s="27" t="s">
        <v>43</v>
      </c>
      <c r="F1946" s="29">
        <v>72384</v>
      </c>
      <c r="G1946" s="29">
        <v>32759</v>
      </c>
      <c r="H1946" s="27" t="s">
        <v>27</v>
      </c>
    </row>
    <row r="1947" spans="1:8">
      <c r="A1947" s="26">
        <v>45158</v>
      </c>
      <c r="B1947" s="28">
        <v>15385</v>
      </c>
      <c r="C1947" s="27" t="s">
        <v>8</v>
      </c>
      <c r="D1947" s="27" t="s">
        <v>34</v>
      </c>
      <c r="E1947" s="27" t="s">
        <v>10</v>
      </c>
      <c r="F1947" s="29">
        <v>85556</v>
      </c>
      <c r="G1947" s="29">
        <v>31763</v>
      </c>
      <c r="H1947" s="27" t="s">
        <v>17</v>
      </c>
    </row>
    <row r="1948" spans="1:8">
      <c r="A1948" s="26">
        <v>45158</v>
      </c>
      <c r="B1948" s="28">
        <v>7436</v>
      </c>
      <c r="C1948" s="27" t="s">
        <v>8</v>
      </c>
      <c r="D1948" s="27" t="s">
        <v>21</v>
      </c>
      <c r="E1948" s="27" t="s">
        <v>10</v>
      </c>
      <c r="F1948" s="29">
        <v>75173</v>
      </c>
      <c r="G1948" s="29">
        <v>37695</v>
      </c>
      <c r="H1948" s="27" t="s">
        <v>17</v>
      </c>
    </row>
    <row r="1949" spans="1:8">
      <c r="A1949" s="26">
        <v>45158</v>
      </c>
      <c r="B1949" s="28">
        <v>12922</v>
      </c>
      <c r="C1949" s="27" t="s">
        <v>8</v>
      </c>
      <c r="D1949" s="27" t="s">
        <v>29</v>
      </c>
      <c r="E1949" s="27" t="s">
        <v>13</v>
      </c>
      <c r="F1949" s="29">
        <v>80700</v>
      </c>
      <c r="G1949" s="29">
        <v>28327</v>
      </c>
      <c r="H1949" s="27" t="s">
        <v>14</v>
      </c>
    </row>
    <row r="1950" spans="1:8">
      <c r="A1950" s="26">
        <v>45158</v>
      </c>
      <c r="B1950" s="28">
        <v>3037</v>
      </c>
      <c r="C1950" s="27" t="s">
        <v>22</v>
      </c>
      <c r="D1950" s="27" t="s">
        <v>18</v>
      </c>
      <c r="E1950" s="27" t="s">
        <v>32</v>
      </c>
      <c r="F1950" s="29">
        <v>77059</v>
      </c>
      <c r="G1950" s="29">
        <v>40313</v>
      </c>
      <c r="H1950" s="27" t="s">
        <v>11</v>
      </c>
    </row>
    <row r="1951" spans="1:8">
      <c r="A1951" s="26">
        <v>45158</v>
      </c>
      <c r="B1951" s="28">
        <v>10984</v>
      </c>
      <c r="C1951" s="27" t="s">
        <v>22</v>
      </c>
      <c r="D1951" s="27" t="s">
        <v>29</v>
      </c>
      <c r="E1951" s="27" t="s">
        <v>26</v>
      </c>
      <c r="F1951" s="29">
        <v>83120</v>
      </c>
      <c r="G1951" s="29">
        <v>49977</v>
      </c>
      <c r="H1951" s="27" t="s">
        <v>11</v>
      </c>
    </row>
    <row r="1952" spans="1:8">
      <c r="A1952" s="26">
        <v>45158</v>
      </c>
      <c r="B1952" s="28">
        <v>18377</v>
      </c>
      <c r="C1952" s="27" t="s">
        <v>22</v>
      </c>
      <c r="D1952" s="27" t="s">
        <v>45</v>
      </c>
      <c r="E1952" s="27" t="s">
        <v>30</v>
      </c>
      <c r="F1952" s="29">
        <v>74424</v>
      </c>
      <c r="G1952" s="29">
        <v>46986</v>
      </c>
      <c r="H1952" s="27" t="s">
        <v>14</v>
      </c>
    </row>
    <row r="1953" spans="1:8">
      <c r="A1953" s="26">
        <v>45158</v>
      </c>
      <c r="B1953" s="28">
        <v>8099</v>
      </c>
      <c r="C1953" s="27" t="s">
        <v>22</v>
      </c>
      <c r="D1953" s="27" t="s">
        <v>25</v>
      </c>
      <c r="E1953" s="27" t="s">
        <v>26</v>
      </c>
      <c r="F1953" s="29">
        <v>79976</v>
      </c>
      <c r="G1953" s="29">
        <v>33287</v>
      </c>
      <c r="H1953" s="27" t="s">
        <v>11</v>
      </c>
    </row>
    <row r="1954" spans="1:8">
      <c r="A1954" s="26">
        <v>45158</v>
      </c>
      <c r="B1954" s="28">
        <v>4583</v>
      </c>
      <c r="C1954" s="27" t="s">
        <v>22</v>
      </c>
      <c r="D1954" s="27" t="s">
        <v>16</v>
      </c>
      <c r="E1954" s="27" t="s">
        <v>24</v>
      </c>
      <c r="F1954" s="29">
        <v>77050</v>
      </c>
      <c r="G1954" s="29">
        <v>31812</v>
      </c>
      <c r="H1954" s="27" t="s">
        <v>11</v>
      </c>
    </row>
    <row r="1955" spans="1:8">
      <c r="A1955" s="26">
        <v>45158</v>
      </c>
      <c r="B1955" s="28">
        <v>18853</v>
      </c>
      <c r="C1955" s="27" t="s">
        <v>33</v>
      </c>
      <c r="D1955" s="27" t="s">
        <v>45</v>
      </c>
      <c r="E1955" s="27" t="s">
        <v>37</v>
      </c>
      <c r="F1955" s="29">
        <v>80957</v>
      </c>
      <c r="G1955" s="29">
        <v>38636</v>
      </c>
      <c r="H1955" s="27" t="s">
        <v>11</v>
      </c>
    </row>
    <row r="1956" spans="1:8">
      <c r="A1956" s="26">
        <v>45158</v>
      </c>
      <c r="B1956" s="28">
        <v>1441</v>
      </c>
      <c r="C1956" s="27" t="s">
        <v>33</v>
      </c>
      <c r="D1956" s="27" t="s">
        <v>42</v>
      </c>
      <c r="E1956" s="27" t="s">
        <v>35</v>
      </c>
      <c r="F1956" s="29">
        <v>85950</v>
      </c>
      <c r="G1956" s="29">
        <v>49477</v>
      </c>
      <c r="H1956" s="27" t="s">
        <v>14</v>
      </c>
    </row>
    <row r="1957" spans="1:8">
      <c r="A1957" s="26">
        <v>45158</v>
      </c>
      <c r="B1957" s="28">
        <v>11804</v>
      </c>
      <c r="C1957" s="27" t="s">
        <v>33</v>
      </c>
      <c r="D1957" s="27" t="s">
        <v>9</v>
      </c>
      <c r="E1957" s="27" t="s">
        <v>36</v>
      </c>
      <c r="F1957" s="29">
        <v>86855</v>
      </c>
      <c r="G1957" s="29">
        <v>38752</v>
      </c>
      <c r="H1957" s="27" t="s">
        <v>27</v>
      </c>
    </row>
    <row r="1958" spans="1:8">
      <c r="A1958" s="26">
        <v>45158</v>
      </c>
      <c r="B1958" s="28">
        <v>18619</v>
      </c>
      <c r="C1958" s="27" t="s">
        <v>33</v>
      </c>
      <c r="D1958" s="27" t="s">
        <v>31</v>
      </c>
      <c r="E1958" s="27" t="s">
        <v>37</v>
      </c>
      <c r="F1958" s="29">
        <v>89511</v>
      </c>
      <c r="G1958" s="29">
        <v>28582</v>
      </c>
      <c r="H1958" s="27" t="s">
        <v>11</v>
      </c>
    </row>
    <row r="1959" spans="1:8">
      <c r="A1959" s="26">
        <v>45158</v>
      </c>
      <c r="B1959" s="28">
        <v>8038</v>
      </c>
      <c r="C1959" s="27" t="s">
        <v>33</v>
      </c>
      <c r="D1959" s="27" t="s">
        <v>64</v>
      </c>
      <c r="E1959" s="27" t="s">
        <v>37</v>
      </c>
      <c r="F1959" s="29">
        <v>75306</v>
      </c>
      <c r="G1959" s="29">
        <v>27055</v>
      </c>
      <c r="H1959" s="27" t="s">
        <v>14</v>
      </c>
    </row>
    <row r="1960" spans="1:8">
      <c r="A1960" s="26">
        <v>45158</v>
      </c>
      <c r="B1960" s="28">
        <v>2943</v>
      </c>
      <c r="C1960" s="27" t="s">
        <v>38</v>
      </c>
      <c r="D1960" s="27" t="s">
        <v>41</v>
      </c>
      <c r="E1960" s="27" t="s">
        <v>40</v>
      </c>
      <c r="F1960" s="29">
        <v>83299</v>
      </c>
      <c r="G1960" s="29">
        <v>40377</v>
      </c>
      <c r="H1960" s="27" t="s">
        <v>27</v>
      </c>
    </row>
    <row r="1961" spans="1:8">
      <c r="A1961" s="26">
        <v>45158</v>
      </c>
      <c r="B1961" s="28">
        <v>6399</v>
      </c>
      <c r="C1961" s="27" t="s">
        <v>38</v>
      </c>
      <c r="D1961" s="27" t="s">
        <v>20</v>
      </c>
      <c r="E1961" s="27" t="s">
        <v>39</v>
      </c>
      <c r="F1961" s="29">
        <v>78643</v>
      </c>
      <c r="G1961" s="29">
        <v>47196</v>
      </c>
      <c r="H1961" s="27" t="s">
        <v>11</v>
      </c>
    </row>
    <row r="1962" spans="1:8">
      <c r="A1962" s="26">
        <v>45158</v>
      </c>
      <c r="B1962" s="28">
        <v>6705</v>
      </c>
      <c r="C1962" s="27" t="s">
        <v>38</v>
      </c>
      <c r="D1962" s="27" t="s">
        <v>42</v>
      </c>
      <c r="E1962" s="27" t="s">
        <v>49</v>
      </c>
      <c r="F1962" s="29">
        <v>82106</v>
      </c>
      <c r="G1962" s="29">
        <v>23707</v>
      </c>
      <c r="H1962" s="27" t="s">
        <v>27</v>
      </c>
    </row>
    <row r="1963" spans="1:8">
      <c r="A1963" s="26">
        <v>45160</v>
      </c>
      <c r="B1963" s="28">
        <v>4442</v>
      </c>
      <c r="C1963" s="27" t="s">
        <v>22</v>
      </c>
      <c r="D1963" s="27" t="s">
        <v>15</v>
      </c>
      <c r="E1963" s="27" t="s">
        <v>30</v>
      </c>
      <c r="F1963" s="29">
        <v>89090</v>
      </c>
      <c r="G1963" s="29">
        <v>30666</v>
      </c>
      <c r="H1963" s="27" t="s">
        <v>11</v>
      </c>
    </row>
    <row r="1964" spans="1:8">
      <c r="A1964" s="26">
        <v>45160</v>
      </c>
      <c r="B1964" s="28">
        <v>13183</v>
      </c>
      <c r="C1964" s="27" t="s">
        <v>22</v>
      </c>
      <c r="D1964" s="27" t="s">
        <v>45</v>
      </c>
      <c r="E1964" s="27" t="s">
        <v>32</v>
      </c>
      <c r="F1964" s="29">
        <v>83728</v>
      </c>
      <c r="G1964" s="29">
        <v>37146</v>
      </c>
      <c r="H1964" s="27" t="s">
        <v>14</v>
      </c>
    </row>
    <row r="1965" spans="1:8">
      <c r="A1965" s="26">
        <v>45160</v>
      </c>
      <c r="B1965" s="28">
        <v>4214</v>
      </c>
      <c r="C1965" s="27" t="s">
        <v>33</v>
      </c>
      <c r="D1965" s="27" t="s">
        <v>45</v>
      </c>
      <c r="E1965" s="27" t="s">
        <v>46</v>
      </c>
      <c r="F1965" s="29">
        <v>87259</v>
      </c>
      <c r="G1965" s="29">
        <v>26015</v>
      </c>
      <c r="H1965" s="27" t="s">
        <v>11</v>
      </c>
    </row>
    <row r="1966" spans="1:8">
      <c r="A1966" s="26">
        <v>45160</v>
      </c>
      <c r="B1966" s="28">
        <v>4016</v>
      </c>
      <c r="C1966" s="27" t="s">
        <v>38</v>
      </c>
      <c r="D1966" s="27" t="s">
        <v>23</v>
      </c>
      <c r="E1966" s="27" t="s">
        <v>40</v>
      </c>
      <c r="F1966" s="29">
        <v>82792</v>
      </c>
      <c r="G1966" s="29">
        <v>37557</v>
      </c>
      <c r="H1966" s="27" t="s">
        <v>14</v>
      </c>
    </row>
    <row r="1967" spans="1:8">
      <c r="A1967" s="26">
        <v>45165</v>
      </c>
      <c r="B1967" s="28">
        <v>1521</v>
      </c>
      <c r="C1967" s="27" t="s">
        <v>8</v>
      </c>
      <c r="D1967" s="27" t="s">
        <v>42</v>
      </c>
      <c r="E1967" s="27" t="s">
        <v>13</v>
      </c>
      <c r="F1967" s="29">
        <v>81906</v>
      </c>
      <c r="G1967" s="29">
        <v>25480</v>
      </c>
      <c r="H1967" s="27" t="s">
        <v>14</v>
      </c>
    </row>
    <row r="1968" spans="1:8">
      <c r="A1968" s="26">
        <v>45165</v>
      </c>
      <c r="B1968" s="28">
        <v>14834</v>
      </c>
      <c r="C1968" s="27" t="s">
        <v>8</v>
      </c>
      <c r="D1968" s="27" t="s">
        <v>23</v>
      </c>
      <c r="E1968" s="27" t="s">
        <v>19</v>
      </c>
      <c r="F1968" s="29">
        <v>85859</v>
      </c>
      <c r="G1968" s="29">
        <v>31924</v>
      </c>
      <c r="H1968" s="27" t="s">
        <v>11</v>
      </c>
    </row>
    <row r="1969" spans="1:8">
      <c r="A1969" s="26">
        <v>45165</v>
      </c>
      <c r="B1969" s="28">
        <v>11417</v>
      </c>
      <c r="C1969" s="27" t="s">
        <v>8</v>
      </c>
      <c r="D1969" s="27" t="s">
        <v>29</v>
      </c>
      <c r="E1969" s="27" t="s">
        <v>10</v>
      </c>
      <c r="F1969" s="29">
        <v>77434</v>
      </c>
      <c r="G1969" s="29">
        <v>33521</v>
      </c>
      <c r="H1969" s="27" t="s">
        <v>14</v>
      </c>
    </row>
    <row r="1970" spans="1:8">
      <c r="A1970" s="26">
        <v>45165</v>
      </c>
      <c r="B1970" s="28">
        <v>15075</v>
      </c>
      <c r="C1970" s="27" t="s">
        <v>8</v>
      </c>
      <c r="D1970" s="27" t="s">
        <v>18</v>
      </c>
      <c r="E1970" s="27" t="s">
        <v>44</v>
      </c>
      <c r="F1970" s="29">
        <v>75152</v>
      </c>
      <c r="G1970" s="29">
        <v>34386</v>
      </c>
      <c r="H1970" s="27" t="s">
        <v>27</v>
      </c>
    </row>
    <row r="1971" spans="1:8">
      <c r="A1971" s="26">
        <v>45165</v>
      </c>
      <c r="B1971" s="28">
        <v>9607</v>
      </c>
      <c r="C1971" s="27" t="s">
        <v>8</v>
      </c>
      <c r="D1971" s="27" t="s">
        <v>34</v>
      </c>
      <c r="E1971" s="27" t="s">
        <v>44</v>
      </c>
      <c r="F1971" s="29">
        <v>80529</v>
      </c>
      <c r="G1971" s="29">
        <v>48362</v>
      </c>
      <c r="H1971" s="27" t="s">
        <v>17</v>
      </c>
    </row>
    <row r="1972" spans="1:8">
      <c r="A1972" s="26">
        <v>45165</v>
      </c>
      <c r="B1972" s="28">
        <v>299</v>
      </c>
      <c r="C1972" s="27" t="s">
        <v>8</v>
      </c>
      <c r="D1972" s="27" t="s">
        <v>16</v>
      </c>
      <c r="E1972" s="27" t="s">
        <v>13</v>
      </c>
      <c r="F1972" s="29">
        <v>74701</v>
      </c>
      <c r="G1972" s="29">
        <v>47610</v>
      </c>
      <c r="H1972" s="27" t="s">
        <v>11</v>
      </c>
    </row>
    <row r="1973" spans="1:8">
      <c r="A1973" s="26">
        <v>45165</v>
      </c>
      <c r="B1973" s="28">
        <v>19042</v>
      </c>
      <c r="C1973" s="27" t="s">
        <v>8</v>
      </c>
      <c r="D1973" s="27" t="s">
        <v>41</v>
      </c>
      <c r="E1973" s="27" t="s">
        <v>13</v>
      </c>
      <c r="F1973" s="29">
        <v>89046</v>
      </c>
      <c r="G1973" s="29">
        <v>40667</v>
      </c>
      <c r="H1973" s="27" t="s">
        <v>11</v>
      </c>
    </row>
    <row r="1974" spans="1:8">
      <c r="A1974" s="26">
        <v>45165</v>
      </c>
      <c r="B1974" s="28">
        <v>1229</v>
      </c>
      <c r="C1974" s="27" t="s">
        <v>8</v>
      </c>
      <c r="D1974" s="27" t="s">
        <v>25</v>
      </c>
      <c r="E1974" s="27" t="s">
        <v>10</v>
      </c>
      <c r="F1974" s="29">
        <v>89110</v>
      </c>
      <c r="G1974" s="29">
        <v>24538</v>
      </c>
      <c r="H1974" s="27" t="s">
        <v>14</v>
      </c>
    </row>
    <row r="1975" spans="1:8">
      <c r="A1975" s="26">
        <v>45165</v>
      </c>
      <c r="B1975" s="28">
        <v>14793</v>
      </c>
      <c r="C1975" s="27" t="s">
        <v>8</v>
      </c>
      <c r="D1975" s="27" t="s">
        <v>9</v>
      </c>
      <c r="E1975" s="27" t="s">
        <v>43</v>
      </c>
      <c r="F1975" s="29">
        <v>84168</v>
      </c>
      <c r="G1975" s="29">
        <v>38548</v>
      </c>
      <c r="H1975" s="27" t="s">
        <v>11</v>
      </c>
    </row>
    <row r="1976" spans="1:8">
      <c r="A1976" s="26">
        <v>45165</v>
      </c>
      <c r="B1976" s="28">
        <v>9782</v>
      </c>
      <c r="C1976" s="27" t="s">
        <v>8</v>
      </c>
      <c r="D1976" s="27" t="s">
        <v>51</v>
      </c>
      <c r="E1976" s="27" t="s">
        <v>13</v>
      </c>
      <c r="F1976" s="29">
        <v>88125</v>
      </c>
      <c r="G1976" s="29">
        <v>35230</v>
      </c>
      <c r="H1976" s="27" t="s">
        <v>14</v>
      </c>
    </row>
    <row r="1977" spans="1:8">
      <c r="A1977" s="26">
        <v>45165</v>
      </c>
      <c r="B1977" s="28">
        <v>10641</v>
      </c>
      <c r="C1977" s="27" t="s">
        <v>8</v>
      </c>
      <c r="D1977" s="27" t="s">
        <v>18</v>
      </c>
      <c r="E1977" s="27" t="s">
        <v>44</v>
      </c>
      <c r="F1977" s="29">
        <v>83300</v>
      </c>
      <c r="G1977" s="29">
        <v>27236</v>
      </c>
      <c r="H1977" s="27" t="s">
        <v>11</v>
      </c>
    </row>
    <row r="1978" spans="1:8">
      <c r="A1978" s="26">
        <v>45165</v>
      </c>
      <c r="B1978" s="28">
        <v>12765</v>
      </c>
      <c r="C1978" s="27" t="s">
        <v>8</v>
      </c>
      <c r="D1978" s="27" t="s">
        <v>15</v>
      </c>
      <c r="E1978" s="27" t="s">
        <v>19</v>
      </c>
      <c r="F1978" s="29">
        <v>73887</v>
      </c>
      <c r="G1978" s="29">
        <v>23891</v>
      </c>
      <c r="H1978" s="27" t="s">
        <v>11</v>
      </c>
    </row>
    <row r="1979" spans="1:8">
      <c r="A1979" s="26">
        <v>45165</v>
      </c>
      <c r="B1979" s="28">
        <v>15240</v>
      </c>
      <c r="C1979" s="27" t="s">
        <v>8</v>
      </c>
      <c r="D1979" s="27" t="s">
        <v>18</v>
      </c>
      <c r="E1979" s="27" t="s">
        <v>19</v>
      </c>
      <c r="F1979" s="29">
        <v>73612</v>
      </c>
      <c r="G1979" s="29">
        <v>47017</v>
      </c>
      <c r="H1979" s="27" t="s">
        <v>27</v>
      </c>
    </row>
    <row r="1980" spans="1:8">
      <c r="A1980" s="26">
        <v>45165</v>
      </c>
      <c r="B1980" s="28">
        <v>12117</v>
      </c>
      <c r="C1980" s="27" t="s">
        <v>8</v>
      </c>
      <c r="D1980" s="27" t="s">
        <v>23</v>
      </c>
      <c r="E1980" s="27" t="s">
        <v>10</v>
      </c>
      <c r="F1980" s="29">
        <v>84063</v>
      </c>
      <c r="G1980" s="29">
        <v>49700</v>
      </c>
      <c r="H1980" s="27" t="s">
        <v>27</v>
      </c>
    </row>
    <row r="1981" spans="1:8">
      <c r="A1981" s="26">
        <v>45165</v>
      </c>
      <c r="B1981" s="28">
        <v>6787</v>
      </c>
      <c r="C1981" s="27" t="s">
        <v>8</v>
      </c>
      <c r="D1981" s="27" t="s">
        <v>23</v>
      </c>
      <c r="E1981" s="27" t="s">
        <v>10</v>
      </c>
      <c r="F1981" s="29">
        <v>78821</v>
      </c>
      <c r="G1981" s="29">
        <v>25831</v>
      </c>
      <c r="H1981" s="27" t="s">
        <v>27</v>
      </c>
    </row>
    <row r="1982" spans="1:8">
      <c r="A1982" s="26">
        <v>45165</v>
      </c>
      <c r="B1982" s="28">
        <v>19241</v>
      </c>
      <c r="C1982" s="27" t="s">
        <v>8</v>
      </c>
      <c r="D1982" s="27" t="s">
        <v>29</v>
      </c>
      <c r="E1982" s="27" t="s">
        <v>43</v>
      </c>
      <c r="F1982" s="29">
        <v>75303</v>
      </c>
      <c r="G1982" s="29">
        <v>28002</v>
      </c>
      <c r="H1982" s="27" t="s">
        <v>14</v>
      </c>
    </row>
    <row r="1983" spans="1:8">
      <c r="A1983" s="26">
        <v>45165</v>
      </c>
      <c r="B1983" s="28">
        <v>16886</v>
      </c>
      <c r="C1983" s="27" t="s">
        <v>22</v>
      </c>
      <c r="D1983" s="27" t="s">
        <v>9</v>
      </c>
      <c r="E1983" s="27" t="s">
        <v>32</v>
      </c>
      <c r="F1983" s="29">
        <v>70863</v>
      </c>
      <c r="G1983" s="29">
        <v>46491</v>
      </c>
      <c r="H1983" s="27" t="s">
        <v>11</v>
      </c>
    </row>
    <row r="1984" spans="1:8">
      <c r="A1984" s="26">
        <v>45165</v>
      </c>
      <c r="B1984" s="28">
        <v>7141</v>
      </c>
      <c r="C1984" s="27" t="s">
        <v>22</v>
      </c>
      <c r="D1984" s="27" t="s">
        <v>25</v>
      </c>
      <c r="E1984" s="27" t="s">
        <v>32</v>
      </c>
      <c r="F1984" s="29">
        <v>88779</v>
      </c>
      <c r="G1984" s="29">
        <v>35752</v>
      </c>
      <c r="H1984" s="27" t="s">
        <v>27</v>
      </c>
    </row>
    <row r="1985" spans="1:8">
      <c r="A1985" s="26">
        <v>45165</v>
      </c>
      <c r="B1985" s="28">
        <v>9547</v>
      </c>
      <c r="C1985" s="27" t="s">
        <v>22</v>
      </c>
      <c r="D1985" s="27" t="s">
        <v>45</v>
      </c>
      <c r="E1985" s="27" t="s">
        <v>26</v>
      </c>
      <c r="F1985" s="29">
        <v>87384</v>
      </c>
      <c r="G1985" s="29">
        <v>46247</v>
      </c>
      <c r="H1985" s="27" t="s">
        <v>11</v>
      </c>
    </row>
    <row r="1986" spans="1:8">
      <c r="A1986" s="26">
        <v>45165</v>
      </c>
      <c r="B1986" s="28">
        <v>4291</v>
      </c>
      <c r="C1986" s="27" t="s">
        <v>22</v>
      </c>
      <c r="D1986" s="27" t="s">
        <v>21</v>
      </c>
      <c r="E1986" s="27" t="s">
        <v>26</v>
      </c>
      <c r="F1986" s="29">
        <v>74103</v>
      </c>
      <c r="G1986" s="29">
        <v>41054</v>
      </c>
      <c r="H1986" s="27" t="s">
        <v>27</v>
      </c>
    </row>
    <row r="1987" spans="1:8">
      <c r="A1987" s="26">
        <v>45165</v>
      </c>
      <c r="B1987" s="28">
        <v>5985</v>
      </c>
      <c r="C1987" s="27" t="s">
        <v>22</v>
      </c>
      <c r="D1987" s="27" t="s">
        <v>23</v>
      </c>
      <c r="E1987" s="27" t="s">
        <v>26</v>
      </c>
      <c r="F1987" s="29">
        <v>83265</v>
      </c>
      <c r="G1987" s="29">
        <v>42906</v>
      </c>
      <c r="H1987" s="27" t="s">
        <v>14</v>
      </c>
    </row>
    <row r="1988" spans="1:8">
      <c r="A1988" s="26">
        <v>45165</v>
      </c>
      <c r="B1988" s="28">
        <v>18910</v>
      </c>
      <c r="C1988" s="27" t="s">
        <v>22</v>
      </c>
      <c r="D1988" s="27" t="s">
        <v>29</v>
      </c>
      <c r="E1988" s="27" t="s">
        <v>24</v>
      </c>
      <c r="F1988" s="29">
        <v>83688</v>
      </c>
      <c r="G1988" s="29">
        <v>24474</v>
      </c>
      <c r="H1988" s="27" t="s">
        <v>27</v>
      </c>
    </row>
    <row r="1989" spans="1:8">
      <c r="A1989" s="26">
        <v>45165</v>
      </c>
      <c r="B1989" s="28">
        <v>19713</v>
      </c>
      <c r="C1989" s="27" t="s">
        <v>22</v>
      </c>
      <c r="D1989" s="27" t="s">
        <v>15</v>
      </c>
      <c r="E1989" s="27" t="s">
        <v>26</v>
      </c>
      <c r="F1989" s="29">
        <v>87831</v>
      </c>
      <c r="G1989" s="29">
        <v>44927</v>
      </c>
      <c r="H1989" s="27" t="s">
        <v>11</v>
      </c>
    </row>
    <row r="1990" spans="1:8">
      <c r="A1990" s="26">
        <v>45165</v>
      </c>
      <c r="B1990" s="28">
        <v>15269</v>
      </c>
      <c r="C1990" s="27" t="s">
        <v>22</v>
      </c>
      <c r="D1990" s="27" t="s">
        <v>18</v>
      </c>
      <c r="E1990" s="27" t="s">
        <v>32</v>
      </c>
      <c r="F1990" s="29">
        <v>86548</v>
      </c>
      <c r="G1990" s="29">
        <v>36668</v>
      </c>
      <c r="H1990" s="27" t="s">
        <v>27</v>
      </c>
    </row>
    <row r="1991" spans="1:8">
      <c r="A1991" s="26">
        <v>45165</v>
      </c>
      <c r="B1991" s="28">
        <v>8453</v>
      </c>
      <c r="C1991" s="27" t="s">
        <v>33</v>
      </c>
      <c r="D1991" s="27" t="s">
        <v>20</v>
      </c>
      <c r="E1991" s="27" t="s">
        <v>35</v>
      </c>
      <c r="F1991" s="29">
        <v>84696</v>
      </c>
      <c r="G1991" s="29">
        <v>44005</v>
      </c>
      <c r="H1991" s="27" t="s">
        <v>17</v>
      </c>
    </row>
    <row r="1992" spans="1:8">
      <c r="A1992" s="26">
        <v>45165</v>
      </c>
      <c r="B1992" s="28">
        <v>12499</v>
      </c>
      <c r="C1992" s="27" t="s">
        <v>33</v>
      </c>
      <c r="D1992" s="27" t="s">
        <v>20</v>
      </c>
      <c r="E1992" s="27" t="s">
        <v>37</v>
      </c>
      <c r="F1992" s="29">
        <v>75064</v>
      </c>
      <c r="G1992" s="29">
        <v>47913</v>
      </c>
      <c r="H1992" s="27" t="s">
        <v>17</v>
      </c>
    </row>
    <row r="1993" spans="1:8">
      <c r="A1993" s="26">
        <v>45165</v>
      </c>
      <c r="B1993" s="28">
        <v>2157</v>
      </c>
      <c r="C1993" s="27" t="s">
        <v>33</v>
      </c>
      <c r="D1993" s="27" t="s">
        <v>42</v>
      </c>
      <c r="E1993" s="27" t="s">
        <v>37</v>
      </c>
      <c r="F1993" s="29">
        <v>81469</v>
      </c>
      <c r="G1993" s="29">
        <v>25029</v>
      </c>
      <c r="H1993" s="27" t="s">
        <v>14</v>
      </c>
    </row>
    <row r="1994" spans="1:8">
      <c r="A1994" s="26">
        <v>45165</v>
      </c>
      <c r="B1994" s="28">
        <v>9394</v>
      </c>
      <c r="C1994" s="27" t="s">
        <v>33</v>
      </c>
      <c r="D1994" s="27" t="s">
        <v>15</v>
      </c>
      <c r="E1994" s="27" t="s">
        <v>35</v>
      </c>
      <c r="F1994" s="29">
        <v>75273</v>
      </c>
      <c r="G1994" s="29">
        <v>39915</v>
      </c>
      <c r="H1994" s="27" t="s">
        <v>11</v>
      </c>
    </row>
    <row r="1995" spans="1:8">
      <c r="A1995" s="26">
        <v>45165</v>
      </c>
      <c r="B1995" s="28">
        <v>5083</v>
      </c>
      <c r="C1995" s="27" t="s">
        <v>38</v>
      </c>
      <c r="D1995" s="27" t="s">
        <v>25</v>
      </c>
      <c r="E1995" s="27" t="s">
        <v>47</v>
      </c>
      <c r="F1995" s="29">
        <v>88681</v>
      </c>
      <c r="G1995" s="29">
        <v>41719</v>
      </c>
      <c r="H1995" s="27" t="s">
        <v>11</v>
      </c>
    </row>
    <row r="1996" spans="1:8">
      <c r="A1996" s="26">
        <v>45165</v>
      </c>
      <c r="B1996" s="28">
        <v>18778</v>
      </c>
      <c r="C1996" s="27" t="s">
        <v>38</v>
      </c>
      <c r="D1996" s="27" t="s">
        <v>53</v>
      </c>
      <c r="E1996" s="27" t="s">
        <v>40</v>
      </c>
      <c r="F1996" s="29">
        <v>81061</v>
      </c>
      <c r="G1996" s="29">
        <v>49972</v>
      </c>
      <c r="H1996" s="27" t="s">
        <v>14</v>
      </c>
    </row>
    <row r="1997" spans="1:8">
      <c r="A1997" s="26">
        <v>45165</v>
      </c>
      <c r="B1997" s="28">
        <v>19851</v>
      </c>
      <c r="C1997" s="27" t="s">
        <v>38</v>
      </c>
      <c r="D1997" s="27" t="s">
        <v>18</v>
      </c>
      <c r="E1997" s="27" t="s">
        <v>49</v>
      </c>
      <c r="F1997" s="29">
        <v>73925</v>
      </c>
      <c r="G1997" s="29">
        <v>29863</v>
      </c>
      <c r="H1997" s="27" t="s">
        <v>11</v>
      </c>
    </row>
    <row r="1998" spans="1:8">
      <c r="A1998" s="26">
        <v>45165</v>
      </c>
      <c r="B1998" s="28">
        <v>8561</v>
      </c>
      <c r="C1998" s="27" t="s">
        <v>38</v>
      </c>
      <c r="D1998" s="27" t="s">
        <v>29</v>
      </c>
      <c r="E1998" s="27" t="s">
        <v>49</v>
      </c>
      <c r="F1998" s="29">
        <v>72826</v>
      </c>
      <c r="G1998" s="29">
        <v>25856</v>
      </c>
      <c r="H1998" s="27" t="s">
        <v>11</v>
      </c>
    </row>
    <row r="1999" spans="1:8">
      <c r="A1999" s="26">
        <v>45165</v>
      </c>
      <c r="B1999" s="28">
        <v>11967</v>
      </c>
      <c r="C1999" s="27" t="s">
        <v>38</v>
      </c>
      <c r="D1999" s="27" t="s">
        <v>31</v>
      </c>
      <c r="E1999" s="27" t="s">
        <v>47</v>
      </c>
      <c r="F1999" s="29">
        <v>86937</v>
      </c>
      <c r="G1999" s="29">
        <v>26770</v>
      </c>
      <c r="H1999" s="27" t="s">
        <v>14</v>
      </c>
    </row>
    <row r="2000" spans="1:8">
      <c r="A2000" s="26">
        <v>45165</v>
      </c>
      <c r="B2000" s="28">
        <v>9046</v>
      </c>
      <c r="C2000" s="27" t="s">
        <v>38</v>
      </c>
      <c r="D2000" s="27" t="s">
        <v>20</v>
      </c>
      <c r="E2000" s="27" t="s">
        <v>47</v>
      </c>
      <c r="F2000" s="29">
        <v>78773</v>
      </c>
      <c r="G2000" s="29">
        <v>36222</v>
      </c>
      <c r="H2000" s="27" t="s">
        <v>11</v>
      </c>
    </row>
    <row r="2001" spans="1:8">
      <c r="A2001" s="26">
        <v>45165</v>
      </c>
      <c r="B2001" s="28">
        <v>14726</v>
      </c>
      <c r="C2001" s="27" t="s">
        <v>38</v>
      </c>
      <c r="D2001" s="27" t="s">
        <v>25</v>
      </c>
      <c r="E2001" s="27" t="s">
        <v>40</v>
      </c>
      <c r="F2001" s="29">
        <v>75300</v>
      </c>
      <c r="G2001" s="29">
        <v>48435</v>
      </c>
      <c r="H2001" s="27" t="s">
        <v>11</v>
      </c>
    </row>
    <row r="2002" spans="1:8">
      <c r="A2002" s="26">
        <v>45165</v>
      </c>
      <c r="B2002" s="28">
        <v>14813</v>
      </c>
      <c r="C2002" s="27" t="s">
        <v>38</v>
      </c>
      <c r="D2002" s="27" t="s">
        <v>50</v>
      </c>
      <c r="E2002" s="27" t="s">
        <v>49</v>
      </c>
      <c r="F2002" s="29">
        <v>84730</v>
      </c>
      <c r="G2002" s="29">
        <v>42575</v>
      </c>
      <c r="H2002" s="27" t="s">
        <v>11</v>
      </c>
    </row>
    <row r="2003" spans="1:8">
      <c r="A2003" s="26">
        <v>45165</v>
      </c>
      <c r="B2003" s="28">
        <v>13273</v>
      </c>
      <c r="C2003" s="27" t="s">
        <v>38</v>
      </c>
      <c r="D2003" s="27" t="s">
        <v>41</v>
      </c>
      <c r="E2003" s="27" t="s">
        <v>47</v>
      </c>
      <c r="F2003" s="29">
        <v>80280</v>
      </c>
      <c r="G2003" s="29">
        <v>28465</v>
      </c>
      <c r="H2003" s="27" t="s">
        <v>17</v>
      </c>
    </row>
    <row r="2004" spans="1:8">
      <c r="A2004" s="26">
        <v>45165</v>
      </c>
      <c r="B2004" s="28">
        <v>13275</v>
      </c>
      <c r="C2004" s="27" t="s">
        <v>38</v>
      </c>
      <c r="D2004" s="27" t="s">
        <v>41</v>
      </c>
      <c r="E2004" s="27" t="s">
        <v>47</v>
      </c>
      <c r="F2004" s="29">
        <v>343</v>
      </c>
      <c r="G2004" s="29">
        <v>600000</v>
      </c>
      <c r="H2004" s="27" t="s">
        <v>17</v>
      </c>
    </row>
    <row r="2005" spans="1:8">
      <c r="A2005" s="26">
        <v>45165</v>
      </c>
      <c r="B2005" s="28">
        <v>312332</v>
      </c>
      <c r="C2005" s="27" t="s">
        <v>8</v>
      </c>
      <c r="D2005" s="27" t="s">
        <v>20</v>
      </c>
      <c r="E2005" s="27" t="s">
        <v>19</v>
      </c>
      <c r="F2005" s="29">
        <v>14312</v>
      </c>
      <c r="G2005" s="29">
        <v>167223</v>
      </c>
      <c r="H2005" s="27" t="s">
        <v>11</v>
      </c>
    </row>
    <row r="2006" spans="1:8">
      <c r="A2006" s="26">
        <v>45165</v>
      </c>
      <c r="B2006" s="28">
        <v>312332</v>
      </c>
      <c r="C2006" s="27" t="s">
        <v>8</v>
      </c>
      <c r="D2006" s="27" t="s">
        <v>20</v>
      </c>
      <c r="E2006" s="27" t="s">
        <v>19</v>
      </c>
      <c r="F2006" s="29">
        <v>10000</v>
      </c>
      <c r="G2006" s="29">
        <v>1000000</v>
      </c>
      <c r="H2006" s="27" t="s">
        <v>11</v>
      </c>
    </row>
    <row r="2007" spans="1:8">
      <c r="A2007" s="26">
        <v>45165</v>
      </c>
      <c r="B2007" s="37">
        <v>3234829</v>
      </c>
      <c r="C2007" s="38" t="s">
        <v>33</v>
      </c>
      <c r="D2007" s="27" t="s">
        <v>41</v>
      </c>
      <c r="E2007" s="38" t="s">
        <v>35</v>
      </c>
      <c r="F2007" s="39">
        <v>10000</v>
      </c>
      <c r="G2007" s="39">
        <v>1000000</v>
      </c>
      <c r="H2007" s="27" t="s">
        <v>11</v>
      </c>
    </row>
    <row r="2008" spans="1:8">
      <c r="A2008" s="2"/>
    </row>
    <row r="2009" spans="1:8">
      <c r="A2009" s="2"/>
    </row>
    <row r="2010" spans="1:8">
      <c r="A2010" s="2"/>
    </row>
    <row r="2011" spans="1:8">
      <c r="A2011" s="2"/>
    </row>
    <row r="2012" spans="1:8">
      <c r="A2012" s="2"/>
    </row>
    <row r="2013" spans="1:8">
      <c r="A2013" s="2"/>
    </row>
    <row r="2014" spans="1:8">
      <c r="A2014" s="2"/>
    </row>
    <row r="2015" spans="1:8">
      <c r="A2015" s="2"/>
    </row>
    <row r="2016" spans="1:8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</sheetData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C61-4355-4456-A85C-D55A1AEA0E38}">
  <dimension ref="A2:AC50"/>
  <sheetViews>
    <sheetView showGridLines="0" zoomScale="70" zoomScaleNormal="70" workbookViewId="0">
      <selection activeCell="H40" sqref="H40"/>
    </sheetView>
  </sheetViews>
  <sheetFormatPr defaultRowHeight="16.899999999999999"/>
  <cols>
    <col min="1" max="1" width="17" bestFit="1" customWidth="1"/>
    <col min="2" max="2" width="14.296875" bestFit="1" customWidth="1"/>
    <col min="3" max="3" width="18.09765625" customWidth="1"/>
    <col min="4" max="5" width="1.3984375" customWidth="1"/>
    <col min="6" max="6" width="17" bestFit="1" customWidth="1"/>
    <col min="7" max="7" width="14.296875" bestFit="1" customWidth="1"/>
    <col min="8" max="8" width="15.19921875" bestFit="1" customWidth="1"/>
    <col min="9" max="9" width="12.796875" bestFit="1" customWidth="1"/>
    <col min="10" max="10" width="2.09765625" customWidth="1"/>
    <col min="11" max="11" width="17" bestFit="1" customWidth="1"/>
    <col min="12" max="12" width="14.296875" bestFit="1" customWidth="1"/>
    <col min="13" max="13" width="8.8984375" bestFit="1" customWidth="1"/>
    <col min="14" max="14" width="9.3984375" bestFit="1" customWidth="1"/>
    <col min="15" max="15" width="8.09765625" bestFit="1" customWidth="1"/>
    <col min="16" max="16" width="9.5" bestFit="1" customWidth="1"/>
    <col min="17" max="27" width="18.69921875" bestFit="1" customWidth="1"/>
    <col min="28" max="28" width="10" bestFit="1" customWidth="1"/>
    <col min="29" max="29" width="10.69921875" bestFit="1" customWidth="1"/>
  </cols>
  <sheetData>
    <row r="2" spans="1:29" ht="28.9" customHeight="1">
      <c r="A2" s="7" t="s">
        <v>70</v>
      </c>
      <c r="B2" s="9"/>
      <c r="C2" s="9"/>
      <c r="D2" s="10"/>
      <c r="E2" s="10"/>
      <c r="F2" s="7" t="s">
        <v>71</v>
      </c>
      <c r="G2" s="9"/>
      <c r="H2" s="9"/>
      <c r="I2" s="9"/>
      <c r="J2" s="10"/>
      <c r="K2" s="7" t="s">
        <v>72</v>
      </c>
      <c r="L2" s="9"/>
      <c r="M2" s="9"/>
      <c r="N2" s="9"/>
      <c r="O2" s="9"/>
      <c r="P2" s="9"/>
      <c r="Q2" s="9"/>
      <c r="R2" s="9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6" customFormat="1" ht="18" customHeight="1">
      <c r="A3" s="4" t="s">
        <v>73</v>
      </c>
      <c r="B3" t="s">
        <v>74</v>
      </c>
      <c r="C3"/>
      <c r="D3" s="15"/>
      <c r="E3" s="15"/>
      <c r="F3" s="4" t="s">
        <v>73</v>
      </c>
      <c r="G3" t="s">
        <v>74</v>
      </c>
      <c r="H3" t="s">
        <v>75</v>
      </c>
      <c r="I3" t="s">
        <v>76</v>
      </c>
      <c r="K3" s="4" t="s">
        <v>77</v>
      </c>
      <c r="L3" s="4" t="s">
        <v>78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16" customFormat="1">
      <c r="A4" s="1" t="s">
        <v>8</v>
      </c>
      <c r="B4" s="3">
        <v>39922106</v>
      </c>
      <c r="C4"/>
      <c r="D4" s="15"/>
      <c r="E4" s="15"/>
      <c r="F4" s="1" t="s">
        <v>79</v>
      </c>
      <c r="G4" s="3">
        <v>22912482</v>
      </c>
      <c r="H4" s="3">
        <v>22912482</v>
      </c>
      <c r="I4" s="3">
        <v>20458028.190000001</v>
      </c>
      <c r="K4" s="4" t="s">
        <v>73</v>
      </c>
      <c r="L4" t="s">
        <v>14</v>
      </c>
      <c r="M4" t="s">
        <v>11</v>
      </c>
      <c r="N4" t="s">
        <v>27</v>
      </c>
      <c r="O4" t="s">
        <v>17</v>
      </c>
      <c r="P4" t="s">
        <v>80</v>
      </c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6" customFormat="1">
      <c r="A5" s="1" t="s">
        <v>80</v>
      </c>
      <c r="B5" s="3">
        <v>39922106</v>
      </c>
      <c r="C5"/>
      <c r="D5" s="15"/>
      <c r="E5" s="15"/>
      <c r="F5" s="36" t="s">
        <v>81</v>
      </c>
      <c r="G5" s="3">
        <v>1760832</v>
      </c>
      <c r="H5" s="3">
        <v>1760832</v>
      </c>
      <c r="I5" s="3">
        <v>1605246.83</v>
      </c>
      <c r="K5" s="1" t="s">
        <v>19</v>
      </c>
      <c r="L5" s="6">
        <v>37</v>
      </c>
      <c r="M5" s="6">
        <v>88</v>
      </c>
      <c r="N5" s="6">
        <v>45</v>
      </c>
      <c r="O5" s="6">
        <v>29</v>
      </c>
      <c r="P5" s="6">
        <v>199</v>
      </c>
      <c r="Q5"/>
      <c r="R5"/>
      <c r="S5"/>
      <c r="T5"/>
      <c r="U5"/>
      <c r="V5"/>
      <c r="W5"/>
      <c r="X5"/>
      <c r="Y5"/>
      <c r="Z5"/>
      <c r="AA5"/>
      <c r="AB5"/>
      <c r="AC5"/>
    </row>
    <row r="6" spans="1:29" s="16" customFormat="1">
      <c r="A6"/>
      <c r="B6"/>
      <c r="C6"/>
      <c r="D6" s="15"/>
      <c r="E6" s="15"/>
      <c r="F6" s="36" t="s">
        <v>82</v>
      </c>
      <c r="G6" s="3">
        <v>1741926</v>
      </c>
      <c r="H6" s="3">
        <v>1741926</v>
      </c>
      <c r="I6" s="3">
        <v>1516619.9100000004</v>
      </c>
      <c r="K6" s="1" t="s">
        <v>13</v>
      </c>
      <c r="L6" s="6">
        <v>24</v>
      </c>
      <c r="M6" s="6">
        <v>57</v>
      </c>
      <c r="N6" s="6">
        <v>37</v>
      </c>
      <c r="O6" s="6">
        <v>29</v>
      </c>
      <c r="P6" s="6">
        <v>147</v>
      </c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16" customFormat="1">
      <c r="A7"/>
      <c r="B7"/>
      <c r="C7"/>
      <c r="D7" s="15"/>
      <c r="E7" s="15"/>
      <c r="F7" s="36" t="s">
        <v>83</v>
      </c>
      <c r="G7" s="3">
        <v>1722488</v>
      </c>
      <c r="H7" s="3">
        <v>1722488</v>
      </c>
      <c r="I7" s="3">
        <v>1568601.4</v>
      </c>
      <c r="K7" s="1" t="s">
        <v>10</v>
      </c>
      <c r="L7" s="6">
        <v>34</v>
      </c>
      <c r="M7" s="6">
        <v>80</v>
      </c>
      <c r="N7" s="6">
        <v>46</v>
      </c>
      <c r="O7" s="6">
        <v>37</v>
      </c>
      <c r="P7" s="6">
        <v>197</v>
      </c>
      <c r="Q7"/>
      <c r="R7"/>
      <c r="S7"/>
      <c r="T7"/>
      <c r="U7"/>
      <c r="V7"/>
      <c r="W7"/>
      <c r="X7"/>
      <c r="Y7"/>
      <c r="Z7"/>
      <c r="AA7"/>
      <c r="AB7"/>
      <c r="AC7"/>
    </row>
    <row r="8" spans="1:29" s="16" customFormat="1">
      <c r="A8"/>
      <c r="B8"/>
      <c r="C8"/>
      <c r="D8" s="15"/>
      <c r="E8" s="15"/>
      <c r="F8" s="36" t="s">
        <v>84</v>
      </c>
      <c r="G8" s="3">
        <v>1480243</v>
      </c>
      <c r="H8" s="3">
        <v>1480243</v>
      </c>
      <c r="I8" s="3">
        <v>1337004.5899999999</v>
      </c>
      <c r="K8" s="1" t="s">
        <v>44</v>
      </c>
      <c r="L8" s="6">
        <v>5</v>
      </c>
      <c r="M8" s="6">
        <v>19</v>
      </c>
      <c r="N8" s="6">
        <v>15</v>
      </c>
      <c r="O8" s="6">
        <v>9</v>
      </c>
      <c r="P8" s="6">
        <v>48</v>
      </c>
      <c r="Q8"/>
      <c r="R8"/>
      <c r="S8"/>
      <c r="T8"/>
      <c r="U8"/>
      <c r="V8"/>
      <c r="W8"/>
      <c r="X8"/>
      <c r="Y8"/>
      <c r="Z8"/>
      <c r="AA8"/>
      <c r="AB8"/>
      <c r="AC8"/>
    </row>
    <row r="9" spans="1:29" s="16" customFormat="1">
      <c r="A9"/>
      <c r="B9"/>
      <c r="C9"/>
      <c r="D9" s="15"/>
      <c r="E9" s="15"/>
      <c r="F9" s="36" t="s">
        <v>85</v>
      </c>
      <c r="G9" s="3">
        <v>2080239</v>
      </c>
      <c r="H9" s="3">
        <v>2080239</v>
      </c>
      <c r="I9" s="3">
        <v>1911170.96</v>
      </c>
      <c r="K9" s="1" t="s">
        <v>43</v>
      </c>
      <c r="L9" s="6">
        <v>31</v>
      </c>
      <c r="M9" s="6">
        <v>61</v>
      </c>
      <c r="N9" s="6">
        <v>30</v>
      </c>
      <c r="O9" s="6">
        <v>26</v>
      </c>
      <c r="P9" s="6">
        <v>148</v>
      </c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16" customFormat="1">
      <c r="A10"/>
      <c r="B10"/>
      <c r="C10"/>
      <c r="D10" s="15"/>
      <c r="E10" s="15"/>
      <c r="F10" s="36" t="s">
        <v>86</v>
      </c>
      <c r="G10" s="3">
        <v>1637755</v>
      </c>
      <c r="H10" s="3">
        <v>1637755</v>
      </c>
      <c r="I10" s="3">
        <v>1435093.8400000003</v>
      </c>
      <c r="K10" s="1" t="s">
        <v>80</v>
      </c>
      <c r="L10" s="6">
        <v>131</v>
      </c>
      <c r="M10" s="6">
        <v>305</v>
      </c>
      <c r="N10" s="6">
        <v>173</v>
      </c>
      <c r="O10" s="6">
        <v>130</v>
      </c>
      <c r="P10" s="6">
        <v>739</v>
      </c>
    </row>
    <row r="11" spans="1:29" s="16" customFormat="1">
      <c r="A11"/>
      <c r="B11"/>
      <c r="C11"/>
      <c r="D11" s="15"/>
      <c r="E11" s="15"/>
      <c r="F11" s="36" t="s">
        <v>87</v>
      </c>
      <c r="G11" s="3">
        <v>2460498</v>
      </c>
      <c r="H11" s="3">
        <v>2460498</v>
      </c>
      <c r="I11" s="3">
        <v>2237444.36</v>
      </c>
      <c r="K11"/>
      <c r="L11"/>
      <c r="M11"/>
      <c r="N11"/>
      <c r="O11"/>
      <c r="P11"/>
    </row>
    <row r="12" spans="1:29" s="16" customFormat="1">
      <c r="A12"/>
      <c r="B12"/>
      <c r="C12"/>
      <c r="D12" s="15"/>
      <c r="E12" s="15"/>
      <c r="F12" s="36" t="s">
        <v>88</v>
      </c>
      <c r="G12" s="3">
        <v>1705537</v>
      </c>
      <c r="H12" s="3">
        <v>1705537</v>
      </c>
      <c r="I12" s="3">
        <v>1550936.44</v>
      </c>
      <c r="K12"/>
      <c r="L12"/>
      <c r="M12"/>
      <c r="N12"/>
      <c r="O12"/>
      <c r="P12"/>
    </row>
    <row r="13" spans="1:29" s="16" customFormat="1">
      <c r="A13"/>
      <c r="B13"/>
      <c r="C13"/>
      <c r="D13" s="15"/>
      <c r="E13" s="15"/>
      <c r="F13" s="36" t="s">
        <v>89</v>
      </c>
      <c r="G13" s="3">
        <v>1972990</v>
      </c>
      <c r="H13" s="3">
        <v>1972990</v>
      </c>
      <c r="I13" s="3">
        <v>1781647.54</v>
      </c>
      <c r="K13"/>
      <c r="L13"/>
      <c r="M13"/>
      <c r="N13"/>
      <c r="O13"/>
      <c r="P13"/>
    </row>
    <row r="14" spans="1:29" s="16" customFormat="1">
      <c r="A14"/>
      <c r="B14"/>
      <c r="C14"/>
      <c r="D14" s="15"/>
      <c r="E14" s="15"/>
      <c r="F14" s="36" t="s">
        <v>90</v>
      </c>
      <c r="G14" s="3">
        <v>2574437</v>
      </c>
      <c r="H14" s="3">
        <v>2574437</v>
      </c>
      <c r="I14" s="3">
        <v>2221102.5399999996</v>
      </c>
      <c r="K14"/>
      <c r="L14"/>
      <c r="M14"/>
      <c r="N14"/>
      <c r="O14"/>
      <c r="P14"/>
    </row>
    <row r="15" spans="1:29" s="16" customFormat="1">
      <c r="A15"/>
      <c r="B15"/>
      <c r="C15"/>
      <c r="D15" s="15"/>
      <c r="E15" s="15"/>
      <c r="F15" s="36" t="s">
        <v>91</v>
      </c>
      <c r="G15" s="3">
        <v>1833167</v>
      </c>
      <c r="H15" s="3">
        <v>1833167</v>
      </c>
      <c r="I15" s="3">
        <v>1673642.5900000003</v>
      </c>
      <c r="K15"/>
      <c r="L15"/>
      <c r="M15"/>
      <c r="N15"/>
      <c r="O15"/>
      <c r="P15"/>
    </row>
    <row r="16" spans="1:29" s="16" customFormat="1">
      <c r="A16"/>
      <c r="B16"/>
      <c r="C16"/>
      <c r="D16" s="15"/>
      <c r="E16" s="15"/>
      <c r="F16" s="36" t="s">
        <v>92</v>
      </c>
      <c r="G16" s="3">
        <v>1942370</v>
      </c>
      <c r="H16" s="3">
        <v>1942370</v>
      </c>
      <c r="I16" s="3">
        <v>1619517.19</v>
      </c>
      <c r="K16"/>
      <c r="L16"/>
      <c r="M16"/>
      <c r="N16"/>
      <c r="O16"/>
      <c r="P16"/>
    </row>
    <row r="17" spans="1:22" s="16" customFormat="1">
      <c r="A17"/>
      <c r="B17"/>
      <c r="C17"/>
      <c r="D17" s="15"/>
      <c r="E17" s="15"/>
      <c r="F17" s="1" t="s">
        <v>93</v>
      </c>
      <c r="G17" s="3">
        <v>17009624</v>
      </c>
      <c r="H17" s="3">
        <v>17009624</v>
      </c>
      <c r="I17" s="3">
        <v>15787443.57</v>
      </c>
      <c r="K17"/>
      <c r="L17"/>
      <c r="M17"/>
      <c r="N17"/>
      <c r="O17"/>
      <c r="P17"/>
    </row>
    <row r="18" spans="1:22" s="16" customFormat="1">
      <c r="A18"/>
      <c r="B18"/>
      <c r="C18"/>
      <c r="D18" s="15"/>
      <c r="E18" s="15"/>
      <c r="F18" s="36" t="s">
        <v>81</v>
      </c>
      <c r="G18" s="3">
        <v>2388344</v>
      </c>
      <c r="H18" s="3">
        <v>2388344</v>
      </c>
      <c r="I18" s="3">
        <v>2159626.6599999997</v>
      </c>
      <c r="K18"/>
      <c r="L18"/>
      <c r="M18"/>
      <c r="N18"/>
      <c r="O18"/>
      <c r="P18"/>
    </row>
    <row r="19" spans="1:22" s="16" customFormat="1">
      <c r="A19"/>
      <c r="B19"/>
      <c r="C19"/>
      <c r="D19" s="15"/>
      <c r="E19" s="15"/>
      <c r="F19" s="36" t="s">
        <v>82</v>
      </c>
      <c r="G19" s="3">
        <v>1776708</v>
      </c>
      <c r="H19" s="3">
        <v>1776708</v>
      </c>
      <c r="I19" s="3">
        <v>1614684.34</v>
      </c>
      <c r="K19"/>
      <c r="L19"/>
      <c r="M19"/>
      <c r="N19"/>
      <c r="O19"/>
      <c r="P19"/>
    </row>
    <row r="20" spans="1:22" s="16" customFormat="1">
      <c r="A20"/>
      <c r="B20"/>
      <c r="C20"/>
      <c r="D20" s="15"/>
      <c r="E20" s="15"/>
      <c r="F20" s="36" t="s">
        <v>83</v>
      </c>
      <c r="G20" s="3">
        <v>2102036</v>
      </c>
      <c r="H20" s="3">
        <v>2102036</v>
      </c>
      <c r="I20" s="3">
        <v>1935995.8200000005</v>
      </c>
      <c r="K20"/>
      <c r="L20"/>
      <c r="M20"/>
      <c r="N20"/>
      <c r="O20"/>
      <c r="P20"/>
    </row>
    <row r="21" spans="1:22" s="16" customFormat="1">
      <c r="A21" s="15"/>
      <c r="B21" s="15"/>
      <c r="C21" s="15"/>
      <c r="D21" s="15"/>
      <c r="E21" s="15"/>
      <c r="F21" s="36" t="s">
        <v>84</v>
      </c>
      <c r="G21" s="3">
        <v>2331596</v>
      </c>
      <c r="H21" s="3">
        <v>2331596</v>
      </c>
      <c r="I21" s="3">
        <v>2114997.2200000002</v>
      </c>
      <c r="K21"/>
      <c r="L21"/>
      <c r="M21"/>
      <c r="N21"/>
      <c r="O21"/>
      <c r="P21"/>
    </row>
    <row r="22" spans="1:22" ht="21.6">
      <c r="A22" s="12" t="s">
        <v>94</v>
      </c>
      <c r="B22" s="13"/>
      <c r="C22" s="13"/>
      <c r="F22" s="36" t="s">
        <v>85</v>
      </c>
      <c r="G22" s="3">
        <v>1433793</v>
      </c>
      <c r="H22" s="3">
        <v>1433793</v>
      </c>
      <c r="I22" s="3">
        <v>1246170.77</v>
      </c>
      <c r="R22" s="16"/>
      <c r="S22" s="16"/>
      <c r="T22" s="16"/>
      <c r="U22" s="16"/>
      <c r="V22" s="16"/>
    </row>
    <row r="23" spans="1:22" s="17" customFormat="1">
      <c r="A23" s="14"/>
      <c r="B23" s="18" t="s">
        <v>95</v>
      </c>
      <c r="C23" s="14"/>
      <c r="D23" s="14"/>
      <c r="E23" s="14"/>
      <c r="F23" s="36" t="s">
        <v>86</v>
      </c>
      <c r="G23" s="3">
        <v>1821946</v>
      </c>
      <c r="H23" s="3">
        <v>1821946</v>
      </c>
      <c r="I23" s="3">
        <v>1612116.0899999996</v>
      </c>
      <c r="J23" s="14"/>
      <c r="R23" s="16"/>
      <c r="S23" s="16"/>
      <c r="T23" s="16"/>
      <c r="U23" s="16"/>
      <c r="V23" s="16"/>
    </row>
    <row r="24" spans="1:22" s="17" customFormat="1">
      <c r="A24" s="19" t="s">
        <v>96</v>
      </c>
      <c r="B24" s="24">
        <f>GETPIVOTDATA("Soma de Receita",$F$3)</f>
        <v>39922106</v>
      </c>
      <c r="C24" s="14"/>
      <c r="D24" s="14"/>
      <c r="E24" s="14"/>
      <c r="F24" s="36" t="s">
        <v>87</v>
      </c>
      <c r="G24" s="3">
        <v>2367549</v>
      </c>
      <c r="H24" s="3">
        <v>2367549</v>
      </c>
      <c r="I24" s="3">
        <v>2125202.87</v>
      </c>
      <c r="J24" s="14"/>
    </row>
    <row r="25" spans="1:22" s="17" customFormat="1">
      <c r="A25" s="14"/>
      <c r="B25" s="14"/>
      <c r="C25" s="14"/>
      <c r="D25" s="14"/>
      <c r="E25" s="14"/>
      <c r="F25" s="36" t="s">
        <v>88</v>
      </c>
      <c r="G25" s="3">
        <v>2787652</v>
      </c>
      <c r="H25" s="3">
        <v>2787652</v>
      </c>
      <c r="I25" s="3">
        <v>2978649.8000000007</v>
      </c>
      <c r="J25" s="14"/>
    </row>
    <row r="26" spans="1:22" s="17" customFormat="1" ht="21.6">
      <c r="A26" s="19" t="s">
        <v>85</v>
      </c>
      <c r="B26" s="24">
        <f>GETPIVOTDATA("Soma de Receita",$F$3,"Data",5,"Anos",2023)</f>
        <v>1433793</v>
      </c>
      <c r="C26" s="14"/>
      <c r="D26" s="14"/>
      <c r="E26" s="14"/>
      <c r="F26" s="1" t="s">
        <v>80</v>
      </c>
      <c r="G26" s="3">
        <v>39922106</v>
      </c>
      <c r="H26" s="3">
        <v>39922106</v>
      </c>
      <c r="I26" s="3">
        <v>36245471.760000005</v>
      </c>
      <c r="J26" s="14"/>
      <c r="K26" s="7" t="s">
        <v>97</v>
      </c>
      <c r="L26" s="7"/>
      <c r="M26" s="7"/>
      <c r="N26" s="7"/>
      <c r="O26" s="7"/>
      <c r="P26" s="7"/>
      <c r="Q26" s="7"/>
    </row>
    <row r="27" spans="1:22" s="17" customFormat="1">
      <c r="A27" s="19" t="s">
        <v>86</v>
      </c>
      <c r="B27" s="24">
        <f>GETPIVOTDATA("Soma de Receita",$F$3,"Data",6,"Anos",2023)</f>
        <v>1821946</v>
      </c>
      <c r="C27" s="14"/>
      <c r="D27" s="14"/>
      <c r="E27" s="14"/>
      <c r="F27"/>
      <c r="G27"/>
      <c r="H27"/>
      <c r="I27"/>
      <c r="J27" s="14"/>
      <c r="K27" s="4" t="s">
        <v>73</v>
      </c>
      <c r="L27" t="s">
        <v>74</v>
      </c>
      <c r="M27"/>
      <c r="N27" s="16"/>
      <c r="O27" s="16"/>
      <c r="P27" s="16"/>
      <c r="Q27" s="16"/>
    </row>
    <row r="28" spans="1:22" s="17" customFormat="1">
      <c r="A28" s="19" t="s">
        <v>87</v>
      </c>
      <c r="B28" s="24">
        <f>GETPIVOTDATA("Soma de Receita",$F$3,"Data",7,"Anos",2023)</f>
        <v>2367549</v>
      </c>
      <c r="C28" s="14"/>
      <c r="D28" s="14"/>
      <c r="E28" s="14"/>
      <c r="F28"/>
      <c r="G28"/>
      <c r="H28"/>
      <c r="I28"/>
      <c r="J28" s="14"/>
      <c r="K28" s="1" t="s">
        <v>19</v>
      </c>
      <c r="L28" s="3">
        <v>11655446</v>
      </c>
      <c r="M28"/>
    </row>
    <row r="29" spans="1:22" s="17" customFormat="1" ht="14.45" customHeight="1">
      <c r="A29" s="19" t="s">
        <v>88</v>
      </c>
      <c r="B29" s="24">
        <f>GETPIVOTDATA("Soma de Receita",$F$3,"Data",8,"Anos",2023)</f>
        <v>2787652</v>
      </c>
      <c r="D29" s="14"/>
      <c r="E29" s="14"/>
      <c r="F29"/>
      <c r="G29"/>
      <c r="H29"/>
      <c r="I29"/>
      <c r="J29" s="14"/>
      <c r="K29" s="1" t="s">
        <v>13</v>
      </c>
      <c r="L29" s="3">
        <v>7819669</v>
      </c>
      <c r="M29"/>
    </row>
    <row r="30" spans="1:22" s="17" customFormat="1" ht="19.149999999999999" customHeight="1">
      <c r="A30" s="19" t="s">
        <v>98</v>
      </c>
      <c r="B30" s="25">
        <f>B29-B28</f>
        <v>420103</v>
      </c>
      <c r="C30" s="40">
        <f>(B29-B28)/B28</f>
        <v>0.17744215642421762</v>
      </c>
      <c r="D30" s="14"/>
      <c r="E30" s="14"/>
      <c r="F30"/>
      <c r="G30"/>
      <c r="H30"/>
      <c r="I30"/>
      <c r="J30" s="14"/>
      <c r="K30" s="1" t="s">
        <v>10</v>
      </c>
      <c r="L30" s="3">
        <v>10892202</v>
      </c>
      <c r="M30"/>
    </row>
    <row r="31" spans="1:22" s="17" customFormat="1" ht="14.45" customHeight="1">
      <c r="A31" s="14"/>
      <c r="B31" s="14"/>
      <c r="C31" s="14"/>
      <c r="D31" s="14"/>
      <c r="E31" s="14"/>
      <c r="F31"/>
      <c r="G31"/>
      <c r="H31"/>
      <c r="I31"/>
      <c r="J31" s="14"/>
      <c r="K31" s="1" t="s">
        <v>44</v>
      </c>
      <c r="L31" s="3">
        <v>2358874</v>
      </c>
      <c r="M31"/>
    </row>
    <row r="32" spans="1:22" s="17" customFormat="1" ht="14.45" customHeight="1">
      <c r="A32" s="14"/>
      <c r="B32" s="20" t="s">
        <v>95</v>
      </c>
      <c r="C32" s="14"/>
      <c r="D32" s="14"/>
      <c r="E32" s="14"/>
      <c r="F32"/>
      <c r="G32"/>
      <c r="H32"/>
      <c r="I32"/>
      <c r="J32" s="14"/>
      <c r="K32" s="1" t="s">
        <v>43</v>
      </c>
      <c r="L32" s="3">
        <v>7195915</v>
      </c>
      <c r="M32"/>
    </row>
    <row r="33" spans="1:13" s="17" customFormat="1" ht="14.45" customHeight="1">
      <c r="A33" s="21" t="s">
        <v>99</v>
      </c>
      <c r="B33" s="24">
        <f>GETPIVOTDATA("Soma de Custo",$F$3)</f>
        <v>36245471.760000005</v>
      </c>
      <c r="C33" s="14"/>
      <c r="D33" s="14"/>
      <c r="E33" s="14"/>
      <c r="F33"/>
      <c r="G33"/>
      <c r="H33"/>
      <c r="I33"/>
      <c r="J33" s="14"/>
      <c r="K33" s="1" t="s">
        <v>80</v>
      </c>
      <c r="L33" s="3">
        <v>39922106</v>
      </c>
      <c r="M33"/>
    </row>
    <row r="34" spans="1:13" s="17" customFormat="1" ht="14.45" customHeight="1">
      <c r="A34" s="14"/>
      <c r="B34" s="14"/>
      <c r="C34" s="14"/>
      <c r="D34" s="14"/>
      <c r="E34" s="14"/>
      <c r="F34"/>
      <c r="G34"/>
      <c r="H34"/>
      <c r="I34"/>
      <c r="J34" s="14"/>
      <c r="K34"/>
      <c r="L34"/>
      <c r="M34"/>
    </row>
    <row r="35" spans="1:13" s="17" customFormat="1" ht="14.45" customHeight="1">
      <c r="A35" s="21" t="s">
        <v>85</v>
      </c>
      <c r="B35" s="24">
        <f>GETPIVOTDATA("Soma de Custo",$F$3,"Data",5,"Anos",2023)</f>
        <v>1246170.77</v>
      </c>
      <c r="C35" s="14"/>
      <c r="D35" s="14"/>
      <c r="E35" s="14"/>
      <c r="F35"/>
      <c r="G35"/>
      <c r="H35"/>
      <c r="I35"/>
      <c r="J35" s="14"/>
      <c r="K35"/>
      <c r="L35"/>
      <c r="M35"/>
    </row>
    <row r="36" spans="1:13" s="17" customFormat="1" ht="14.45" customHeight="1">
      <c r="A36" s="21" t="s">
        <v>86</v>
      </c>
      <c r="B36" s="24">
        <f>GETPIVOTDATA("Soma de Custo",$F$3,"Data",6,"Anos",2023)</f>
        <v>1612116.0899999996</v>
      </c>
      <c r="C36" s="14"/>
      <c r="D36" s="14"/>
      <c r="E36" s="14"/>
      <c r="F36"/>
      <c r="G36"/>
      <c r="H36"/>
      <c r="I36"/>
      <c r="J36" s="14"/>
      <c r="K36"/>
      <c r="L36"/>
      <c r="M36"/>
    </row>
    <row r="37" spans="1:13" s="17" customFormat="1" ht="14.45" customHeight="1">
      <c r="A37" s="21" t="s">
        <v>87</v>
      </c>
      <c r="B37" s="24">
        <f>GETPIVOTDATA("Soma de Custo",$F$3,"Data",7,"Anos",2023)</f>
        <v>2125202.87</v>
      </c>
      <c r="C37" s="14"/>
      <c r="D37" s="14"/>
      <c r="E37" s="14"/>
      <c r="F37"/>
      <c r="G37"/>
      <c r="H37"/>
      <c r="I37"/>
      <c r="J37" s="14"/>
      <c r="K37"/>
      <c r="L37"/>
      <c r="M37"/>
    </row>
    <row r="38" spans="1:13" s="17" customFormat="1" ht="14.45" customHeight="1">
      <c r="A38" s="21" t="s">
        <v>88</v>
      </c>
      <c r="B38" s="24">
        <f>GETPIVOTDATA("Soma de Custo",$F$3,"Data",8,"Anos",2023)</f>
        <v>2978649.8000000007</v>
      </c>
      <c r="D38" s="14"/>
      <c r="E38" s="14"/>
      <c r="F38"/>
      <c r="G38"/>
      <c r="H38"/>
      <c r="I38"/>
      <c r="J38" s="14"/>
      <c r="K38"/>
      <c r="L38"/>
      <c r="M38"/>
    </row>
    <row r="39" spans="1:13" s="17" customFormat="1" ht="14.45" customHeight="1">
      <c r="A39" s="21" t="s">
        <v>98</v>
      </c>
      <c r="B39" s="25">
        <f>B38-B37</f>
        <v>853446.93000000063</v>
      </c>
      <c r="C39" s="40">
        <f>(B38-B37)/B37</f>
        <v>0.40158374621430876</v>
      </c>
      <c r="D39" s="14"/>
      <c r="E39" s="14"/>
      <c r="F39"/>
      <c r="G39"/>
      <c r="H39"/>
      <c r="I39"/>
      <c r="J39" s="14"/>
      <c r="K39"/>
      <c r="L39"/>
      <c r="M39"/>
    </row>
    <row r="40" spans="1:13" s="17" customFormat="1" ht="14.45" customHeight="1">
      <c r="A40" s="14"/>
      <c r="B40" s="14"/>
      <c r="C40" s="14"/>
      <c r="D40" s="14"/>
      <c r="E40" s="14"/>
      <c r="F40"/>
      <c r="G40"/>
      <c r="H40"/>
      <c r="I40"/>
      <c r="J40" s="14"/>
      <c r="K40"/>
      <c r="L40"/>
      <c r="M40"/>
    </row>
    <row r="41" spans="1:13" s="17" customFormat="1">
      <c r="A41" s="14"/>
      <c r="B41" s="22" t="s">
        <v>95</v>
      </c>
      <c r="C41" s="14"/>
      <c r="D41" s="14"/>
      <c r="E41" s="14"/>
      <c r="F41"/>
      <c r="G41"/>
      <c r="H41"/>
      <c r="I41"/>
      <c r="J41" s="14"/>
      <c r="K41"/>
      <c r="L41"/>
      <c r="M41"/>
    </row>
    <row r="42" spans="1:13" s="17" customFormat="1">
      <c r="A42" s="23" t="s">
        <v>100</v>
      </c>
      <c r="B42" s="24">
        <f>B24-B33</f>
        <v>3676634.2399999946</v>
      </c>
      <c r="C42" s="14"/>
      <c r="D42" s="14"/>
      <c r="E42" s="14"/>
      <c r="F42"/>
      <c r="G42"/>
      <c r="H42"/>
      <c r="I42"/>
      <c r="J42" s="14"/>
      <c r="K42"/>
      <c r="L42"/>
      <c r="M42"/>
    </row>
    <row r="43" spans="1:13" s="17" customFormat="1">
      <c r="A43" s="14"/>
      <c r="B43" s="14"/>
      <c r="C43" s="14"/>
      <c r="D43" s="14"/>
      <c r="E43" s="14"/>
      <c r="F43"/>
      <c r="G43"/>
      <c r="H43"/>
      <c r="I43"/>
      <c r="J43" s="14"/>
      <c r="K43"/>
      <c r="L43"/>
      <c r="M43"/>
    </row>
    <row r="44" spans="1:13" s="17" customFormat="1">
      <c r="A44" s="23" t="s">
        <v>85</v>
      </c>
      <c r="B44" s="24">
        <f>B26-B35</f>
        <v>187622.22999999998</v>
      </c>
      <c r="C44" s="14"/>
      <c r="D44" s="14"/>
      <c r="E44" s="14"/>
      <c r="F44"/>
      <c r="G44"/>
      <c r="H44"/>
      <c r="I44"/>
      <c r="J44" s="14"/>
      <c r="K44"/>
      <c r="L44"/>
      <c r="M44"/>
    </row>
    <row r="45" spans="1:13" s="17" customFormat="1">
      <c r="A45" s="23" t="s">
        <v>86</v>
      </c>
      <c r="B45" s="24">
        <f t="shared" ref="B45:B47" si="0">B27-B36</f>
        <v>209829.91000000038</v>
      </c>
      <c r="C45" s="14"/>
      <c r="D45" s="14"/>
      <c r="E45" s="14"/>
      <c r="F45"/>
      <c r="G45"/>
      <c r="H45"/>
      <c r="I45"/>
      <c r="J45" s="14"/>
      <c r="K45"/>
      <c r="L45"/>
      <c r="M45" s="14"/>
    </row>
    <row r="46" spans="1:13" s="17" customFormat="1" ht="14.45" customHeight="1">
      <c r="A46" s="23" t="s">
        <v>87</v>
      </c>
      <c r="B46" s="24">
        <f t="shared" si="0"/>
        <v>242346.12999999989</v>
      </c>
      <c r="C46" s="14"/>
      <c r="D46" s="14"/>
      <c r="E46" s="14"/>
      <c r="F46"/>
      <c r="G46"/>
      <c r="H46"/>
      <c r="I46"/>
      <c r="J46" s="14"/>
      <c r="K46"/>
      <c r="L46" s="14"/>
      <c r="M46" s="14"/>
    </row>
    <row r="47" spans="1:13" s="17" customFormat="1" ht="14.45" customHeight="1">
      <c r="A47" s="23" t="s">
        <v>88</v>
      </c>
      <c r="B47" s="24">
        <f t="shared" si="0"/>
        <v>-190997.80000000075</v>
      </c>
      <c r="D47" s="14"/>
      <c r="E47" s="14"/>
      <c r="F47"/>
      <c r="G47"/>
      <c r="H47"/>
      <c r="I47"/>
      <c r="J47" s="14"/>
      <c r="K47"/>
      <c r="L47" s="14"/>
      <c r="M47" s="14"/>
    </row>
    <row r="48" spans="1:13" s="17" customFormat="1" ht="14.45" customHeight="1">
      <c r="A48" s="11" t="s">
        <v>98</v>
      </c>
      <c r="B48" s="25">
        <f>B47-B46</f>
        <v>-433343.93000000063</v>
      </c>
      <c r="C48" s="40">
        <f>(B47-B46)/B46</f>
        <v>-1.78811986805814</v>
      </c>
      <c r="F48"/>
      <c r="G48"/>
      <c r="H48"/>
      <c r="I48"/>
      <c r="K48"/>
    </row>
    <row r="49" spans="3:3">
      <c r="C49" s="14"/>
    </row>
    <row r="50" spans="3:3">
      <c r="C50" s="14"/>
    </row>
  </sheetData>
  <pageMargins left="0.511811024" right="0.511811024" top="0.78740157499999996" bottom="0.78740157499999996" header="0.31496062000000002" footer="0.31496062000000002"/>
  <pageSetup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0FDF-78B3-4B85-9C36-EB513AD41C49}">
  <dimension ref="A1:Y34"/>
  <sheetViews>
    <sheetView showGridLines="0" showRowColHeaders="0" tabSelected="1" zoomScaleNormal="100" workbookViewId="0">
      <selection activeCell="A34" sqref="A34"/>
    </sheetView>
  </sheetViews>
  <sheetFormatPr defaultRowHeight="16.899999999999999"/>
  <sheetData>
    <row r="1" spans="1: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Raphael</dc:creator>
  <cp:keywords/>
  <dc:description/>
  <cp:lastModifiedBy>Geraldo Leite</cp:lastModifiedBy>
  <cp:revision/>
  <dcterms:created xsi:type="dcterms:W3CDTF">2023-08-06T20:05:31Z</dcterms:created>
  <dcterms:modified xsi:type="dcterms:W3CDTF">2023-09-21T13:16:03Z</dcterms:modified>
  <cp:category/>
  <cp:contentStatus/>
</cp:coreProperties>
</file>