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ga3xLut46jZP+4wyRfwqwCorH5PQ=="/>
    </ext>
  </extLst>
</workbook>
</file>

<file path=xl/sharedStrings.xml><?xml version="1.0" encoding="utf-8"?>
<sst xmlns="http://schemas.openxmlformats.org/spreadsheetml/2006/main" count="74" uniqueCount="70">
  <si>
    <t xml:space="preserve">Nombre del caso de prueba: </t>
  </si>
  <si>
    <t>Verificacion de caso de prueba</t>
  </si>
  <si>
    <t>Nº C/P:</t>
  </si>
  <si>
    <t>Información del documento</t>
  </si>
  <si>
    <t>Nombre Proyecto:</t>
  </si>
  <si>
    <t>OSMEJCTA</t>
  </si>
  <si>
    <t>Descripción:</t>
  </si>
  <si>
    <t>Gerente/Jefe Proyecto:</t>
  </si>
  <si>
    <t>Andres Felipe Quiroga Osorio</t>
  </si>
  <si>
    <t>Version preliminar como propusta de desarrollo</t>
  </si>
  <si>
    <t>Título Documento:</t>
  </si>
  <si>
    <t>Estado:</t>
  </si>
  <si>
    <t>Especificacion de tipo de prueba</t>
  </si>
  <si>
    <t>Versión:</t>
  </si>
  <si>
    <t>Creado por:</t>
  </si>
  <si>
    <t>Luis Felipe Gamba Russi - Diego alejandro Serrano Amaya</t>
  </si>
  <si>
    <t>Fecha Creación:</t>
  </si>
  <si>
    <t>7-sep.-19</t>
  </si>
  <si>
    <t>Revisado por:</t>
  </si>
  <si>
    <t>Fecha Revisión:</t>
  </si>
  <si>
    <t>Condiciones de entrada:</t>
  </si>
  <si>
    <t>Analizar los comportramientos del sistema</t>
  </si>
  <si>
    <t>Histórico de cambios</t>
  </si>
  <si>
    <t>Criterios de éxito global:</t>
  </si>
  <si>
    <t>Fecha</t>
  </si>
  <si>
    <t>Versión</t>
  </si>
  <si>
    <t>Descripción</t>
  </si>
  <si>
    <t>Autor</t>
  </si>
  <si>
    <t>V.1</t>
  </si>
  <si>
    <t>Agregar mobiliario</t>
  </si>
  <si>
    <t>Diego Alejandro Serrano amaya</t>
  </si>
  <si>
    <t>Información de la prueba</t>
  </si>
  <si>
    <t>Nombre del probador:</t>
  </si>
  <si>
    <t>Diego Alejandro Serrano Amaya</t>
  </si>
  <si>
    <t>Fecha:</t>
  </si>
  <si>
    <t>Número de versión:</t>
  </si>
  <si>
    <t>0.1</t>
  </si>
  <si>
    <t>Hora:</t>
  </si>
  <si>
    <t>Datos de prueba usados:</t>
  </si>
  <si>
    <t>Informacion del mobiliario de la institucion</t>
  </si>
  <si>
    <t>SO:</t>
  </si>
  <si>
    <t>Comentarios:</t>
  </si>
  <si>
    <t>Navegador: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</si>
  <si>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</si>
  <si>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</si>
  <si>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</si>
  <si>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</si>
  <si>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</si>
  <si>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</si>
  <si>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</si>
  <si>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</si>
  <si>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</si>
  <si>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</si>
  <si>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>El usuario tendra que dar clic izquierdo en el boton de agregar mobiliario</t>
  </si>
  <si>
    <t>Al dar clic este boton lo llevara a un formulario para poder registrar mobiliario</t>
  </si>
  <si>
    <t>X</t>
  </si>
  <si>
    <t xml:space="preserve">El usuario llenara los campos requeridos por el formulario </t>
  </si>
  <si>
    <t>Cada campo del formulario tendra que ser llenado para asi poder agregar el mobiliario al sistema</t>
  </si>
  <si>
    <t>El usuario no llena los campos 
correspondientes
 en el formulario</t>
  </si>
  <si>
    <t>El sistema no lo dejara registrar el mobiliario al sistema, ya que se necesita que todos los campos esten rellenados</t>
  </si>
  <si>
    <t>Ingresar sin haber lle</t>
  </si>
  <si>
    <t>El usuario dara click en agregar 
mobiliario luego de haber llenado 
los campos corresponidnetes</t>
  </si>
  <si>
    <t>El sistema registrara el mobiliario y el usuario podra regresar a la pagina principal del mobiliario ara poder visualizar</t>
  </si>
  <si>
    <t>El usuario no llena ningun campo</t>
  </si>
  <si>
    <t>El sistema no ejecutara ninguna accion de registro</t>
  </si>
  <si>
    <t xml:space="preserve">el usuario oprime el boton de regresar 
ya llenado el formulario </t>
  </si>
  <si>
    <t>El sistema no guardara cambios, si el usuario vuelve al formulario tendra que registrar los campos requeridos</t>
  </si>
  <si>
    <t>x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</si>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</sst>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3">
    <font>
      <sz val="11.0"/>
      <color theme="1"/>
      <name val="Calibri"/>
    </font>
    <font>
      <sz val="11.0"/>
      <color theme="0"/>
      <name val="Arial"/>
    </font>
    <font/>
    <font>
      <sz val="11.0"/>
      <color theme="1"/>
      <name val="Arial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rgb="FF000000"/>
      <name val="Arial"/>
    </font>
    <font>
      <sz val="11.0"/>
      <color rgb="FFFFFF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right" shrinkToFit="0" vertical="bottom" wrapText="0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bottom" wrapText="1"/>
    </xf>
    <xf borderId="4" fillId="2" fontId="1" numFmtId="0" xfId="0" applyAlignment="1" applyBorder="1" applyFont="1">
      <alignment horizontal="right" shrinkToFit="0" vertical="bottom" wrapText="0"/>
    </xf>
    <xf borderId="5" fillId="0" fontId="2" numFmtId="0" xfId="0" applyBorder="1" applyFont="1"/>
    <xf borderId="0" fillId="0" fontId="4" numFmtId="0" xfId="0" applyAlignment="1" applyFont="1">
      <alignment shrinkToFit="0" vertical="bottom" wrapText="0"/>
    </xf>
    <xf borderId="3" fillId="3" fontId="3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3" fontId="3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horizontal="right" shrinkToFit="0" vertical="bottom" wrapText="0"/>
    </xf>
    <xf borderId="7" fillId="3" fontId="0" numFmtId="0" xfId="0" applyAlignment="1" applyBorder="1" applyFont="1">
      <alignment shrinkToFit="0" vertical="bottom" wrapText="0"/>
    </xf>
    <xf borderId="9" fillId="0" fontId="2" numFmtId="0" xfId="0" applyBorder="1" applyFont="1"/>
    <xf borderId="8" fillId="0" fontId="5" numFmtId="0" xfId="0" applyAlignment="1" applyBorder="1" applyFont="1">
      <alignment horizontal="left" shrinkToFit="0" vertical="bottom" wrapText="1"/>
    </xf>
    <xf borderId="10" fillId="2" fontId="6" numFmtId="0" xfId="0" applyAlignment="1" applyBorder="1" applyFont="1">
      <alignment horizontal="right" shrinkToFit="0" vertical="bottom" wrapText="0"/>
    </xf>
    <xf borderId="11" fillId="2" fontId="1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bottom" wrapText="1"/>
    </xf>
    <xf borderId="10" fillId="3" fontId="3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horizontal="right" shrinkToFit="0" vertical="bottom" wrapText="0"/>
    </xf>
    <xf borderId="12" fillId="4" fontId="5" numFmtId="0" xfId="0" applyAlignment="1" applyBorder="1" applyFill="1" applyFont="1">
      <alignment horizontal="left" shrinkToFit="0" vertical="bottom" wrapText="1"/>
    </xf>
    <xf borderId="13" fillId="0" fontId="2" numFmtId="0" xfId="0" applyBorder="1" applyFont="1"/>
    <xf borderId="10" fillId="0" fontId="5" numFmtId="164" xfId="0" applyAlignment="1" applyBorder="1" applyFont="1" applyNumberFormat="1">
      <alignment horizontal="left" shrinkToFit="0" vertical="bottom" wrapText="1"/>
    </xf>
    <xf borderId="10" fillId="3" fontId="3" numFmtId="0" xfId="0" applyAlignment="1" applyBorder="1" applyFont="1">
      <alignment horizontal="center" shrinkToFit="0" vertical="bottom" wrapText="0"/>
    </xf>
    <xf borderId="10" fillId="0" fontId="5" numFmtId="165" xfId="0" applyAlignment="1" applyBorder="1" applyFont="1" applyNumberFormat="1">
      <alignment horizontal="left" shrinkToFit="0" vertical="bottom" wrapText="1"/>
    </xf>
    <xf borderId="14" fillId="3" fontId="3" numFmtId="0" xfId="0" applyAlignment="1" applyBorder="1" applyFont="1">
      <alignment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0" fillId="0" fontId="7" numFmtId="165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8" fillId="3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1"/>
    </xf>
    <xf borderId="10" fillId="3" fontId="3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15" fillId="2" fontId="1" numFmtId="0" xfId="0" applyAlignment="1" applyBorder="1" applyFont="1">
      <alignment horizontal="right" shrinkToFit="0" vertical="bottom" wrapText="0"/>
    </xf>
    <xf borderId="10" fillId="2" fontId="6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0" fillId="2" fontId="6" numFmtId="0" xfId="0" applyAlignment="1" applyBorder="1" applyFont="1">
      <alignment horizontal="center" shrinkToFit="0" vertical="bottom" wrapText="1"/>
    </xf>
    <xf borderId="17" fillId="3" fontId="3" numFmtId="0" xfId="0" applyAlignment="1" applyBorder="1" applyFont="1">
      <alignment shrinkToFit="0" vertical="bottom" wrapText="1"/>
    </xf>
    <xf borderId="10" fillId="0" fontId="5" numFmtId="165" xfId="0" applyAlignment="1" applyBorder="1" applyFont="1" applyNumberFormat="1">
      <alignment horizontal="left" shrinkToFit="0" vertical="top" wrapText="1"/>
    </xf>
    <xf borderId="18" fillId="3" fontId="3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top" wrapText="1"/>
    </xf>
    <xf borderId="19" fillId="0" fontId="2" numFmtId="0" xfId="0" applyBorder="1" applyFont="1"/>
    <xf borderId="10" fillId="0" fontId="5" numFmtId="0" xfId="0" applyAlignment="1" applyBorder="1" applyFont="1">
      <alignment horizontal="left" readingOrder="0" shrinkToFit="0" vertical="top" wrapText="1"/>
    </xf>
    <xf borderId="17" fillId="3" fontId="3" numFmtId="0" xfId="0" applyAlignment="1" applyBorder="1" applyFont="1">
      <alignment shrinkToFit="0" vertical="bottom" wrapText="0"/>
    </xf>
    <xf borderId="20" fillId="3" fontId="3" numFmtId="0" xfId="0" applyAlignment="1" applyBorder="1" applyFont="1">
      <alignment shrinkToFit="0" vertical="bottom" wrapText="0"/>
    </xf>
    <xf borderId="10" fillId="0" fontId="5" numFmtId="15" xfId="0" applyAlignment="1" applyBorder="1" applyFont="1" applyNumberFormat="1">
      <alignment horizontal="left" shrinkToFit="0" vertical="top" wrapText="1"/>
    </xf>
    <xf borderId="21" fillId="3" fontId="3" numFmtId="0" xfId="0" applyAlignment="1" applyBorder="1" applyFont="1">
      <alignment shrinkToFit="0" vertical="bottom" wrapText="0"/>
    </xf>
    <xf borderId="22" fillId="0" fontId="2" numFmtId="0" xfId="0" applyBorder="1" applyFont="1"/>
    <xf borderId="7" fillId="3" fontId="3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horizontal="right" shrinkToFit="0" vertical="bottom" wrapText="0"/>
    </xf>
    <xf borderId="23" fillId="3" fontId="3" numFmtId="0" xfId="0" applyAlignment="1" applyBorder="1" applyFont="1">
      <alignment shrinkToFit="0" vertical="bottom" wrapText="0"/>
    </xf>
    <xf borderId="3" fillId="3" fontId="10" numFmtId="0" xfId="0" applyAlignment="1" applyBorder="1" applyFont="1">
      <alignment shrinkToFit="0" vertical="bottom" wrapText="1"/>
    </xf>
    <xf borderId="3" fillId="3" fontId="10" numFmtId="14" xfId="0" applyAlignment="1" applyBorder="1" applyFont="1" applyNumberFormat="1">
      <alignment shrinkToFit="0" vertical="bottom" wrapText="0"/>
    </xf>
    <xf borderId="10" fillId="3" fontId="10" numFmtId="18" xfId="0" applyAlignment="1" applyBorder="1" applyFont="1" applyNumberFormat="1">
      <alignment shrinkToFit="0" vertical="bottom" wrapText="0"/>
    </xf>
    <xf borderId="10" fillId="3" fontId="10" numFmtId="0" xfId="0" applyAlignment="1" applyBorder="1" applyFont="1">
      <alignment readingOrder="0" shrinkToFit="0" vertical="bottom" wrapText="1"/>
    </xf>
    <xf borderId="18" fillId="2" fontId="1" numFmtId="0" xfId="0" applyAlignment="1" applyBorder="1" applyFont="1">
      <alignment horizontal="right" shrinkToFit="0" vertical="bottom" wrapText="0"/>
    </xf>
    <xf borderId="24" fillId="3" fontId="3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textRotation="9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shrinkToFit="0" textRotation="90" vertical="bottom" wrapText="0"/>
    </xf>
    <xf borderId="14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10" fillId="3" fontId="10" numFmtId="0" xfId="0" applyAlignment="1" applyBorder="1" applyFont="1">
      <alignment shrinkToFit="0" vertical="bottom" wrapText="0"/>
    </xf>
    <xf borderId="10" fillId="3" fontId="10" numFmtId="0" xfId="0" applyAlignment="1" applyBorder="1" applyFont="1">
      <alignment readingOrder="0" shrinkToFit="0" vertical="bottom" wrapText="0"/>
    </xf>
    <xf borderId="27" fillId="2" fontId="11" numFmtId="0" xfId="0" applyAlignment="1" applyBorder="1" applyFont="1">
      <alignment shrinkToFit="0" vertical="bottom" wrapText="0"/>
    </xf>
    <xf borderId="28" fillId="2" fontId="12" numFmtId="0" xfId="0" applyAlignment="1" applyBorder="1" applyFont="1">
      <alignment shrinkToFit="0" vertical="bottom" wrapText="0"/>
    </xf>
    <xf borderId="17" fillId="2" fontId="12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1"/>
    </xf>
    <xf borderId="17" fillId="2" fontId="0" numFmtId="0" xfId="0" applyAlignment="1" applyBorder="1" applyFont="1">
      <alignment shrinkToFit="0" vertical="bottom" wrapText="0"/>
    </xf>
    <xf borderId="20" fillId="2" fontId="0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shrinkToFit="0" vertical="bottom" wrapText="1"/>
    </xf>
    <xf borderId="29" fillId="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7" t="s">
        <v>3</v>
      </c>
      <c r="B3" s="9"/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2" t="s">
        <v>4</v>
      </c>
      <c r="B4" s="14"/>
      <c r="C4" s="15" t="s">
        <v>5</v>
      </c>
      <c r="D4" s="16" t="s">
        <v>7</v>
      </c>
      <c r="E4" s="18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2" t="s">
        <v>10</v>
      </c>
      <c r="B5" s="14"/>
      <c r="C5" s="21" t="s">
        <v>12</v>
      </c>
      <c r="D5" s="16" t="s">
        <v>13</v>
      </c>
      <c r="E5" s="23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2" t="s">
        <v>14</v>
      </c>
      <c r="B6" s="14"/>
      <c r="C6" s="15" t="s">
        <v>15</v>
      </c>
      <c r="D6" s="16" t="s">
        <v>16</v>
      </c>
      <c r="E6" s="18" t="s"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2" t="s">
        <v>18</v>
      </c>
      <c r="B7" s="14"/>
      <c r="C7" s="15"/>
      <c r="D7" s="16" t="s">
        <v>19</v>
      </c>
      <c r="E7" s="2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/>
      <c r="B8" s="9"/>
      <c r="C8" s="9"/>
      <c r="D8" s="9"/>
      <c r="E8" s="9"/>
      <c r="F8" s="2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8"/>
      <c r="B9" s="29"/>
      <c r="C9" s="30"/>
      <c r="D9" s="30"/>
      <c r="E9" s="29"/>
      <c r="F9" s="32"/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7" t="s">
        <v>22</v>
      </c>
      <c r="B10" s="34"/>
      <c r="C10" s="35"/>
      <c r="D10" s="35"/>
      <c r="E10" s="35"/>
      <c r="F10" s="35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7" t="s">
        <v>24</v>
      </c>
      <c r="B11" s="37" t="s">
        <v>25</v>
      </c>
      <c r="C11" s="37" t="s">
        <v>26</v>
      </c>
      <c r="D11" s="39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1">
        <v>43715.0</v>
      </c>
      <c r="B12" s="43" t="s">
        <v>28</v>
      </c>
      <c r="C12" s="45" t="s">
        <v>29</v>
      </c>
      <c r="D12" s="43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1"/>
      <c r="B13" s="48"/>
      <c r="C13" s="43"/>
      <c r="D13" s="4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1"/>
      <c r="B14" s="48"/>
      <c r="C14" s="43"/>
      <c r="D14" s="4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1"/>
      <c r="B15" s="48"/>
      <c r="C15" s="43"/>
      <c r="D15" s="4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1"/>
      <c r="B16" s="48"/>
      <c r="C16" s="43"/>
      <c r="D16" s="4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1"/>
      <c r="B17" s="43"/>
      <c r="C17" s="43"/>
      <c r="D17" s="4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1"/>
      <c r="B18" s="43"/>
      <c r="C18" s="43"/>
      <c r="D18" s="4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1"/>
      <c r="B19" s="43"/>
      <c r="C19" s="43"/>
      <c r="D19" s="4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1"/>
      <c r="B20" s="43"/>
      <c r="C20" s="43"/>
      <c r="D20" s="4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1"/>
      <c r="B21" s="48"/>
      <c r="C21" s="43"/>
      <c r="D21" s="4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1"/>
      <c r="B22" s="43"/>
      <c r="C22" s="43"/>
      <c r="D22" s="4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1"/>
      <c r="B23" s="43"/>
      <c r="C23" s="43"/>
      <c r="D23" s="4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1"/>
      <c r="B24" s="43"/>
      <c r="C24" s="43"/>
      <c r="D24" s="4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1"/>
      <c r="B25" s="43"/>
      <c r="C25" s="43"/>
      <c r="D25" s="4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1"/>
      <c r="B26" s="43"/>
      <c r="C26" s="43"/>
      <c r="D26" s="4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6.71"/>
    <col customWidth="1" min="3" max="3" width="51.14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3"/>
      <c r="C1" s="4" t="s">
        <v>1</v>
      </c>
      <c r="D1" s="5" t="s">
        <v>2</v>
      </c>
      <c r="E1" s="6"/>
      <c r="F1" s="3"/>
      <c r="G1" s="8"/>
      <c r="H1" s="10"/>
      <c r="I1" s="11"/>
      <c r="J1" s="1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7" t="s">
        <v>6</v>
      </c>
      <c r="B2" s="14"/>
      <c r="C2" s="19" t="s">
        <v>9</v>
      </c>
      <c r="D2" s="20" t="s">
        <v>11</v>
      </c>
      <c r="E2" s="22"/>
      <c r="F2" s="14"/>
      <c r="G2" s="24" t="str">
        <f>IF(D11+E11+F11=0,"No empezado",IF(A11=D11+F11,"Pasado",IF(A11&lt;&gt;D11+E11+F11,"No completo",IF(E11&gt;0,"Fallido"))))</f>
        <v>Pasado</v>
      </c>
      <c r="H2" s="26"/>
      <c r="I2" s="11"/>
      <c r="J2" s="11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7" t="s">
        <v>20</v>
      </c>
      <c r="B3" s="14"/>
      <c r="C3" s="19" t="s">
        <v>21</v>
      </c>
      <c r="D3" s="31"/>
      <c r="E3" s="22"/>
      <c r="F3" s="14"/>
      <c r="G3" s="33"/>
      <c r="H3" s="26"/>
      <c r="I3" s="11"/>
      <c r="J3" s="1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6" t="s">
        <v>23</v>
      </c>
      <c r="B4" s="38"/>
      <c r="C4" s="40"/>
      <c r="D4" s="42"/>
      <c r="E4" s="44"/>
      <c r="F4" s="38"/>
      <c r="G4" s="46"/>
      <c r="H4" s="47"/>
      <c r="I4" s="11"/>
      <c r="J4" s="11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49" t="s">
        <v>31</v>
      </c>
      <c r="B5" s="50"/>
      <c r="C5" s="51"/>
      <c r="D5" s="52"/>
      <c r="E5" s="52"/>
      <c r="F5" s="52"/>
      <c r="G5" s="11"/>
      <c r="H5" s="53"/>
      <c r="I5" s="11"/>
      <c r="J5" s="1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" t="s">
        <v>32</v>
      </c>
      <c r="B6" s="3"/>
      <c r="C6" s="54" t="s">
        <v>33</v>
      </c>
      <c r="D6" s="5" t="s">
        <v>34</v>
      </c>
      <c r="E6" s="6"/>
      <c r="F6" s="3"/>
      <c r="G6" s="55">
        <v>43684.0</v>
      </c>
      <c r="H6" s="10"/>
      <c r="I6" s="11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7" t="s">
        <v>35</v>
      </c>
      <c r="B7" s="14"/>
      <c r="C7" s="19" t="s">
        <v>36</v>
      </c>
      <c r="D7" s="20" t="s">
        <v>37</v>
      </c>
      <c r="E7" s="22"/>
      <c r="F7" s="14"/>
      <c r="G7" s="56">
        <v>0.3333333333333333</v>
      </c>
      <c r="H7" s="26"/>
      <c r="I7" s="11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7" t="s">
        <v>38</v>
      </c>
      <c r="B8" s="14"/>
      <c r="C8" s="57" t="s">
        <v>39</v>
      </c>
      <c r="D8" s="20" t="s">
        <v>40</v>
      </c>
      <c r="E8" s="22"/>
      <c r="F8" s="14"/>
      <c r="G8" s="33"/>
      <c r="H8" s="26"/>
      <c r="I8" s="11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36" t="s">
        <v>41</v>
      </c>
      <c r="B9" s="38"/>
      <c r="C9" s="40"/>
      <c r="D9" s="58" t="s">
        <v>42</v>
      </c>
      <c r="E9" s="44"/>
      <c r="F9" s="38"/>
      <c r="G9" s="46"/>
      <c r="H9" s="47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59"/>
      <c r="B10" s="11"/>
      <c r="C10" s="51"/>
      <c r="D10" s="11"/>
      <c r="E10" s="11"/>
      <c r="F10" s="11"/>
      <c r="G10" s="11"/>
      <c r="H10" s="53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60">
        <f>COUNTA(A13:A29)</f>
        <v>6</v>
      </c>
      <c r="B11" s="61" t="s">
        <v>43</v>
      </c>
      <c r="C11" s="62" t="s">
        <v>44</v>
      </c>
      <c r="D11" s="63">
        <f t="shared" ref="D11:F11" si="1">COUNTIF(D13:D29,"x")</f>
        <v>6</v>
      </c>
      <c r="E11" s="63">
        <f t="shared" si="1"/>
        <v>0</v>
      </c>
      <c r="F11" s="63">
        <f t="shared" si="1"/>
        <v>0</v>
      </c>
      <c r="G11" s="63" t="s">
        <v>45</v>
      </c>
      <c r="H11" s="64">
        <f>(D11+E11+F11)/A11</f>
        <v>1</v>
      </c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8.75" customHeight="1">
      <c r="A12" s="65" t="s">
        <v>46</v>
      </c>
      <c r="B12" s="66" t="s">
        <v>47</v>
      </c>
      <c r="C12" s="67" t="s">
        <v>48</v>
      </c>
      <c r="D12" s="68" t="s">
        <v>49</v>
      </c>
      <c r="E12" s="68" t="s">
        <v>50</v>
      </c>
      <c r="F12" s="68" t="s">
        <v>51</v>
      </c>
      <c r="G12" s="66" t="s">
        <v>52</v>
      </c>
      <c r="H12" s="69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42.75" customHeight="1">
      <c r="A13" s="70">
        <v>1.0</v>
      </c>
      <c r="B13" s="57" t="s">
        <v>53</v>
      </c>
      <c r="C13" s="57" t="s">
        <v>54</v>
      </c>
      <c r="D13" s="71" t="s">
        <v>55</v>
      </c>
      <c r="E13" s="33"/>
      <c r="F13" s="33"/>
      <c r="G13" s="33"/>
      <c r="H13" s="26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70">
        <v>2.0</v>
      </c>
      <c r="B14" s="57" t="s">
        <v>56</v>
      </c>
      <c r="C14" s="57" t="s">
        <v>57</v>
      </c>
      <c r="D14" s="71" t="s">
        <v>55</v>
      </c>
      <c r="E14" s="33"/>
      <c r="F14" s="33"/>
      <c r="G14" s="33"/>
      <c r="H14" s="26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70">
        <v>3.0</v>
      </c>
      <c r="B15" s="72" t="s">
        <v>58</v>
      </c>
      <c r="C15" s="57" t="s">
        <v>59</v>
      </c>
      <c r="D15" s="71" t="s">
        <v>55</v>
      </c>
      <c r="E15" s="33"/>
      <c r="F15" s="33"/>
      <c r="G15" s="33"/>
      <c r="H15" s="26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3" t="s">
        <v>60</v>
      </c>
      <c r="B16" s="72" t="s">
        <v>61</v>
      </c>
      <c r="C16" s="57" t="s">
        <v>62</v>
      </c>
      <c r="D16" s="71" t="s">
        <v>55</v>
      </c>
      <c r="E16" s="33"/>
      <c r="F16" s="33"/>
      <c r="G16" s="33"/>
      <c r="H16" s="26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70">
        <v>5.0</v>
      </c>
      <c r="B17" s="72" t="s">
        <v>63</v>
      </c>
      <c r="C17" s="57" t="s">
        <v>64</v>
      </c>
      <c r="D17" s="71" t="s">
        <v>55</v>
      </c>
      <c r="E17" s="33"/>
      <c r="F17" s="33"/>
      <c r="G17" s="33"/>
      <c r="H17" s="26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70">
        <v>6.0</v>
      </c>
      <c r="B18" s="72" t="s">
        <v>65</v>
      </c>
      <c r="C18" s="57" t="s">
        <v>66</v>
      </c>
      <c r="D18" s="72" t="s">
        <v>67</v>
      </c>
      <c r="E18" s="33"/>
      <c r="F18" s="33"/>
      <c r="G18" s="33"/>
      <c r="H18" s="26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74"/>
      <c r="B19" s="75" t="s">
        <v>68</v>
      </c>
      <c r="C19" s="76"/>
      <c r="D19" s="77"/>
      <c r="E19" s="77"/>
      <c r="F19" s="77"/>
      <c r="G19" s="77"/>
      <c r="H19" s="7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3"/>
      <c r="C20" s="7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80" t="s">
        <v>69</v>
      </c>
      <c r="C21" s="50"/>
      <c r="D21" s="50"/>
      <c r="E21" s="50"/>
      <c r="F21" s="50"/>
      <c r="G21" s="50"/>
      <c r="H21" s="50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7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79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79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79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79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79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79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79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79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79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7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79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79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7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7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79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79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79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7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7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7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7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7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7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7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7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7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7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7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7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7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7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7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7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7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7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7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7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7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7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7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7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7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7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7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7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7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7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7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7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7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7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7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7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7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7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7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7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7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7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7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7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7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7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7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79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7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79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79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79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7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7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79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79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79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79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79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79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79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79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79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79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79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79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7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79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79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79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79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79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79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79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79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79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79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79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79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79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79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79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79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79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79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79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79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79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79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79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79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79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79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79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79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79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79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79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79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79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79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79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79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79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79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79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79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79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79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79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79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79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79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79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79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79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79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79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79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79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79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79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79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79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79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79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79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79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79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79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79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79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79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79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79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79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7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79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79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79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79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79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79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79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79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79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79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79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79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79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79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79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79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79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79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79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79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79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79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79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79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79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79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79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79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79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79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79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79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79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79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79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79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79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79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79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79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79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79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79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79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79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79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79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79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79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79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79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79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79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79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79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79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79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79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79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79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79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79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79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79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79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79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7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79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79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79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79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79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79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79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79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79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79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79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79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79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79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7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79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79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79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79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79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79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79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79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79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79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79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79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79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79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79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7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79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79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79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79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79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79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79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79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79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79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79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79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79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79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7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79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79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79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79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79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79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79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79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79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79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79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79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79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79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79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7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79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79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79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79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79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79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79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79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79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79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79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79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79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79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7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79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79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79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79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79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79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79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79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79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79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79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79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79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79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79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7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79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79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79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79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79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79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79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79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79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79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79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79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79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79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7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79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79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79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79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79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79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79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79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79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79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79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79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79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79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79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7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79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79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79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79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79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79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79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79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79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79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79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79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79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79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7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79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79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79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79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79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79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79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79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79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79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79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79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79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79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79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7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79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79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79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79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79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79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79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79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79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79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79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79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79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79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7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79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79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79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79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79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79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79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79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79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79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79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79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79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79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79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7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79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79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79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79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79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79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79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79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79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79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79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79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79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79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7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79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79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79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79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79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79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79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79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79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79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79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79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79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79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79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7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79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79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79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79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79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79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79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79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79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79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79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79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79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79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7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79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79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79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79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79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79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79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79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79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79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79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79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79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79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79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7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79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79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79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79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79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79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79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79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79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79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79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79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79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79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7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79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79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79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79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79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79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79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79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79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79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79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79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79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79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79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7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79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79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79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79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79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79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79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79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79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79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79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79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79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79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7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79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79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79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79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79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79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79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79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79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79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79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79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79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79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79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7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79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79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79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79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79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79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79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79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79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79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79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79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79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79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7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79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79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79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79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79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79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79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79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79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79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79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79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79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79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79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7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79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79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79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79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79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79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79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79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79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79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79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79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79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79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7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79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79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79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79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79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79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79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79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79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79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79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79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79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79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79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7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79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79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79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79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79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79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79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79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79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79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79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79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79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79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7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79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79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79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79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79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79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79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79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79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79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79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79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79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79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79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7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79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79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79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79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79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79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79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79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79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79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79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79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79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79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79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79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79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79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79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79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79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79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79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79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79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79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79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79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79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79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79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79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79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79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79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79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79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79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79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79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79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79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79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79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79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79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79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79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79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79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79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79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79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79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79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79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79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79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79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79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79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79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79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79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79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79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79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79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79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79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79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79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79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79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79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79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79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79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79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79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79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79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79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79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79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79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79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79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79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79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79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79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79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79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79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79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79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79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79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79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79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79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79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79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79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79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79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79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79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79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79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79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79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79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79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79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79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79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79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79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79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79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79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79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79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79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79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79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79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79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79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79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79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79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79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79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79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79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79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79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79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79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79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79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79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79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79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79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79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79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79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79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79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79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79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79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79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79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79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79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79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79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79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79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79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79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79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79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79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79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79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79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79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79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79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79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79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79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79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79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79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79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79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79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79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79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79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79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79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79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79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79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79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79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79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79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79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79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79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79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79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79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79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79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79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79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79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79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79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79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79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79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79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79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79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79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79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79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79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79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79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79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79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79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79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79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79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79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79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79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79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79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79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79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79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79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79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79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79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79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79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79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79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79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79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79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79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79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79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79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79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79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79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79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79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79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79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79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79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79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79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79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79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79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79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79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79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79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79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79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79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79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79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79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79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79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79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79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79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79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79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79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79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79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79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79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79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79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79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79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79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79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79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79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79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79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79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79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79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79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79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79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79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79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79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79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79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79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79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79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79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79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79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79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79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79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79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79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79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79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79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79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79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79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79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79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79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79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79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79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79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79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79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79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79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79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79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79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79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79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79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79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79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79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79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</sheetData>
  <mergeCells count="18">
    <mergeCell ref="D9:F9"/>
    <mergeCell ref="D8:F8"/>
    <mergeCell ref="D1:F1"/>
    <mergeCell ref="D2:F2"/>
    <mergeCell ref="A1:B1"/>
    <mergeCell ref="D3:F3"/>
    <mergeCell ref="D4:F4"/>
    <mergeCell ref="A6:B6"/>
    <mergeCell ref="D6:F6"/>
    <mergeCell ref="A7:B7"/>
    <mergeCell ref="D7:F7"/>
    <mergeCell ref="A2:B2"/>
    <mergeCell ref="A3:B3"/>
    <mergeCell ref="A5:B5"/>
    <mergeCell ref="A4:B4"/>
    <mergeCell ref="A8:B8"/>
    <mergeCell ref="A9:B9"/>
    <mergeCell ref="B21:H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