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19293CC9-1698-4DEC-BB97-04F76F93D556}" xr6:coauthVersionLast="47" xr6:coauthVersionMax="47" xr10:uidLastSave="{00000000-0000-0000-0000-000000000000}"/>
  <bookViews>
    <workbookView xWindow="-108" yWindow="-108" windowWidth="23256" windowHeight="12576" tabRatio="751" firstSheet="11" activeTab="20" xr2:uid="{8B2E1F49-2C79-4923-92B4-4A167F7E9540}"/>
  </bookViews>
  <sheets>
    <sheet name="VISIONE - film" sheetId="18" r:id="rId1"/>
    <sheet name="CAST - film" sheetId="14" r:id="rId2"/>
    <sheet name="GENERE" sheetId="16" r:id="rId3"/>
    <sheet name="appartenere_ep" sheetId="20" r:id="rId4"/>
    <sheet name="appartenere_film" sheetId="17" r:id="rId5"/>
    <sheet name="partecipare_ep" sheetId="22" r:id="rId6"/>
    <sheet name="partecipare_film" sheetId="15" r:id="rId7"/>
    <sheet name="produrre_ep" sheetId="23" r:id="rId8"/>
    <sheet name="produrre_film" sheetId="11" r:id="rId9"/>
    <sheet name="distribuire_ep" sheetId="21" r:id="rId10"/>
    <sheet name="distribuire_film" sheetId="9" r:id="rId11"/>
    <sheet name="LINGUA" sheetId="8" r:id="rId12"/>
    <sheet name="CASA_PRODUTTRICE" sheetId="12" r:id="rId13"/>
    <sheet name="STAGIONI" sheetId="19" r:id="rId14"/>
    <sheet name="FILM" sheetId="13" r:id="rId15"/>
    <sheet name="FILM_troppi" sheetId="6" r:id="rId16"/>
    <sheet name="UTENTE" sheetId="1" r:id="rId17"/>
    <sheet name="ACCOUNT" sheetId="2" r:id="rId18"/>
    <sheet name="TITOLARE" sheetId="3" r:id="rId19"/>
    <sheet name="PAGAMENTO" sheetId="4" r:id="rId20"/>
    <sheet name="ABBONAMENTO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E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90" i="18" l="1"/>
  <c r="O90" i="18" s="1"/>
  <c r="W206" i="18"/>
  <c r="F134" i="18"/>
  <c r="W54" i="18"/>
  <c r="F48" i="18"/>
  <c r="W223" i="18"/>
  <c r="F154" i="18"/>
  <c r="V142" i="18"/>
  <c r="V12" i="18"/>
  <c r="W102" i="18"/>
  <c r="F225" i="18"/>
  <c r="F207" i="18"/>
  <c r="F170" i="18"/>
  <c r="N170" i="18" s="1"/>
  <c r="O170" i="18" s="1"/>
  <c r="W226" i="18"/>
  <c r="W219" i="18"/>
  <c r="W202" i="18"/>
  <c r="U184" i="18"/>
  <c r="F172" i="18"/>
  <c r="V107" i="18"/>
  <c r="V29" i="18"/>
  <c r="F211" i="18"/>
  <c r="W207" i="18"/>
  <c r="F156" i="18"/>
  <c r="N156" i="18" s="1"/>
  <c r="O156" i="18" s="1"/>
  <c r="W101" i="18"/>
  <c r="F32" i="18"/>
  <c r="U60" i="18"/>
  <c r="N51" i="18"/>
  <c r="O51" i="18" s="1"/>
  <c r="F219" i="18"/>
  <c r="F168" i="18"/>
  <c r="W73" i="18"/>
  <c r="U64" i="18"/>
  <c r="W84" i="18"/>
  <c r="W64" i="18"/>
  <c r="F114" i="18"/>
  <c r="W106" i="18"/>
  <c r="W191" i="18"/>
  <c r="U156" i="18"/>
  <c r="V134" i="18"/>
  <c r="F130" i="18"/>
  <c r="W92" i="18"/>
  <c r="W32" i="18"/>
  <c r="V146" i="18"/>
  <c r="N84" i="18"/>
  <c r="O84" i="18" s="1"/>
  <c r="V24" i="18"/>
  <c r="F204" i="18"/>
  <c r="W175" i="18"/>
  <c r="F132" i="18"/>
  <c r="R222" i="18"/>
  <c r="I222" i="18"/>
  <c r="F198" i="18"/>
  <c r="N198" i="18" s="1"/>
  <c r="O198" i="18" s="1"/>
  <c r="F191" i="18"/>
  <c r="N191" i="18" s="1"/>
  <c r="O191" i="18" s="1"/>
  <c r="F184" i="18"/>
  <c r="U171" i="18"/>
  <c r="F126" i="18"/>
  <c r="N96" i="18"/>
  <c r="O96" i="18" s="1"/>
  <c r="F229" i="18"/>
  <c r="F217" i="18"/>
  <c r="W156" i="18"/>
  <c r="V39" i="18"/>
  <c r="V31" i="18"/>
  <c r="F24" i="18"/>
  <c r="F202" i="18"/>
  <c r="W192" i="18"/>
  <c r="U134" i="18"/>
  <c r="U132" i="18"/>
  <c r="F128" i="18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N187" i="18" s="1"/>
  <c r="O187" i="18" s="1"/>
  <c r="N102" i="18"/>
  <c r="O102" i="18" s="1"/>
  <c r="R228" i="18"/>
  <c r="I228" i="18"/>
  <c r="R216" i="18"/>
  <c r="I216" i="18"/>
  <c r="R19" i="18"/>
  <c r="I19" i="18"/>
  <c r="F223" i="18"/>
  <c r="V206" i="18"/>
  <c r="W204" i="18"/>
  <c r="F182" i="18"/>
  <c r="N182" i="18" s="1"/>
  <c r="O182" i="18" s="1"/>
  <c r="F177" i="18"/>
  <c r="F175" i="18"/>
  <c r="N175" i="18" s="1"/>
  <c r="O175" i="18" s="1"/>
  <c r="U168" i="18"/>
  <c r="F160" i="18"/>
  <c r="V130" i="18"/>
  <c r="V126" i="18"/>
  <c r="N106" i="18"/>
  <c r="O106" i="18" s="1"/>
  <c r="W56" i="18"/>
  <c r="F53" i="18"/>
  <c r="N53" i="18" s="1"/>
  <c r="O53" i="18" s="1"/>
  <c r="W44" i="18"/>
  <c r="U31" i="18"/>
  <c r="W26" i="18"/>
  <c r="W22" i="18"/>
  <c r="V15" i="18"/>
  <c r="I220" i="18"/>
  <c r="I218" i="18"/>
  <c r="W210" i="18"/>
  <c r="I208" i="18"/>
  <c r="V204" i="18"/>
  <c r="F201" i="18"/>
  <c r="W198" i="18"/>
  <c r="W196" i="18"/>
  <c r="U183" i="18"/>
  <c r="W172" i="18"/>
  <c r="F153" i="18"/>
  <c r="N153" i="18" s="1"/>
  <c r="O153" i="18" s="1"/>
  <c r="U130" i="18"/>
  <c r="U128" i="18"/>
  <c r="U126" i="18"/>
  <c r="W94" i="18"/>
  <c r="W86" i="18"/>
  <c r="W78" i="18"/>
  <c r="F74" i="18"/>
  <c r="F64" i="18"/>
  <c r="N64" i="18" s="1"/>
  <c r="O64" i="18" s="1"/>
  <c r="U48" i="18"/>
  <c r="V46" i="18"/>
  <c r="R26" i="18"/>
  <c r="F213" i="18"/>
  <c r="U196" i="18"/>
  <c r="W187" i="18"/>
  <c r="F166" i="18"/>
  <c r="F112" i="18"/>
  <c r="F110" i="18"/>
  <c r="F76" i="18"/>
  <c r="V5" i="18"/>
  <c r="U3" i="18"/>
  <c r="I210" i="18"/>
  <c r="F192" i="18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N71" i="18" s="1"/>
  <c r="O71" i="18" s="1"/>
  <c r="F56" i="18"/>
  <c r="N26" i="18"/>
  <c r="O26" i="18" s="1"/>
  <c r="V7" i="18"/>
  <c r="R5" i="18"/>
  <c r="V43" i="18"/>
  <c r="V36" i="18"/>
  <c r="W23" i="18"/>
  <c r="W205" i="18"/>
  <c r="N107" i="18"/>
  <c r="O107" i="18" s="1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N196" i="18" s="1"/>
  <c r="O196" i="18" s="1"/>
  <c r="U182" i="18"/>
  <c r="U173" i="18"/>
  <c r="W171" i="18"/>
  <c r="U160" i="18"/>
  <c r="F136" i="18"/>
  <c r="N136" i="18" s="1"/>
  <c r="O136" i="18" s="1"/>
  <c r="F105" i="18"/>
  <c r="N105" i="18" s="1"/>
  <c r="O105" i="18" s="1"/>
  <c r="W98" i="18"/>
  <c r="W90" i="18"/>
  <c r="W82" i="18"/>
  <c r="W27" i="18"/>
  <c r="U23" i="18"/>
  <c r="W214" i="18"/>
  <c r="F118" i="18"/>
  <c r="F75" i="18"/>
  <c r="N75" i="18" s="1"/>
  <c r="O75" i="18" s="1"/>
  <c r="N61" i="18"/>
  <c r="O61" i="18" s="1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N27" i="18" s="1"/>
  <c r="O27" i="18" s="1"/>
  <c r="W18" i="18"/>
  <c r="V8" i="18"/>
  <c r="R213" i="18"/>
  <c r="I213" i="18"/>
  <c r="I13" i="18"/>
  <c r="N13" i="18" s="1"/>
  <c r="O13" i="18" s="1"/>
  <c r="R13" i="18"/>
  <c r="R212" i="18"/>
  <c r="I212" i="18"/>
  <c r="R224" i="18"/>
  <c r="I224" i="18"/>
  <c r="R225" i="18"/>
  <c r="I225" i="18"/>
  <c r="R7" i="18"/>
  <c r="I7" i="18"/>
  <c r="N7" i="18" s="1"/>
  <c r="O7" i="18" s="1"/>
  <c r="R229" i="18"/>
  <c r="I229" i="18"/>
  <c r="N229" i="18" s="1"/>
  <c r="O229" i="18" s="1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N165" i="18" s="1"/>
  <c r="O165" i="18" s="1"/>
  <c r="I163" i="18"/>
  <c r="I153" i="18"/>
  <c r="R149" i="18"/>
  <c r="F148" i="18"/>
  <c r="N148" i="18" s="1"/>
  <c r="O148" i="18" s="1"/>
  <c r="F146" i="18"/>
  <c r="F144" i="18"/>
  <c r="F142" i="18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N140" i="18"/>
  <c r="O140" i="18" s="1"/>
  <c r="V111" i="18"/>
  <c r="F77" i="18"/>
  <c r="I73" i="18"/>
  <c r="R63" i="18"/>
  <c r="U59" i="18"/>
  <c r="U51" i="18"/>
  <c r="I45" i="18"/>
  <c r="F44" i="18"/>
  <c r="N44" i="18" s="1"/>
  <c r="O44" i="18" s="1"/>
  <c r="N31" i="18"/>
  <c r="O31" i="18" s="1"/>
  <c r="W28" i="18"/>
  <c r="V26" i="18"/>
  <c r="U22" i="18"/>
  <c r="R14" i="18"/>
  <c r="N72" i="18"/>
  <c r="O72" i="18" s="1"/>
  <c r="W216" i="18"/>
  <c r="R198" i="18"/>
  <c r="W189" i="18"/>
  <c r="I223" i="18"/>
  <c r="N223" i="18" s="1"/>
  <c r="O223" i="18" s="1"/>
  <c r="F220" i="18"/>
  <c r="I211" i="18"/>
  <c r="F208" i="18"/>
  <c r="I206" i="18"/>
  <c r="I203" i="18"/>
  <c r="F186" i="18"/>
  <c r="N186" i="18" s="1"/>
  <c r="O186" i="18" s="1"/>
  <c r="W180" i="18"/>
  <c r="F179" i="18"/>
  <c r="F159" i="18"/>
  <c r="F138" i="18"/>
  <c r="F108" i="18"/>
  <c r="F99" i="18"/>
  <c r="N99" i="18" s="1"/>
  <c r="O99" i="18" s="1"/>
  <c r="F97" i="18"/>
  <c r="F95" i="18"/>
  <c r="F93" i="18"/>
  <c r="N93" i="18" s="1"/>
  <c r="O93" i="18" s="1"/>
  <c r="F91" i="18"/>
  <c r="F89" i="18"/>
  <c r="F87" i="18"/>
  <c r="N87" i="18" s="1"/>
  <c r="O87" i="18" s="1"/>
  <c r="F85" i="18"/>
  <c r="F83" i="18"/>
  <c r="F81" i="18"/>
  <c r="N81" i="18" s="1"/>
  <c r="O81" i="18" s="1"/>
  <c r="F79" i="18"/>
  <c r="F68" i="18"/>
  <c r="N68" i="18" s="1"/>
  <c r="O68" i="18" s="1"/>
  <c r="V60" i="18"/>
  <c r="W51" i="18"/>
  <c r="F41" i="18"/>
  <c r="N41" i="18" s="1"/>
  <c r="O41" i="18" s="1"/>
  <c r="R28" i="18"/>
  <c r="U26" i="18"/>
  <c r="F20" i="18"/>
  <c r="N5" i="18"/>
  <c r="O5" i="18" s="1"/>
  <c r="U199" i="18"/>
  <c r="N73" i="18"/>
  <c r="O73" i="18" s="1"/>
  <c r="V67" i="18"/>
  <c r="N45" i="18"/>
  <c r="O45" i="18" s="1"/>
  <c r="N14" i="18"/>
  <c r="O14" i="18" s="1"/>
  <c r="N168" i="18"/>
  <c r="O168" i="18" s="1"/>
  <c r="V150" i="18"/>
  <c r="V122" i="18"/>
  <c r="N100" i="18"/>
  <c r="O100" i="18" s="1"/>
  <c r="U67" i="18"/>
  <c r="R64" i="18"/>
  <c r="N63" i="18"/>
  <c r="O63" i="18" s="1"/>
  <c r="V55" i="18"/>
  <c r="V49" i="18"/>
  <c r="R46" i="18"/>
  <c r="V44" i="18"/>
  <c r="R37" i="18"/>
  <c r="N36" i="18"/>
  <c r="O36" i="18" s="1"/>
  <c r="U24" i="18"/>
  <c r="U19" i="18"/>
  <c r="V17" i="18"/>
  <c r="W15" i="18"/>
  <c r="V11" i="18"/>
  <c r="U10" i="18"/>
  <c r="U5" i="18"/>
  <c r="V2" i="18"/>
  <c r="W224" i="18"/>
  <c r="W212" i="18"/>
  <c r="W229" i="18"/>
  <c r="F228" i="18"/>
  <c r="N228" i="18" s="1"/>
  <c r="O228" i="18" s="1"/>
  <c r="I219" i="18"/>
  <c r="N219" i="18" s="1"/>
  <c r="O219" i="18" s="1"/>
  <c r="W217" i="18"/>
  <c r="F216" i="18"/>
  <c r="I207" i="18"/>
  <c r="I204" i="18"/>
  <c r="I201" i="18"/>
  <c r="U192" i="18"/>
  <c r="F189" i="18"/>
  <c r="N189" i="18" s="1"/>
  <c r="O189" i="18" s="1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N59" i="18" s="1"/>
  <c r="O59" i="18" s="1"/>
  <c r="W49" i="18"/>
  <c r="R40" i="18"/>
  <c r="W38" i="18"/>
  <c r="U30" i="18"/>
  <c r="W17" i="18"/>
  <c r="R15" i="18"/>
  <c r="U11" i="18"/>
  <c r="W4" i="18"/>
  <c r="U2" i="18"/>
  <c r="W199" i="18"/>
  <c r="W222" i="18"/>
  <c r="N160" i="18"/>
  <c r="O160" i="18" s="1"/>
  <c r="W62" i="18"/>
  <c r="W227" i="18"/>
  <c r="F226" i="18"/>
  <c r="W215" i="18"/>
  <c r="F214" i="18"/>
  <c r="V205" i="18"/>
  <c r="V202" i="18"/>
  <c r="I192" i="18"/>
  <c r="F180" i="18"/>
  <c r="N180" i="18" s="1"/>
  <c r="O180" i="18" s="1"/>
  <c r="U172" i="18"/>
  <c r="U146" i="18"/>
  <c r="U142" i="18"/>
  <c r="R127" i="18"/>
  <c r="F124" i="18"/>
  <c r="V110" i="18"/>
  <c r="R103" i="18"/>
  <c r="W68" i="18"/>
  <c r="I67" i="18"/>
  <c r="N67" i="18" s="1"/>
  <c r="O67" i="18" s="1"/>
  <c r="U62" i="18"/>
  <c r="R61" i="18"/>
  <c r="R44" i="18"/>
  <c r="W41" i="18"/>
  <c r="R27" i="18"/>
  <c r="V25" i="18"/>
  <c r="V20" i="18"/>
  <c r="U7" i="18"/>
  <c r="U6" i="18"/>
  <c r="U194" i="18"/>
  <c r="W220" i="18"/>
  <c r="N201" i="18"/>
  <c r="O201" i="18" s="1"/>
  <c r="W195" i="18"/>
  <c r="R181" i="18"/>
  <c r="W159" i="18"/>
  <c r="R140" i="18"/>
  <c r="V138" i="18"/>
  <c r="V108" i="18"/>
  <c r="V56" i="18"/>
  <c r="W53" i="18"/>
  <c r="U46" i="18"/>
  <c r="N43" i="18"/>
  <c r="O43" i="18" s="1"/>
  <c r="N29" i="18"/>
  <c r="O29" i="18" s="1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N199" i="18" s="1"/>
  <c r="O199" i="18" s="1"/>
  <c r="U195" i="18"/>
  <c r="F194" i="18"/>
  <c r="N194" i="18" s="1"/>
  <c r="O194" i="18" s="1"/>
  <c r="R186" i="18"/>
  <c r="W184" i="18"/>
  <c r="W179" i="18"/>
  <c r="W177" i="18"/>
  <c r="U175" i="18"/>
  <c r="U170" i="18"/>
  <c r="W168" i="18"/>
  <c r="F167" i="18"/>
  <c r="N167" i="18" s="1"/>
  <c r="O167" i="18" s="1"/>
  <c r="U159" i="18"/>
  <c r="N152" i="18"/>
  <c r="O152" i="18" s="1"/>
  <c r="F150" i="18"/>
  <c r="U138" i="18"/>
  <c r="F122" i="18"/>
  <c r="F120" i="18"/>
  <c r="F116" i="18"/>
  <c r="U108" i="18"/>
  <c r="F60" i="18"/>
  <c r="N60" i="18" s="1"/>
  <c r="O60" i="18" s="1"/>
  <c r="F49" i="18"/>
  <c r="N49" i="18" s="1"/>
  <c r="O49" i="18" s="1"/>
  <c r="W45" i="18"/>
  <c r="N33" i="18"/>
  <c r="O33" i="18" s="1"/>
  <c r="I31" i="18"/>
  <c r="W20" i="18"/>
  <c r="N19" i="18"/>
  <c r="O19" i="18" s="1"/>
  <c r="F11" i="18"/>
  <c r="N172" i="18"/>
  <c r="O172" i="18" s="1"/>
  <c r="N179" i="18"/>
  <c r="O179" i="18" s="1"/>
  <c r="N184" i="18"/>
  <c r="O184" i="18" s="1"/>
  <c r="N166" i="18"/>
  <c r="O166" i="18" s="1"/>
  <c r="U197" i="18"/>
  <c r="U198" i="18"/>
  <c r="F190" i="18"/>
  <c r="N190" i="18" s="1"/>
  <c r="O190" i="18" s="1"/>
  <c r="U186" i="18"/>
  <c r="F178" i="18"/>
  <c r="N178" i="18" s="1"/>
  <c r="O178" i="18" s="1"/>
  <c r="U174" i="18"/>
  <c r="I169" i="18"/>
  <c r="U164" i="18"/>
  <c r="I162" i="18"/>
  <c r="F161" i="18"/>
  <c r="N161" i="18" s="1"/>
  <c r="O161" i="18" s="1"/>
  <c r="I158" i="18"/>
  <c r="F157" i="18"/>
  <c r="N157" i="18" s="1"/>
  <c r="O157" i="18" s="1"/>
  <c r="R155" i="18"/>
  <c r="I143" i="18"/>
  <c r="V141" i="18"/>
  <c r="W129" i="18"/>
  <c r="F129" i="18"/>
  <c r="N129" i="18" s="1"/>
  <c r="O129" i="18" s="1"/>
  <c r="U129" i="18"/>
  <c r="W113" i="18"/>
  <c r="U113" i="18"/>
  <c r="F113" i="18"/>
  <c r="N113" i="18" s="1"/>
  <c r="O113" i="18" s="1"/>
  <c r="R104" i="18"/>
  <c r="I104" i="18"/>
  <c r="N104" i="18" s="1"/>
  <c r="O104" i="18" s="1"/>
  <c r="W139" i="18"/>
  <c r="F139" i="18"/>
  <c r="N139" i="18" s="1"/>
  <c r="O139" i="18" s="1"/>
  <c r="U139" i="18"/>
  <c r="I130" i="18"/>
  <c r="N130" i="18" s="1"/>
  <c r="O130" i="18" s="1"/>
  <c r="R130" i="18"/>
  <c r="W200" i="18"/>
  <c r="W176" i="18"/>
  <c r="V222" i="18"/>
  <c r="U188" i="18"/>
  <c r="U176" i="18"/>
  <c r="V149" i="18"/>
  <c r="R131" i="18"/>
  <c r="W121" i="18"/>
  <c r="U121" i="18"/>
  <c r="F121" i="18"/>
  <c r="N121" i="18" s="1"/>
  <c r="O121" i="18" s="1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N193" i="18" s="1"/>
  <c r="O193" i="18" s="1"/>
  <c r="W190" i="18"/>
  <c r="U189" i="18"/>
  <c r="R188" i="18"/>
  <c r="F181" i="18"/>
  <c r="N181" i="18" s="1"/>
  <c r="O181" i="18" s="1"/>
  <c r="W178" i="18"/>
  <c r="U177" i="18"/>
  <c r="R176" i="18"/>
  <c r="F169" i="18"/>
  <c r="N169" i="18" s="1"/>
  <c r="O169" i="18" s="1"/>
  <c r="W166" i="18"/>
  <c r="F162" i="18"/>
  <c r="N162" i="18" s="1"/>
  <c r="O162" i="18" s="1"/>
  <c r="I159" i="18"/>
  <c r="F158" i="18"/>
  <c r="N158" i="18" s="1"/>
  <c r="O158" i="18" s="1"/>
  <c r="V153" i="18"/>
  <c r="I144" i="18"/>
  <c r="W143" i="18"/>
  <c r="U143" i="18"/>
  <c r="F143" i="18"/>
  <c r="N143" i="18" s="1"/>
  <c r="O143" i="18" s="1"/>
  <c r="W127" i="18"/>
  <c r="F127" i="18"/>
  <c r="N127" i="18" s="1"/>
  <c r="O127" i="18" s="1"/>
  <c r="U127" i="18"/>
  <c r="R122" i="18"/>
  <c r="I122" i="18"/>
  <c r="R112" i="18"/>
  <c r="I112" i="18"/>
  <c r="N112" i="18" s="1"/>
  <c r="O112" i="18" s="1"/>
  <c r="U178" i="18"/>
  <c r="W151" i="18"/>
  <c r="F151" i="18"/>
  <c r="N151" i="18" s="1"/>
  <c r="O151" i="18" s="1"/>
  <c r="U151" i="18"/>
  <c r="W147" i="18"/>
  <c r="U147" i="18"/>
  <c r="F147" i="18"/>
  <c r="N147" i="18" s="1"/>
  <c r="O147" i="18" s="1"/>
  <c r="W109" i="18"/>
  <c r="U109" i="18"/>
  <c r="V109" i="18"/>
  <c r="F109" i="18"/>
  <c r="N109" i="18" s="1"/>
  <c r="O109" i="18" s="1"/>
  <c r="W149" i="18"/>
  <c r="F149" i="18"/>
  <c r="N149" i="18" s="1"/>
  <c r="O149" i="18" s="1"/>
  <c r="U190" i="18"/>
  <c r="R134" i="18"/>
  <c r="I134" i="18"/>
  <c r="N134" i="18" s="1"/>
  <c r="O134" i="18" s="1"/>
  <c r="W133" i="18"/>
  <c r="U133" i="18"/>
  <c r="F133" i="18"/>
  <c r="N133" i="18" s="1"/>
  <c r="O133" i="18" s="1"/>
  <c r="I128" i="18"/>
  <c r="R128" i="18"/>
  <c r="F195" i="18"/>
  <c r="N195" i="18" s="1"/>
  <c r="O195" i="18" s="1"/>
  <c r="U191" i="18"/>
  <c r="F183" i="18"/>
  <c r="N183" i="18" s="1"/>
  <c r="O183" i="18" s="1"/>
  <c r="U179" i="18"/>
  <c r="F171" i="18"/>
  <c r="N171" i="18" s="1"/>
  <c r="O171" i="18" s="1"/>
  <c r="U167" i="18"/>
  <c r="R166" i="18"/>
  <c r="F163" i="18"/>
  <c r="N163" i="18" s="1"/>
  <c r="O163" i="18" s="1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N155" i="18" s="1"/>
  <c r="O155" i="18" s="1"/>
  <c r="V139" i="18"/>
  <c r="I138" i="18"/>
  <c r="R138" i="18"/>
  <c r="W137" i="18"/>
  <c r="F137" i="18"/>
  <c r="N137" i="18" s="1"/>
  <c r="O137" i="18" s="1"/>
  <c r="I120" i="18"/>
  <c r="R120" i="18"/>
  <c r="V113" i="18"/>
  <c r="W145" i="18"/>
  <c r="U145" i="18"/>
  <c r="W181" i="18"/>
  <c r="R179" i="18"/>
  <c r="F197" i="18"/>
  <c r="N197" i="18" s="1"/>
  <c r="O197" i="18" s="1"/>
  <c r="W194" i="18"/>
  <c r="U193" i="18"/>
  <c r="F185" i="18"/>
  <c r="N185" i="18" s="1"/>
  <c r="O185" i="18" s="1"/>
  <c r="W182" i="18"/>
  <c r="U181" i="18"/>
  <c r="F173" i="18"/>
  <c r="N173" i="18" s="1"/>
  <c r="O173" i="18" s="1"/>
  <c r="W170" i="18"/>
  <c r="U169" i="18"/>
  <c r="F164" i="18"/>
  <c r="N164" i="18" s="1"/>
  <c r="O164" i="18" s="1"/>
  <c r="W162" i="18"/>
  <c r="W144" i="18"/>
  <c r="V144" i="18"/>
  <c r="W125" i="18"/>
  <c r="U125" i="18"/>
  <c r="F125" i="18"/>
  <c r="N125" i="18" s="1"/>
  <c r="O125" i="18" s="1"/>
  <c r="V121" i="18"/>
  <c r="W117" i="18"/>
  <c r="F117" i="18"/>
  <c r="N117" i="18" s="1"/>
  <c r="O117" i="18" s="1"/>
  <c r="U117" i="18"/>
  <c r="V117" i="18"/>
  <c r="F174" i="18"/>
  <c r="N174" i="18" s="1"/>
  <c r="O174" i="18" s="1"/>
  <c r="U162" i="18"/>
  <c r="W158" i="18"/>
  <c r="W152" i="18"/>
  <c r="V152" i="18"/>
  <c r="I142" i="18"/>
  <c r="R142" i="18"/>
  <c r="F141" i="18"/>
  <c r="N141" i="18" s="1"/>
  <c r="O141" i="18" s="1"/>
  <c r="R136" i="18"/>
  <c r="V133" i="18"/>
  <c r="I132" i="18"/>
  <c r="W131" i="18"/>
  <c r="U131" i="18"/>
  <c r="F131" i="18"/>
  <c r="N131" i="18" s="1"/>
  <c r="O131" i="18" s="1"/>
  <c r="I126" i="18"/>
  <c r="R126" i="18"/>
  <c r="I108" i="18"/>
  <c r="R108" i="18"/>
  <c r="R101" i="18"/>
  <c r="I101" i="18"/>
  <c r="N101" i="18" s="1"/>
  <c r="O101" i="18" s="1"/>
  <c r="N78" i="18"/>
  <c r="O78" i="18" s="1"/>
  <c r="U158" i="18"/>
  <c r="V151" i="18"/>
  <c r="V147" i="18"/>
  <c r="I118" i="18"/>
  <c r="R118" i="18"/>
  <c r="W115" i="18"/>
  <c r="F115" i="18"/>
  <c r="N115" i="18" s="1"/>
  <c r="O115" i="18" s="1"/>
  <c r="U115" i="18"/>
  <c r="F200" i="18"/>
  <c r="N200" i="18" s="1"/>
  <c r="O200" i="18" s="1"/>
  <c r="W197" i="18"/>
  <c r="F188" i="18"/>
  <c r="N188" i="18" s="1"/>
  <c r="O188" i="18" s="1"/>
  <c r="W185" i="18"/>
  <c r="F176" i="18"/>
  <c r="N176" i="18" s="1"/>
  <c r="O176" i="18" s="1"/>
  <c r="W173" i="18"/>
  <c r="U163" i="18"/>
  <c r="I150" i="18"/>
  <c r="R150" i="18"/>
  <c r="R146" i="18"/>
  <c r="I146" i="18"/>
  <c r="F145" i="18"/>
  <c r="N145" i="18" s="1"/>
  <c r="O145" i="18" s="1"/>
  <c r="U140" i="18"/>
  <c r="V137" i="18"/>
  <c r="W135" i="18"/>
  <c r="U135" i="18"/>
  <c r="F135" i="18"/>
  <c r="N135" i="18" s="1"/>
  <c r="O135" i="18" s="1"/>
  <c r="W123" i="18"/>
  <c r="U123" i="18"/>
  <c r="F123" i="18"/>
  <c r="N123" i="18" s="1"/>
  <c r="O123" i="18" s="1"/>
  <c r="I116" i="18"/>
  <c r="R116" i="18"/>
  <c r="U103" i="18"/>
  <c r="V103" i="18"/>
  <c r="F103" i="18"/>
  <c r="N103" i="18" s="1"/>
  <c r="O103" i="18" s="1"/>
  <c r="V128" i="18"/>
  <c r="F119" i="18"/>
  <c r="N119" i="18" s="1"/>
  <c r="O119" i="18" s="1"/>
  <c r="V116" i="18"/>
  <c r="I110" i="18"/>
  <c r="U107" i="18"/>
  <c r="W107" i="18"/>
  <c r="I97" i="18"/>
  <c r="I94" i="18"/>
  <c r="N94" i="18" s="1"/>
  <c r="O94" i="18" s="1"/>
  <c r="I91" i="18"/>
  <c r="I88" i="18"/>
  <c r="N88" i="18" s="1"/>
  <c r="O88" i="18" s="1"/>
  <c r="I85" i="18"/>
  <c r="I82" i="18"/>
  <c r="N82" i="18" s="1"/>
  <c r="O82" i="18" s="1"/>
  <c r="I79" i="18"/>
  <c r="F66" i="18"/>
  <c r="N66" i="18" s="1"/>
  <c r="O66" i="18" s="1"/>
  <c r="U66" i="18"/>
  <c r="W66" i="18"/>
  <c r="U116" i="18"/>
  <c r="R102" i="18"/>
  <c r="F50" i="18"/>
  <c r="N50" i="18" s="1"/>
  <c r="O50" i="18" s="1"/>
  <c r="U50" i="18"/>
  <c r="V50" i="18"/>
  <c r="W50" i="18"/>
  <c r="W14" i="18"/>
  <c r="U14" i="18"/>
  <c r="V118" i="18"/>
  <c r="U104" i="18"/>
  <c r="V104" i="18"/>
  <c r="R74" i="18"/>
  <c r="I74" i="18"/>
  <c r="N74" i="18" s="1"/>
  <c r="O74" i="18" s="1"/>
  <c r="W72" i="18"/>
  <c r="R18" i="18"/>
  <c r="I18" i="18"/>
  <c r="I3" i="18"/>
  <c r="N3" i="18" s="1"/>
  <c r="O3" i="18" s="1"/>
  <c r="R3" i="18"/>
  <c r="I77" i="18"/>
  <c r="N77" i="18" s="1"/>
  <c r="O77" i="18" s="1"/>
  <c r="R77" i="18"/>
  <c r="V132" i="18"/>
  <c r="V120" i="18"/>
  <c r="U119" i="18"/>
  <c r="F111" i="18"/>
  <c r="N111" i="18" s="1"/>
  <c r="O111" i="18" s="1"/>
  <c r="R107" i="18"/>
  <c r="U34" i="18"/>
  <c r="F34" i="18"/>
  <c r="V34" i="18"/>
  <c r="W34" i="18"/>
  <c r="R30" i="18"/>
  <c r="I30" i="18"/>
  <c r="R99" i="18"/>
  <c r="R98" i="18"/>
  <c r="I98" i="18"/>
  <c r="N98" i="18" s="1"/>
  <c r="O98" i="18" s="1"/>
  <c r="I95" i="18"/>
  <c r="R95" i="18"/>
  <c r="R92" i="18"/>
  <c r="I92" i="18"/>
  <c r="N92" i="18" s="1"/>
  <c r="O92" i="18" s="1"/>
  <c r="I89" i="18"/>
  <c r="R89" i="18"/>
  <c r="R86" i="18"/>
  <c r="I86" i="18"/>
  <c r="N86" i="18" s="1"/>
  <c r="O86" i="18" s="1"/>
  <c r="I83" i="18"/>
  <c r="N83" i="18" s="1"/>
  <c r="O83" i="18" s="1"/>
  <c r="R83" i="18"/>
  <c r="R80" i="18"/>
  <c r="I80" i="18"/>
  <c r="N80" i="18" s="1"/>
  <c r="O80" i="18" s="1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N69" i="18" s="1"/>
  <c r="O69" i="18" s="1"/>
  <c r="I56" i="18"/>
  <c r="N56" i="18" s="1"/>
  <c r="O56" i="18" s="1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N65" i="18" s="1"/>
  <c r="O65" i="18" s="1"/>
  <c r="U58" i="18"/>
  <c r="V58" i="18"/>
  <c r="W58" i="18"/>
  <c r="F58" i="18"/>
  <c r="N58" i="18" s="1"/>
  <c r="O58" i="18" s="1"/>
  <c r="U72" i="18"/>
  <c r="V72" i="18"/>
  <c r="I76" i="18"/>
  <c r="R76" i="18"/>
  <c r="R71" i="18"/>
  <c r="I59" i="18"/>
  <c r="R59" i="18"/>
  <c r="U70" i="18"/>
  <c r="V70" i="18"/>
  <c r="F70" i="18"/>
  <c r="N70" i="18" s="1"/>
  <c r="O70" i="18" s="1"/>
  <c r="R57" i="18"/>
  <c r="I57" i="18"/>
  <c r="N57" i="18" s="1"/>
  <c r="O57" i="18" s="1"/>
  <c r="F47" i="18"/>
  <c r="U47" i="18"/>
  <c r="W47" i="18"/>
  <c r="U36" i="18"/>
  <c r="W36" i="18"/>
  <c r="N48" i="18"/>
  <c r="O48" i="18" s="1"/>
  <c r="V40" i="18"/>
  <c r="F40" i="18"/>
  <c r="N40" i="18" s="1"/>
  <c r="O40" i="18" s="1"/>
  <c r="W33" i="18"/>
  <c r="U38" i="18"/>
  <c r="I32" i="18"/>
  <c r="U21" i="18"/>
  <c r="V21" i="18"/>
  <c r="I17" i="18"/>
  <c r="N17" i="18" s="1"/>
  <c r="O17" i="18" s="1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N35" i="18" s="1"/>
  <c r="O35" i="18" s="1"/>
  <c r="R29" i="18"/>
  <c r="I22" i="18"/>
  <c r="R22" i="18"/>
  <c r="I8" i="18"/>
  <c r="N8" i="18" s="1"/>
  <c r="O8" i="18" s="1"/>
  <c r="V42" i="18"/>
  <c r="F42" i="18"/>
  <c r="N42" i="18" s="1"/>
  <c r="O42" i="18" s="1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O9" i="18" s="1"/>
  <c r="N25" i="18"/>
  <c r="O25" i="18" s="1"/>
  <c r="V13" i="18"/>
  <c r="I12" i="18"/>
  <c r="N12" i="18" s="1"/>
  <c r="O12" i="18" s="1"/>
  <c r="R12" i="18"/>
  <c r="W10" i="18"/>
  <c r="U80" i="18"/>
  <c r="V80" i="18"/>
  <c r="U74" i="18"/>
  <c r="V74" i="18"/>
  <c r="U42" i="18"/>
  <c r="F37" i="18"/>
  <c r="N37" i="18" s="1"/>
  <c r="O37" i="18" s="1"/>
  <c r="U27" i="18"/>
  <c r="I23" i="18"/>
  <c r="N23" i="18" s="1"/>
  <c r="O23" i="18" s="1"/>
  <c r="R23" i="18"/>
  <c r="W21" i="18"/>
  <c r="U13" i="18"/>
  <c r="V10" i="18"/>
  <c r="U4" i="18"/>
  <c r="V52" i="18"/>
  <c r="F52" i="18"/>
  <c r="N52" i="18" s="1"/>
  <c r="O52" i="18" s="1"/>
  <c r="U45" i="18"/>
  <c r="V45" i="18"/>
  <c r="W35" i="18"/>
  <c r="U33" i="18"/>
  <c r="V33" i="18"/>
  <c r="I20" i="18"/>
  <c r="N15" i="18"/>
  <c r="O15" i="18" s="1"/>
  <c r="R2" i="18"/>
  <c r="U99" i="18"/>
  <c r="V99" i="18"/>
  <c r="U93" i="18"/>
  <c r="V93" i="18"/>
  <c r="U87" i="18"/>
  <c r="V87" i="18"/>
  <c r="U81" i="18"/>
  <c r="V81" i="18"/>
  <c r="U75" i="18"/>
  <c r="V75" i="18"/>
  <c r="I55" i="18"/>
  <c r="N55" i="18" s="1"/>
  <c r="O55" i="18" s="1"/>
  <c r="I47" i="18"/>
  <c r="R47" i="18"/>
  <c r="N38" i="18"/>
  <c r="O38" i="18" s="1"/>
  <c r="V35" i="18"/>
  <c r="I34" i="18"/>
  <c r="R34" i="18"/>
  <c r="U9" i="18"/>
  <c r="V9" i="18"/>
  <c r="U53" i="18"/>
  <c r="F46" i="18"/>
  <c r="N46" i="18" s="1"/>
  <c r="O46" i="18" s="1"/>
  <c r="U43" i="18"/>
  <c r="W43" i="18"/>
  <c r="N39" i="18"/>
  <c r="O39" i="18" s="1"/>
  <c r="W37" i="18"/>
  <c r="W25" i="18"/>
  <c r="I21" i="18"/>
  <c r="N21" i="18" s="1"/>
  <c r="O21" i="18" s="1"/>
  <c r="I10" i="18"/>
  <c r="N10" i="18" s="1"/>
  <c r="O10" i="18" s="1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N62" i="18"/>
  <c r="O62" i="18" s="1"/>
  <c r="V54" i="18"/>
  <c r="F54" i="18"/>
  <c r="N54" i="18" s="1"/>
  <c r="O54" i="18" s="1"/>
  <c r="W52" i="18"/>
  <c r="I24" i="18"/>
  <c r="N24" i="18" s="1"/>
  <c r="O24" i="18" s="1"/>
  <c r="R24" i="18"/>
  <c r="N2" i="18"/>
  <c r="O2" i="18" s="1"/>
  <c r="R35" i="18"/>
  <c r="W31" i="18"/>
  <c r="F30" i="18"/>
  <c r="W19" i="18"/>
  <c r="F18" i="18"/>
  <c r="W7" i="18"/>
  <c r="F6" i="18"/>
  <c r="V30" i="18"/>
  <c r="F28" i="18"/>
  <c r="N28" i="18" s="1"/>
  <c r="O28" i="18" s="1"/>
  <c r="F16" i="18"/>
  <c r="N16" i="18" s="1"/>
  <c r="O16" i="18" s="1"/>
  <c r="V6" i="18"/>
  <c r="F4" i="18"/>
  <c r="N4" i="18" s="1"/>
  <c r="O4" i="18" s="1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N126" i="18" l="1"/>
  <c r="O126" i="18" s="1"/>
  <c r="N218" i="18"/>
  <c r="O218" i="18" s="1"/>
  <c r="N206" i="18"/>
  <c r="O206" i="18" s="1"/>
  <c r="N85" i="18"/>
  <c r="O85" i="18" s="1"/>
  <c r="N177" i="18"/>
  <c r="O177" i="18" s="1"/>
  <c r="N216" i="18"/>
  <c r="O216" i="18" s="1"/>
  <c r="N110" i="18"/>
  <c r="O110" i="18" s="1"/>
  <c r="N208" i="18"/>
  <c r="O208" i="18" s="1"/>
  <c r="N204" i="18"/>
  <c r="O204" i="18" s="1"/>
  <c r="N220" i="18"/>
  <c r="O220" i="18" s="1"/>
  <c r="N227" i="18"/>
  <c r="O227" i="18" s="1"/>
  <c r="N159" i="18"/>
  <c r="O159" i="18" s="1"/>
  <c r="N211" i="18"/>
  <c r="O211" i="18" s="1"/>
  <c r="N205" i="18"/>
  <c r="O205" i="18" s="1"/>
  <c r="N114" i="18"/>
  <c r="O114" i="18" s="1"/>
  <c r="N150" i="18"/>
  <c r="O150" i="18" s="1"/>
  <c r="N76" i="18"/>
  <c r="O76" i="18" s="1"/>
  <c r="N128" i="18"/>
  <c r="O128" i="18" s="1"/>
  <c r="N154" i="18"/>
  <c r="O154" i="18" s="1"/>
  <c r="N95" i="18"/>
  <c r="O95" i="18" s="1"/>
  <c r="N212" i="18"/>
  <c r="O212" i="18" s="1"/>
  <c r="N214" i="18"/>
  <c r="O214" i="18" s="1"/>
  <c r="N221" i="18"/>
  <c r="O221" i="18" s="1"/>
  <c r="N207" i="18"/>
  <c r="O207" i="18" s="1"/>
  <c r="N20" i="18"/>
  <c r="O20" i="18" s="1"/>
  <c r="N118" i="18"/>
  <c r="O118" i="18" s="1"/>
  <c r="N202" i="18"/>
  <c r="O202" i="18" s="1"/>
  <c r="N32" i="18"/>
  <c r="O32" i="18" s="1"/>
  <c r="N89" i="18"/>
  <c r="O89" i="18" s="1"/>
  <c r="N224" i="18"/>
  <c r="O224" i="18" s="1"/>
  <c r="N132" i="18"/>
  <c r="O132" i="18" s="1"/>
  <c r="N192" i="18"/>
  <c r="O192" i="18" s="1"/>
  <c r="N215" i="18"/>
  <c r="O215" i="18" s="1"/>
  <c r="N225" i="18"/>
  <c r="O225" i="18" s="1"/>
  <c r="N144" i="18"/>
  <c r="O144" i="18" s="1"/>
  <c r="N217" i="18"/>
  <c r="O217" i="18" s="1"/>
  <c r="N203" i="18"/>
  <c r="O203" i="18" s="1"/>
  <c r="N146" i="18"/>
  <c r="O146" i="18" s="1"/>
  <c r="N124" i="18"/>
  <c r="O124" i="18" s="1"/>
  <c r="N91" i="18"/>
  <c r="O91" i="18" s="1"/>
  <c r="N222" i="18"/>
  <c r="O222" i="18" s="1"/>
  <c r="N97" i="18"/>
  <c r="O97" i="18" s="1"/>
  <c r="N210" i="18"/>
  <c r="O210" i="18" s="1"/>
  <c r="N209" i="18"/>
  <c r="O209" i="18" s="1"/>
  <c r="N142" i="18"/>
  <c r="O142" i="18" s="1"/>
  <c r="N213" i="18"/>
  <c r="O213" i="18" s="1"/>
  <c r="N79" i="18"/>
  <c r="O79" i="18" s="1"/>
  <c r="N120" i="18"/>
  <c r="O120" i="18" s="1"/>
  <c r="N226" i="18"/>
  <c r="O226" i="18" s="1"/>
  <c r="N30" i="18"/>
  <c r="O30" i="18" s="1"/>
  <c r="N108" i="18"/>
  <c r="O108" i="18" s="1"/>
  <c r="N138" i="18"/>
  <c r="O138" i="18" s="1"/>
  <c r="N116" i="18"/>
  <c r="O116" i="18" s="1"/>
  <c r="N122" i="18"/>
  <c r="O122" i="18" s="1"/>
  <c r="N11" i="18"/>
  <c r="O11" i="18" s="1"/>
  <c r="N22" i="18"/>
  <c r="O22" i="18" s="1"/>
  <c r="N47" i="18"/>
  <c r="O47" i="18" s="1"/>
  <c r="N34" i="18"/>
  <c r="O34" i="18" s="1"/>
  <c r="N6" i="18"/>
  <c r="O6" i="18" s="1"/>
  <c r="N18" i="18"/>
  <c r="O18" i="18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<sst xmlns="http://schemas.openxmlformats.org/spreadsheetml/2006/main" count="7020" uniqueCount="1206">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</sst>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N1" zoomScale="85" workbookViewId="0">
      <selection activeCell="N17" sqref="N17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43870</v>
      </c>
      <c r="F2" s="14" t="str">
        <f t="shared" ref="F2:F65" ca="1" si="1">TEXT(E2,"GG/MM/AAAA")</f>
        <v>09/02/2020</v>
      </c>
      <c r="G2" t="str">
        <f t="shared" ref="G2:G65" ca="1" si="2">TEXT(RAND(),"HH:MM:SS")</f>
        <v>00:55:25</v>
      </c>
      <c r="H2" s="10">
        <f t="shared" ref="H2:H30" ca="1" si="3">Q2*L2</f>
        <v>2.5820180517990562E-2</v>
      </c>
      <c r="I2" s="10" t="str">
        <f t="shared" ref="I2:I65" ca="1" si="4">TEXT(H2,"HH:MM:SS")</f>
        <v>00:37:11</v>
      </c>
      <c r="K2" t="s">
        <v>692</v>
      </c>
      <c r="L2" s="13">
        <v>4.027777777777778E-2</v>
      </c>
      <c r="M2" s="13"/>
      <c r="N2" s="3" t="str">
        <f t="shared" ref="N2:N65" ca="1" si="5">_xlfn.CONCAT("('",A2,"','",D2,"','",F2,"','",G2,"','",I2,"','",J2,"','",K2,"')",)</f>
        <v>('AssuntaRubini','Assunta','09/02/2020','00:55:25','00:37:11','','DIS1')</v>
      </c>
      <c r="O2" s="13" t="str">
        <f t="shared" ref="O2:O65" ca="1" si="6">_xlfn.CONCAT("INSERT INTO VISIONE (",$A$1,",",$D$1,",",$E$1,",",$G$1,",",$H$1,",",$J$1,",",$K$1,") VALUES ",N2)</f>
        <v>INSERT INTO VISIONE (nomeAccount,nomeUtente,data,ora,minutoArrivo,codEpisodio,codFilm) VALUES ('AssuntaRubini','Assunta','09/02/2020','00:55:25','00:37:11','','DIS1')</v>
      </c>
      <c r="P2" s="13"/>
      <c r="Q2" s="11">
        <f t="shared" ref="Q2:Q65" ca="1" si="7">RAND()</f>
        <v>0.64105275768804149</v>
      </c>
      <c r="R2" s="10" t="b">
        <f t="shared" ref="R2:R65" ca="1" si="8">H2&lt;L2</f>
        <v>1</v>
      </c>
      <c r="S2" s="9">
        <f t="shared" ref="S2:S33" si="9">DATEVALUE(C2)</f>
        <v>43831</v>
      </c>
      <c r="T2" s="9">
        <v>44369</v>
      </c>
      <c r="U2" t="b">
        <f t="shared" ref="U2:U65" ca="1" si="10">(E2&lt;S2)</f>
        <v>0</v>
      </c>
      <c r="V2" t="b">
        <f t="shared" ref="V2:V65" ca="1" si="11">(E2&gt;T2)</f>
        <v>0</v>
      </c>
      <c r="W2" t="b">
        <f t="shared" ref="W2:W65" ca="1" si="12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43872</v>
      </c>
      <c r="F3" s="14" t="str">
        <f t="shared" ca="1" si="1"/>
        <v>11/02/2020</v>
      </c>
      <c r="G3" t="str">
        <f t="shared" ca="1" si="2"/>
        <v>23:37:55</v>
      </c>
      <c r="H3" s="10">
        <f t="shared" ca="1" si="3"/>
        <v>4.5145498459440575E-2</v>
      </c>
      <c r="I3" s="10" t="str">
        <f t="shared" ca="1" si="4"/>
        <v>01:05:01</v>
      </c>
      <c r="K3" t="s">
        <v>691</v>
      </c>
      <c r="L3" s="13">
        <v>6.25E-2</v>
      </c>
      <c r="M3" s="13"/>
      <c r="N3" s="3" t="str">
        <f t="shared" ca="1" si="5"/>
        <v>('AssuntaRubini','Maria','11/02/2020','23:37:55','01:05:01','','DIS2')</v>
      </c>
      <c r="O3" s="13" t="str">
        <f t="shared" ca="1" si="6"/>
        <v>INSERT INTO VISIONE (nomeAccount,nomeUtente,data,ora,minutoArrivo,codEpisodio,codFilm) VALUES ('AssuntaRubini','Maria','11/02/2020','23:37:55','01:05:01','','DIS2')</v>
      </c>
      <c r="P3" s="13"/>
      <c r="Q3" s="11">
        <f t="shared" ca="1" si="7"/>
        <v>0.7223279753510492</v>
      </c>
      <c r="R3" s="10" t="b">
        <f t="shared" ca="1" si="8"/>
        <v>1</v>
      </c>
      <c r="S3" s="9">
        <f t="shared" si="9"/>
        <v>43831</v>
      </c>
      <c r="T3" s="9">
        <v>44369</v>
      </c>
      <c r="U3" t="b">
        <f t="shared" ca="1" si="10"/>
        <v>0</v>
      </c>
      <c r="V3" t="b">
        <f t="shared" ca="1" si="11"/>
        <v>0</v>
      </c>
      <c r="W3" t="b">
        <f t="shared" ca="1" si="12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44283</v>
      </c>
      <c r="F4" s="14" t="str">
        <f t="shared" ca="1" si="1"/>
        <v>28/03/2021</v>
      </c>
      <c r="G4" t="str">
        <f t="shared" ca="1" si="2"/>
        <v>02:34:12</v>
      </c>
      <c r="H4" s="10">
        <f t="shared" ca="1" si="3"/>
        <v>5.6782436715307237E-3</v>
      </c>
      <c r="I4" s="10" t="str">
        <f t="shared" ca="1" si="4"/>
        <v>00:08:11</v>
      </c>
      <c r="K4" t="s">
        <v>690</v>
      </c>
      <c r="L4" s="13">
        <v>4.1666666666666664E-2</v>
      </c>
      <c r="M4" s="13"/>
      <c r="N4" s="3" t="str">
        <f t="shared" ca="1" si="5"/>
        <v>('AssuntaRubini','Chiara','28/03/2021','02:34:12','00:08:11','','DIS3')</v>
      </c>
      <c r="O4" s="13" t="str">
        <f t="shared" ca="1" si="6"/>
        <v>INSERT INTO VISIONE (nomeAccount,nomeUtente,data,ora,minutoArrivo,codEpisodio,codFilm) VALUES ('AssuntaRubini','Chiara','28/03/2021','02:34:12','00:08:11','','DIS3')</v>
      </c>
      <c r="P4" s="13"/>
      <c r="Q4" s="11">
        <f t="shared" ca="1" si="7"/>
        <v>0.13627784811673738</v>
      </c>
      <c r="R4" s="10" t="b">
        <f t="shared" ca="1" si="8"/>
        <v>1</v>
      </c>
      <c r="S4" s="9">
        <f t="shared" si="9"/>
        <v>43831</v>
      </c>
      <c r="T4" s="9">
        <v>44369</v>
      </c>
      <c r="U4" t="b">
        <f t="shared" ca="1" si="10"/>
        <v>0</v>
      </c>
      <c r="V4" t="b">
        <f t="shared" ca="1" si="11"/>
        <v>0</v>
      </c>
      <c r="W4" t="b">
        <f t="shared" ca="1" si="12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44225</v>
      </c>
      <c r="F5" s="14" t="str">
        <f t="shared" ca="1" si="1"/>
        <v>29/01/2021</v>
      </c>
      <c r="G5" t="str">
        <f t="shared" ca="1" si="2"/>
        <v>10:02:13</v>
      </c>
      <c r="H5" s="10">
        <f t="shared" ca="1" si="3"/>
        <v>2.4150039077913514E-3</v>
      </c>
      <c r="I5" s="10" t="str">
        <f t="shared" ca="1" si="4"/>
        <v>00:03:29</v>
      </c>
      <c r="K5" t="s">
        <v>689</v>
      </c>
      <c r="L5" s="13">
        <v>5.2083333333333336E-2</v>
      </c>
      <c r="M5" s="13"/>
      <c r="N5" s="3" t="str">
        <f t="shared" ca="1" si="5"/>
        <v>('GiuliaLetiziaNorbiato','Giulia','29/01/2021','10:02:13','00:03:29','','DIS4')</v>
      </c>
      <c r="O5" s="13" t="str">
        <f t="shared" ca="1" si="6"/>
        <v>INSERT INTO VISIONE (nomeAccount,nomeUtente,data,ora,minutoArrivo,codEpisodio,codFilm) VALUES ('GiuliaLetiziaNorbiato','Giulia','29/01/2021','10:02:13','00:03:29','','DIS4')</v>
      </c>
      <c r="P5" s="13"/>
      <c r="Q5" s="11">
        <f t="shared" ca="1" si="7"/>
        <v>4.6368075029593947E-2</v>
      </c>
      <c r="R5" s="10" t="b">
        <f t="shared" ca="1" si="8"/>
        <v>1</v>
      </c>
      <c r="S5" s="9">
        <f t="shared" si="9"/>
        <v>43832</v>
      </c>
      <c r="T5" s="9">
        <v>44369</v>
      </c>
      <c r="U5" t="b">
        <f t="shared" ca="1" si="10"/>
        <v>0</v>
      </c>
      <c r="V5" t="b">
        <f t="shared" ca="1" si="11"/>
        <v>0</v>
      </c>
      <c r="W5" t="b">
        <f t="shared" ca="1" si="12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44270</v>
      </c>
      <c r="F6" s="14" t="str">
        <f t="shared" ca="1" si="1"/>
        <v>15/03/2021</v>
      </c>
      <c r="G6" t="str">
        <f t="shared" ca="1" si="2"/>
        <v>19:36:03</v>
      </c>
      <c r="H6" s="10">
        <f t="shared" ca="1" si="3"/>
        <v>2.6841163721882232E-2</v>
      </c>
      <c r="I6" s="10" t="str">
        <f t="shared" ca="1" si="4"/>
        <v>00:38:39</v>
      </c>
      <c r="K6" t="s">
        <v>688</v>
      </c>
      <c r="L6" s="13">
        <v>5.9027777777777783E-2</v>
      </c>
      <c r="M6" s="13"/>
      <c r="N6" s="3" t="str">
        <f t="shared" ca="1" si="5"/>
        <v>('EttoreDomenici','Ettore','15/03/2021','19:36:03','00:38:39','','DIS5')</v>
      </c>
      <c r="O6" s="13" t="str">
        <f t="shared" ca="1" si="6"/>
        <v>INSERT INTO VISIONE (nomeAccount,nomeUtente,data,ora,minutoArrivo,codEpisodio,codFilm) VALUES ('EttoreDomenici','Ettore','15/03/2021','19:36:03','00:38:39','','DIS5')</v>
      </c>
      <c r="P6" s="13"/>
      <c r="Q6" s="11">
        <f t="shared" ca="1" si="7"/>
        <v>0.4547208912883578</v>
      </c>
      <c r="R6" s="10" t="b">
        <f t="shared" ca="1" si="8"/>
        <v>1</v>
      </c>
      <c r="S6" s="9">
        <f t="shared" si="9"/>
        <v>43833</v>
      </c>
      <c r="T6" s="9">
        <v>44369</v>
      </c>
      <c r="U6" t="b">
        <f t="shared" ca="1" si="10"/>
        <v>0</v>
      </c>
      <c r="V6" t="b">
        <f t="shared" ca="1" si="11"/>
        <v>0</v>
      </c>
      <c r="W6" t="b">
        <f t="shared" ca="1" si="12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43898</v>
      </c>
      <c r="F7" s="14" t="str">
        <f t="shared" ca="1" si="1"/>
        <v>08/03/2020</v>
      </c>
      <c r="G7" t="str">
        <f t="shared" ca="1" si="2"/>
        <v>04:32:03</v>
      </c>
      <c r="H7" s="10">
        <f t="shared" ca="1" si="3"/>
        <v>1.3969235107371393E-2</v>
      </c>
      <c r="I7" s="10" t="str">
        <f t="shared" ca="1" si="4"/>
        <v>00:20:07</v>
      </c>
      <c r="K7" t="s">
        <v>687</v>
      </c>
      <c r="L7" s="13">
        <v>6.25E-2</v>
      </c>
      <c r="M7" s="13"/>
      <c r="N7" s="3" t="str">
        <f t="shared" ca="1" si="5"/>
        <v>('EttoreDomenici','Riccardo','08/03/2020','04:32:03','00:20:07','','DIS6')</v>
      </c>
      <c r="O7" s="13" t="str">
        <f t="shared" ca="1" si="6"/>
        <v>INSERT INTO VISIONE (nomeAccount,nomeUtente,data,ora,minutoArrivo,codEpisodio,codFilm) VALUES ('EttoreDomenici','Riccardo','08/03/2020','04:32:03','00:20:07','','DIS6')</v>
      </c>
      <c r="P7" s="13"/>
      <c r="Q7" s="11">
        <f t="shared" ca="1" si="7"/>
        <v>0.22350776171794229</v>
      </c>
      <c r="R7" s="10" t="b">
        <f t="shared" ca="1" si="8"/>
        <v>1</v>
      </c>
      <c r="S7" s="9">
        <f t="shared" si="9"/>
        <v>43833</v>
      </c>
      <c r="T7" s="9">
        <v>44369</v>
      </c>
      <c r="U7" t="b">
        <f t="shared" ca="1" si="10"/>
        <v>0</v>
      </c>
      <c r="V7" t="b">
        <f t="shared" ca="1" si="11"/>
        <v>0</v>
      </c>
      <c r="W7" t="b">
        <f t="shared" ca="1" si="12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44112</v>
      </c>
      <c r="F8" s="14" t="str">
        <f t="shared" ca="1" si="1"/>
        <v>08/10/2020</v>
      </c>
      <c r="G8" t="str">
        <f t="shared" ca="1" si="2"/>
        <v>01:10:32</v>
      </c>
      <c r="H8" s="10">
        <f t="shared" ca="1" si="3"/>
        <v>1.8233288976570186E-2</v>
      </c>
      <c r="I8" s="10" t="str">
        <f t="shared" ca="1" si="4"/>
        <v>00:26:15</v>
      </c>
      <c r="K8" t="s">
        <v>686</v>
      </c>
      <c r="L8" s="13">
        <v>4.3055555555555562E-2</v>
      </c>
      <c r="M8" s="13"/>
      <c r="N8" s="3" t="str">
        <f t="shared" ca="1" si="5"/>
        <v>('EttoreDomenici','Claudio','08/10/2020','01:10:32','00:26:15','','DIS7')</v>
      </c>
      <c r="O8" s="13" t="str">
        <f t="shared" ca="1" si="6"/>
        <v>INSERT INTO VISIONE (nomeAccount,nomeUtente,data,ora,minutoArrivo,codEpisodio,codFilm) VALUES ('EttoreDomenici','Claudio','08/10/2020','01:10:32','00:26:15','','DIS7')</v>
      </c>
      <c r="P8" s="13"/>
      <c r="Q8" s="11">
        <f t="shared" ca="1" si="7"/>
        <v>0.42348284074614617</v>
      </c>
      <c r="R8" s="10" t="b">
        <f t="shared" ca="1" si="8"/>
        <v>1</v>
      </c>
      <c r="S8" s="9">
        <f t="shared" si="9"/>
        <v>43833</v>
      </c>
      <c r="T8" s="9">
        <v>44369</v>
      </c>
      <c r="U8" t="b">
        <f t="shared" ca="1" si="10"/>
        <v>0</v>
      </c>
      <c r="V8" t="b">
        <f t="shared" ca="1" si="11"/>
        <v>0</v>
      </c>
      <c r="W8" t="b">
        <f t="shared" ca="1" si="12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44129</v>
      </c>
      <c r="F9" s="14" t="str">
        <f t="shared" ca="1" si="1"/>
        <v>25/10/2020</v>
      </c>
      <c r="G9" t="str">
        <f t="shared" ca="1" si="2"/>
        <v>15:18:52</v>
      </c>
      <c r="H9" s="10">
        <f t="shared" ca="1" si="3"/>
        <v>1.5398582118894362E-2</v>
      </c>
      <c r="I9" s="10" t="str">
        <f t="shared" ca="1" si="4"/>
        <v>00:22:10</v>
      </c>
      <c r="K9" t="s">
        <v>685</v>
      </c>
      <c r="L9" s="13">
        <v>5.1388888888888894E-2</v>
      </c>
      <c r="M9" s="13"/>
      <c r="N9" s="3" t="str">
        <f t="shared" ca="1" si="5"/>
        <v>('EttoreDomenici','Giulia','25/10/2020','15:18:52','00:22:10','','DIS8')</v>
      </c>
      <c r="O9" s="13" t="str">
        <f t="shared" ca="1" si="6"/>
        <v>INSERT INTO VISIONE (nomeAccount,nomeUtente,data,ora,minutoArrivo,codEpisodio,codFilm) VALUES ('EttoreDomenici','Giulia','25/10/2020','15:18:52','00:22:10','','DIS8')</v>
      </c>
      <c r="P9" s="13"/>
      <c r="Q9" s="11">
        <f t="shared" ca="1" si="7"/>
        <v>0.29964808447578217</v>
      </c>
      <c r="R9" s="10" t="b">
        <f t="shared" ca="1" si="8"/>
        <v>1</v>
      </c>
      <c r="S9" s="9">
        <f t="shared" si="9"/>
        <v>43833</v>
      </c>
      <c r="T9" s="9">
        <v>44369</v>
      </c>
      <c r="U9" t="b">
        <f t="shared" ca="1" si="10"/>
        <v>0</v>
      </c>
      <c r="V9" t="b">
        <f t="shared" ca="1" si="11"/>
        <v>0</v>
      </c>
      <c r="W9" t="b">
        <f t="shared" ca="1" si="12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44075</v>
      </c>
      <c r="F10" s="14" t="str">
        <f t="shared" ca="1" si="1"/>
        <v>01/09/2020</v>
      </c>
      <c r="G10" t="str">
        <f t="shared" ca="1" si="2"/>
        <v>07:25:30</v>
      </c>
      <c r="H10" s="10">
        <f t="shared" ca="1" si="3"/>
        <v>7.4735963648499496E-3</v>
      </c>
      <c r="I10" s="10" t="str">
        <f t="shared" ca="1" si="4"/>
        <v>00:10:46</v>
      </c>
      <c r="K10" t="s">
        <v>499</v>
      </c>
      <c r="L10" s="13">
        <v>9.0277777777777776E-2</v>
      </c>
      <c r="M10" s="13"/>
      <c r="N10" s="3" t="str">
        <f t="shared" ca="1" si="5"/>
        <v>('EttoreDomenici','Lucia','01/09/2020','07:25:30','00:10:46','','WARN1')</v>
      </c>
      <c r="O10" s="13" t="str">
        <f t="shared" ca="1" si="6"/>
        <v>INSERT INTO VISIONE (nomeAccount,nomeUtente,data,ora,minutoArrivo,codEpisodio,codFilm) VALUES ('EttoreDomenici','Lucia','01/09/2020','07:25:30','00:10:46','','WARN1')</v>
      </c>
      <c r="P10" s="13"/>
      <c r="Q10" s="11">
        <f t="shared" ca="1" si="7"/>
        <v>8.2784452041414824E-2</v>
      </c>
      <c r="R10" s="10" t="b">
        <f t="shared" ca="1" si="8"/>
        <v>1</v>
      </c>
      <c r="S10" s="9">
        <f t="shared" si="9"/>
        <v>43833</v>
      </c>
      <c r="T10" s="9">
        <v>44369</v>
      </c>
      <c r="U10" t="b">
        <f t="shared" ca="1" si="10"/>
        <v>0</v>
      </c>
      <c r="V10" t="b">
        <f t="shared" ca="1" si="11"/>
        <v>0</v>
      </c>
      <c r="W10" t="b">
        <f t="shared" ca="1" si="12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44025</v>
      </c>
      <c r="F11" s="14" t="str">
        <f t="shared" ca="1" si="1"/>
        <v>13/07/2020</v>
      </c>
      <c r="G11" t="str">
        <f t="shared" ca="1" si="2"/>
        <v>13:50:44</v>
      </c>
      <c r="H11" s="10">
        <f t="shared" ca="1" si="3"/>
        <v>6.6561378287703074E-2</v>
      </c>
      <c r="I11" s="10" t="str">
        <f t="shared" ca="1" si="4"/>
        <v>01:35:51</v>
      </c>
      <c r="K11" t="s">
        <v>500</v>
      </c>
      <c r="L11" s="13">
        <v>8.819444444444445E-2</v>
      </c>
      <c r="M11" s="13"/>
      <c r="N11" s="3" t="str">
        <f t="shared" ca="1" si="5"/>
        <v>('CarolinaSanzani','Carolina','13/07/2020','13:50:44','01:35:51','','WARN2')</v>
      </c>
      <c r="O11" s="13" t="str">
        <f t="shared" ca="1" si="6"/>
        <v>INSERT INTO VISIONE (nomeAccount,nomeUtente,data,ora,minutoArrivo,codEpisodio,codFilm) VALUES ('CarolinaSanzani','Carolina','13/07/2020','13:50:44','01:35:51','','WARN2')</v>
      </c>
      <c r="P11" s="13"/>
      <c r="Q11" s="11">
        <f t="shared" ca="1" si="7"/>
        <v>0.75471169082120015</v>
      </c>
      <c r="R11" s="10" t="b">
        <f t="shared" ca="1" si="8"/>
        <v>1</v>
      </c>
      <c r="S11" s="9">
        <f t="shared" si="9"/>
        <v>43835</v>
      </c>
      <c r="T11" s="9">
        <v>44369</v>
      </c>
      <c r="U11" t="b">
        <f t="shared" ca="1" si="10"/>
        <v>0</v>
      </c>
      <c r="V11" t="b">
        <f t="shared" ca="1" si="11"/>
        <v>0</v>
      </c>
      <c r="W11" t="b">
        <f t="shared" ca="1" si="12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44041</v>
      </c>
      <c r="F12" s="14" t="str">
        <f t="shared" ca="1" si="1"/>
        <v>29/07/2020</v>
      </c>
      <c r="G12" t="str">
        <f t="shared" ca="1" si="2"/>
        <v>11:00:14</v>
      </c>
      <c r="H12" s="10">
        <f t="shared" ca="1" si="3"/>
        <v>3.9241626014027711E-2</v>
      </c>
      <c r="I12" s="10" t="str">
        <f t="shared" ca="1" si="4"/>
        <v>00:56:30</v>
      </c>
      <c r="K12" t="s">
        <v>501</v>
      </c>
      <c r="L12" s="13">
        <v>9.7222222222222224E-2</v>
      </c>
      <c r="M12" s="13"/>
      <c r="N12" s="3" t="str">
        <f t="shared" ca="1" si="5"/>
        <v>('CarolinaSanzani','Camilla','29/07/2020','11:00:14','00:56:30','','WARN3')</v>
      </c>
      <c r="O12" s="13" t="str">
        <f t="shared" ca="1" si="6"/>
        <v>INSERT INTO VISIONE (nomeAccount,nomeUtente,data,ora,minutoArrivo,codEpisodio,codFilm) VALUES ('CarolinaSanzani','Camilla','29/07/2020','11:00:14','00:56:30','','WARN3')</v>
      </c>
      <c r="P12" s="13"/>
      <c r="Q12" s="11">
        <f t="shared" ca="1" si="7"/>
        <v>0.40362815328714219</v>
      </c>
      <c r="R12" s="10" t="b">
        <f t="shared" ca="1" si="8"/>
        <v>1</v>
      </c>
      <c r="S12" s="9">
        <f t="shared" si="9"/>
        <v>43835</v>
      </c>
      <c r="T12" s="9">
        <v>44369</v>
      </c>
      <c r="U12" t="b">
        <f t="shared" ca="1" si="10"/>
        <v>0</v>
      </c>
      <c r="V12" t="b">
        <f t="shared" ca="1" si="11"/>
        <v>0</v>
      </c>
      <c r="W12" t="b">
        <f t="shared" ca="1" si="12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44040</v>
      </c>
      <c r="F13" s="14" t="str">
        <f t="shared" ca="1" si="1"/>
        <v>28/07/2020</v>
      </c>
      <c r="G13" t="str">
        <f t="shared" ca="1" si="2"/>
        <v>12:32:55</v>
      </c>
      <c r="H13" s="10">
        <f t="shared" ca="1" si="3"/>
        <v>9.0423609466740607E-2</v>
      </c>
      <c r="I13" s="10" t="str">
        <f t="shared" ca="1" si="4"/>
        <v>02:10:13</v>
      </c>
      <c r="K13" t="s">
        <v>502</v>
      </c>
      <c r="L13" s="13">
        <v>9.375E-2</v>
      </c>
      <c r="M13" s="13"/>
      <c r="N13" s="3" t="str">
        <f t="shared" ca="1" si="5"/>
        <v>('CarolinaSanzani','Chiara','28/07/2020','12:32:55','02:10:13','','WARN4')</v>
      </c>
      <c r="O13" s="13" t="str">
        <f t="shared" ca="1" si="6"/>
        <v>INSERT INTO VISIONE (nomeAccount,nomeUtente,data,ora,minutoArrivo,codEpisodio,codFilm) VALUES ('CarolinaSanzani','Chiara','28/07/2020','12:32:55','02:10:13','','WARN4')</v>
      </c>
      <c r="P13" s="13"/>
      <c r="Q13" s="11">
        <f t="shared" ca="1" si="7"/>
        <v>0.9645185009785664</v>
      </c>
      <c r="R13" s="10" t="b">
        <f t="shared" ca="1" si="8"/>
        <v>1</v>
      </c>
      <c r="S13" s="9">
        <f t="shared" si="9"/>
        <v>43835</v>
      </c>
      <c r="T13" s="9">
        <v>44369</v>
      </c>
      <c r="U13" t="b">
        <f t="shared" ca="1" si="10"/>
        <v>0</v>
      </c>
      <c r="V13" t="b">
        <f t="shared" ca="1" si="11"/>
        <v>0</v>
      </c>
      <c r="W13" t="b">
        <f t="shared" ca="1" si="12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44089</v>
      </c>
      <c r="F14" s="14" t="str">
        <f t="shared" ca="1" si="1"/>
        <v>15/09/2020</v>
      </c>
      <c r="G14" t="str">
        <f t="shared" ca="1" si="2"/>
        <v>02:40:03</v>
      </c>
      <c r="H14" s="10">
        <f t="shared" ca="1" si="3"/>
        <v>7.9743216030987413E-2</v>
      </c>
      <c r="I14" s="10" t="str">
        <f t="shared" ca="1" si="4"/>
        <v>01:54:50</v>
      </c>
      <c r="K14" t="s">
        <v>503</v>
      </c>
      <c r="L14" s="13">
        <v>8.6805555555555566E-2</v>
      </c>
      <c r="M14" s="13"/>
      <c r="N14" s="3" t="str">
        <f t="shared" ca="1" si="5"/>
        <v>('KevinBizzuti','Simone','15/09/2020','02:40:03','01:54:50','','WARN5')</v>
      </c>
      <c r="O14" s="13" t="str">
        <f t="shared" ca="1" si="6"/>
        <v>INSERT INTO VISIONE (nomeAccount,nomeUtente,data,ora,minutoArrivo,codEpisodio,codFilm) VALUES ('KevinBizzuti','Simone','15/09/2020','02:40:03','01:54:50','','WARN5')</v>
      </c>
      <c r="P14" s="13"/>
      <c r="Q14" s="11">
        <f t="shared" ca="1" si="7"/>
        <v>0.91864184867697485</v>
      </c>
      <c r="R14" s="10" t="b">
        <f t="shared" ca="1" si="8"/>
        <v>1</v>
      </c>
      <c r="S14" s="9">
        <f t="shared" si="9"/>
        <v>43836</v>
      </c>
      <c r="T14" s="9">
        <v>44369</v>
      </c>
      <c r="U14" t="b">
        <f t="shared" ca="1" si="10"/>
        <v>0</v>
      </c>
      <c r="V14" t="b">
        <f t="shared" ca="1" si="11"/>
        <v>0</v>
      </c>
      <c r="W14" t="b">
        <f t="shared" ca="1" si="12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44199</v>
      </c>
      <c r="F15" s="14" t="str">
        <f t="shared" ca="1" si="1"/>
        <v>03/01/2021</v>
      </c>
      <c r="G15" t="str">
        <f t="shared" ca="1" si="2"/>
        <v>22:47:43</v>
      </c>
      <c r="H15" s="10">
        <f t="shared" ca="1" si="3"/>
        <v>4.7309538181608643E-4</v>
      </c>
      <c r="I15" s="10" t="str">
        <f t="shared" ca="1" si="4"/>
        <v>00:00:41</v>
      </c>
      <c r="K15" t="s">
        <v>504</v>
      </c>
      <c r="L15" s="13">
        <v>9.1666666666666674E-2</v>
      </c>
      <c r="M15" s="13"/>
      <c r="N15" s="3" t="str">
        <f t="shared" ca="1" si="5"/>
        <v>('KevinBizzuti','Andrea','03/01/2021','22:47:43','00:00:41','','WARN6')</v>
      </c>
      <c r="O15" s="13" t="str">
        <f t="shared" ca="1" si="6"/>
        <v>INSERT INTO VISIONE (nomeAccount,nomeUtente,data,ora,minutoArrivo,codEpisodio,codFilm) VALUES ('KevinBizzuti','Andrea','03/01/2021','22:47:43','00:00:41','','WARN6')</v>
      </c>
      <c r="P15" s="13"/>
      <c r="Q15" s="11">
        <f t="shared" ca="1" si="7"/>
        <v>5.1610405289027605E-3</v>
      </c>
      <c r="R15" s="10" t="b">
        <f t="shared" ca="1" si="8"/>
        <v>1</v>
      </c>
      <c r="S15" s="9">
        <f t="shared" si="9"/>
        <v>43836</v>
      </c>
      <c r="T15" s="9">
        <v>44369</v>
      </c>
      <c r="U15" t="b">
        <f t="shared" ca="1" si="10"/>
        <v>0</v>
      </c>
      <c r="V15" t="b">
        <f t="shared" ca="1" si="11"/>
        <v>0</v>
      </c>
      <c r="W15" t="b">
        <f t="shared" ca="1" si="12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43946</v>
      </c>
      <c r="F16" s="14" t="str">
        <f t="shared" ca="1" si="1"/>
        <v>25/04/2020</v>
      </c>
      <c r="G16" t="str">
        <f t="shared" ca="1" si="2"/>
        <v>18:07:34</v>
      </c>
      <c r="H16" s="10">
        <f t="shared" ca="1" si="3"/>
        <v>5.5884617613449789E-2</v>
      </c>
      <c r="I16" s="10" t="str">
        <f t="shared" ca="1" si="4"/>
        <v>01:20:28</v>
      </c>
      <c r="K16" t="s">
        <v>505</v>
      </c>
      <c r="L16" s="13">
        <v>9.5138888888888884E-2</v>
      </c>
      <c r="M16" s="13"/>
      <c r="N16" s="3" t="str">
        <f t="shared" ca="1" si="5"/>
        <v>('KevinBizzuti','Riccardo','25/04/2020','18:07:34','01:20:28','','WARN7')</v>
      </c>
      <c r="O16" s="13" t="str">
        <f t="shared" ca="1" si="6"/>
        <v>INSERT INTO VISIONE (nomeAccount,nomeUtente,data,ora,minutoArrivo,codEpisodio,codFilm) VALUES ('KevinBizzuti','Riccardo','25/04/2020','18:07:34','01:20:28','','WARN7')</v>
      </c>
      <c r="P16" s="13"/>
      <c r="Q16" s="11">
        <f t="shared" ca="1" si="7"/>
        <v>0.58740036031655252</v>
      </c>
      <c r="R16" s="10" t="b">
        <f t="shared" ca="1" si="8"/>
        <v>1</v>
      </c>
      <c r="S16" s="9">
        <f t="shared" si="9"/>
        <v>43836</v>
      </c>
      <c r="T16" s="9">
        <v>44369</v>
      </c>
      <c r="U16" t="b">
        <f t="shared" ca="1" si="10"/>
        <v>0</v>
      </c>
      <c r="V16" t="b">
        <f t="shared" ca="1" si="11"/>
        <v>0</v>
      </c>
      <c r="W16" t="b">
        <f t="shared" ca="1" si="12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44010</v>
      </c>
      <c r="F17" s="14" t="str">
        <f t="shared" ca="1" si="1"/>
        <v>28/06/2020</v>
      </c>
      <c r="G17" t="str">
        <f t="shared" ca="1" si="2"/>
        <v>19:20:29</v>
      </c>
      <c r="H17" s="10">
        <f t="shared" ca="1" si="3"/>
        <v>1.2334301597162098E-2</v>
      </c>
      <c r="I17" s="10" t="str">
        <f t="shared" ca="1" si="4"/>
        <v>00:17:46</v>
      </c>
      <c r="K17" t="s">
        <v>506</v>
      </c>
      <c r="L17" s="13">
        <v>0.10069444444444443</v>
      </c>
      <c r="M17" s="13"/>
      <c r="N17" s="3" t="str">
        <f t="shared" ca="1" si="5"/>
        <v>('NickBelfiori','Nick','28/06/2020','19:20:29','00:17:46','','WARN8')</v>
      </c>
      <c r="O17" s="13" t="str">
        <f t="shared" ca="1" si="6"/>
        <v>INSERT INTO VISIONE (nomeAccount,nomeUtente,data,ora,minutoArrivo,codEpisodio,codFilm) VALUES ('NickBelfiori','Nick','28/06/2020','19:20:29','00:17:46','','WARN8')</v>
      </c>
      <c r="P17" s="13"/>
      <c r="Q17" s="11">
        <f t="shared" ca="1" si="7"/>
        <v>0.12249237448216155</v>
      </c>
      <c r="R17" s="10" t="b">
        <f t="shared" ca="1" si="8"/>
        <v>1</v>
      </c>
      <c r="S17" s="9">
        <f t="shared" si="9"/>
        <v>43843</v>
      </c>
      <c r="T17" s="9">
        <v>44369</v>
      </c>
      <c r="U17" t="b">
        <f t="shared" ca="1" si="10"/>
        <v>0</v>
      </c>
      <c r="V17" t="b">
        <f t="shared" ca="1" si="11"/>
        <v>0</v>
      </c>
      <c r="W17" t="b">
        <f t="shared" ca="1" si="12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44006</v>
      </c>
      <c r="F18" s="14" t="str">
        <f t="shared" ca="1" si="1"/>
        <v>24/06/2020</v>
      </c>
      <c r="G18" t="str">
        <f t="shared" ca="1" si="2"/>
        <v>16:19:04</v>
      </c>
      <c r="H18" s="10">
        <f t="shared" ca="1" si="3"/>
        <v>2.1152437326943545E-2</v>
      </c>
      <c r="I18" s="10" t="str">
        <f t="shared" ca="1" si="4"/>
        <v>00:30:28</v>
      </c>
      <c r="K18" t="s">
        <v>559</v>
      </c>
      <c r="L18" s="13">
        <v>6.805555555555555E-2</v>
      </c>
      <c r="M18" s="13"/>
      <c r="N18" s="3" t="str">
        <f t="shared" ca="1" si="5"/>
        <v>('NickBelfiori','Andrea','24/06/2020','16:19:04','00:30:28','','HOR1')</v>
      </c>
      <c r="O18" s="13" t="str">
        <f t="shared" ca="1" si="6"/>
        <v>INSERT INTO VISIONE (nomeAccount,nomeUtente,data,ora,minutoArrivo,codEpisodio,codFilm) VALUES ('NickBelfiori','Andrea','24/06/2020','16:19:04','00:30:28','','HOR1')</v>
      </c>
      <c r="P18" s="13"/>
      <c r="Q18" s="11">
        <f t="shared" ca="1" si="7"/>
        <v>0.31081132398774192</v>
      </c>
      <c r="R18" s="10" t="b">
        <f t="shared" ca="1" si="8"/>
        <v>1</v>
      </c>
      <c r="S18" s="9">
        <f t="shared" si="9"/>
        <v>43843</v>
      </c>
      <c r="T18" s="9">
        <v>44369</v>
      </c>
      <c r="U18" t="b">
        <f t="shared" ca="1" si="10"/>
        <v>0</v>
      </c>
      <c r="V18" t="b">
        <f t="shared" ca="1" si="11"/>
        <v>0</v>
      </c>
      <c r="W18" t="b">
        <f t="shared" ca="1" si="12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44213</v>
      </c>
      <c r="F19" s="14" t="str">
        <f t="shared" ca="1" si="1"/>
        <v>17/01/2021</v>
      </c>
      <c r="G19" t="str">
        <f t="shared" ca="1" si="2"/>
        <v>15:25:37</v>
      </c>
      <c r="H19" s="10">
        <f t="shared" ca="1" si="3"/>
        <v>2.49512626703936E-2</v>
      </c>
      <c r="I19" s="10" t="str">
        <f t="shared" ca="1" si="4"/>
        <v>00:35:56</v>
      </c>
      <c r="K19" t="s">
        <v>560</v>
      </c>
      <c r="L19" s="13">
        <v>7.0833333333333331E-2</v>
      </c>
      <c r="M19" s="13"/>
      <c r="N19" s="3" t="str">
        <f t="shared" ca="1" si="5"/>
        <v>('RyanVincenzi','Ryan','17/01/2021','15:25:37','00:35:56','','HOR2')</v>
      </c>
      <c r="O19" s="13" t="str">
        <f t="shared" ca="1" si="6"/>
        <v>INSERT INTO VISIONE (nomeAccount,nomeUtente,data,ora,minutoArrivo,codEpisodio,codFilm) VALUES ('RyanVincenzi','Ryan','17/01/2021','15:25:37','00:35:56','','HOR2')</v>
      </c>
      <c r="P19" s="13"/>
      <c r="Q19" s="11">
        <f t="shared" ca="1" si="7"/>
        <v>0.35225312005261555</v>
      </c>
      <c r="R19" s="10" t="b">
        <f t="shared" ca="1" si="8"/>
        <v>1</v>
      </c>
      <c r="S19" s="9">
        <f t="shared" si="9"/>
        <v>43844</v>
      </c>
      <c r="T19" s="9">
        <v>44369</v>
      </c>
      <c r="U19" t="b">
        <f t="shared" ca="1" si="10"/>
        <v>0</v>
      </c>
      <c r="V19" t="b">
        <f t="shared" ca="1" si="11"/>
        <v>0</v>
      </c>
      <c r="W19" t="b">
        <f t="shared" ca="1" si="12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43885</v>
      </c>
      <c r="F20" s="14" t="str">
        <f t="shared" ca="1" si="1"/>
        <v>24/02/2020</v>
      </c>
      <c r="G20" t="str">
        <f t="shared" ca="1" si="2"/>
        <v>14:37:09</v>
      </c>
      <c r="H20" s="10">
        <f t="shared" ca="1" si="3"/>
        <v>6.7033698044624446E-2</v>
      </c>
      <c r="I20" s="10" t="str">
        <f t="shared" ca="1" si="4"/>
        <v>01:36:32</v>
      </c>
      <c r="K20" t="s">
        <v>561</v>
      </c>
      <c r="L20" s="13">
        <v>7.4305555555555555E-2</v>
      </c>
      <c r="M20" s="13"/>
      <c r="N20" s="3" t="str">
        <f t="shared" ca="1" si="5"/>
        <v>('RyanVincenzi','Marco','24/02/2020','14:37:09','01:36:32','','HOR3')</v>
      </c>
      <c r="O20" s="13" t="str">
        <f t="shared" ca="1" si="6"/>
        <v>INSERT INTO VISIONE (nomeAccount,nomeUtente,data,ora,minutoArrivo,codEpisodio,codFilm) VALUES ('RyanVincenzi','Marco','24/02/2020','14:37:09','01:36:32','','HOR3')</v>
      </c>
      <c r="P20" s="13"/>
      <c r="Q20" s="11">
        <f t="shared" ca="1" si="7"/>
        <v>0.90213574938559993</v>
      </c>
      <c r="R20" s="10" t="b">
        <f t="shared" ca="1" si="8"/>
        <v>1</v>
      </c>
      <c r="S20" s="9">
        <f t="shared" si="9"/>
        <v>43844</v>
      </c>
      <c r="T20" s="9">
        <v>44369</v>
      </c>
      <c r="U20" t="b">
        <f t="shared" ca="1" si="10"/>
        <v>0</v>
      </c>
      <c r="V20" t="b">
        <f t="shared" ca="1" si="11"/>
        <v>0</v>
      </c>
      <c r="W20" t="b">
        <f t="shared" ca="1" si="12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44206</v>
      </c>
      <c r="F21" s="14" t="str">
        <f t="shared" ca="1" si="1"/>
        <v>10/01/2021</v>
      </c>
      <c r="G21" t="str">
        <f t="shared" ca="1" si="2"/>
        <v>18:32:28</v>
      </c>
      <c r="H21" s="10">
        <f t="shared" ca="1" si="3"/>
        <v>2.192286549993263E-2</v>
      </c>
      <c r="I21" s="10" t="str">
        <f t="shared" ca="1" si="4"/>
        <v>00:31:34</v>
      </c>
      <c r="K21" t="s">
        <v>562</v>
      </c>
      <c r="L21" s="13">
        <v>6.8749999999999992E-2</v>
      </c>
      <c r="M21" s="13"/>
      <c r="N21" s="3" t="str">
        <f t="shared" ca="1" si="5"/>
        <v>('SigfridoPraxiolu','Sigfrido','10/01/2021','18:32:28','00:31:34','','HOR4')</v>
      </c>
      <c r="O21" s="13" t="str">
        <f t="shared" ca="1" si="6"/>
        <v>INSERT INTO VISIONE (nomeAccount,nomeUtente,data,ora,minutoArrivo,codEpisodio,codFilm) VALUES ('SigfridoPraxiolu','Sigfrido','10/01/2021','18:32:28','00:31:34','','HOR4')</v>
      </c>
      <c r="P21" s="13"/>
      <c r="Q21" s="11">
        <f t="shared" ca="1" si="7"/>
        <v>0.31887804363538375</v>
      </c>
      <c r="R21" s="10" t="b">
        <f t="shared" ca="1" si="8"/>
        <v>1</v>
      </c>
      <c r="S21" s="9">
        <f t="shared" si="9"/>
        <v>43869</v>
      </c>
      <c r="T21" s="9">
        <v>44369</v>
      </c>
      <c r="U21" t="b">
        <f t="shared" ca="1" si="10"/>
        <v>0</v>
      </c>
      <c r="V21" t="b">
        <f t="shared" ca="1" si="11"/>
        <v>0</v>
      </c>
      <c r="W21" t="b">
        <f t="shared" ca="1" si="12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44333</v>
      </c>
      <c r="F22" s="14" t="str">
        <f t="shared" ca="1" si="1"/>
        <v>17/05/2021</v>
      </c>
      <c r="G22" t="str">
        <f t="shared" ca="1" si="2"/>
        <v>23:38:33</v>
      </c>
      <c r="H22" s="10">
        <f t="shared" ca="1" si="3"/>
        <v>5.7625358705505565E-2</v>
      </c>
      <c r="I22" s="10" t="str">
        <f t="shared" ca="1" si="4"/>
        <v>01:22:59</v>
      </c>
      <c r="K22" t="s">
        <v>563</v>
      </c>
      <c r="L22" s="13">
        <v>7.7083333333333337E-2</v>
      </c>
      <c r="M22" s="13"/>
      <c r="N22" s="3" t="str">
        <f t="shared" ca="1" si="5"/>
        <v>('GyllesBiscaro','Gyless','17/05/2021','23:38:33','01:22:59','','HOR5')</v>
      </c>
      <c r="O22" s="13" t="str">
        <f t="shared" ca="1" si="6"/>
        <v>INSERT INTO VISIONE (nomeAccount,nomeUtente,data,ora,minutoArrivo,codEpisodio,codFilm) VALUES ('GyllesBiscaro','Gyless','17/05/2021','23:38:33','01:22:59','','HOR5')</v>
      </c>
      <c r="P22" s="13"/>
      <c r="Q22" s="11">
        <f t="shared" ca="1" si="7"/>
        <v>0.74757222104439647</v>
      </c>
      <c r="R22" s="10" t="b">
        <f t="shared" ca="1" si="8"/>
        <v>1</v>
      </c>
      <c r="S22" s="9">
        <f t="shared" si="9"/>
        <v>43870</v>
      </c>
      <c r="T22" s="9">
        <v>44369</v>
      </c>
      <c r="U22" t="b">
        <f t="shared" ca="1" si="10"/>
        <v>0</v>
      </c>
      <c r="V22" t="b">
        <f t="shared" ca="1" si="11"/>
        <v>0</v>
      </c>
      <c r="W22" t="b">
        <f t="shared" ca="1" si="12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44127</v>
      </c>
      <c r="F23" s="14" t="str">
        <f t="shared" ca="1" si="1"/>
        <v>23/10/2020</v>
      </c>
      <c r="G23" t="str">
        <f t="shared" ca="1" si="2"/>
        <v>15:41:46</v>
      </c>
      <c r="H23" s="10">
        <f t="shared" ca="1" si="3"/>
        <v>2.3289429434558563E-2</v>
      </c>
      <c r="I23" s="10" t="str">
        <f t="shared" ca="1" si="4"/>
        <v>00:33:32</v>
      </c>
      <c r="K23" t="s">
        <v>564</v>
      </c>
      <c r="L23" s="13">
        <v>6.0416666666666667E-2</v>
      </c>
      <c r="M23" s="13"/>
      <c r="N23" s="3" t="str">
        <f t="shared" ca="1" si="5"/>
        <v>('GyllesBiscaro','Ryan','23/10/2020','15:41:46','00:33:32','','HOR6')</v>
      </c>
      <c r="O23" s="13" t="str">
        <f t="shared" ca="1" si="6"/>
        <v>INSERT INTO VISIONE (nomeAccount,nomeUtente,data,ora,minutoArrivo,codEpisodio,codFilm) VALUES ('GyllesBiscaro','Ryan','23/10/2020','15:41:46','00:33:32','','HOR6')</v>
      </c>
      <c r="P23" s="13"/>
      <c r="Q23" s="11">
        <f t="shared" ca="1" si="7"/>
        <v>0.38548021133062449</v>
      </c>
      <c r="R23" s="10" t="b">
        <f t="shared" ca="1" si="8"/>
        <v>1</v>
      </c>
      <c r="S23" s="9">
        <f t="shared" si="9"/>
        <v>43870</v>
      </c>
      <c r="T23" s="9">
        <v>44369</v>
      </c>
      <c r="U23" t="b">
        <f t="shared" ca="1" si="10"/>
        <v>0</v>
      </c>
      <c r="V23" t="b">
        <f t="shared" ca="1" si="11"/>
        <v>0</v>
      </c>
      <c r="W23" t="b">
        <f t="shared" ca="1" si="12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44349</v>
      </c>
      <c r="F24" s="14" t="str">
        <f t="shared" ca="1" si="1"/>
        <v>02/06/2021</v>
      </c>
      <c r="G24" t="str">
        <f t="shared" ca="1" si="2"/>
        <v>13:56:21</v>
      </c>
      <c r="H24" s="10">
        <f t="shared" ca="1" si="3"/>
        <v>5.0052671628066522E-2</v>
      </c>
      <c r="I24" s="10" t="str">
        <f t="shared" ca="1" si="4"/>
        <v>01:12:05</v>
      </c>
      <c r="K24" t="s">
        <v>582</v>
      </c>
      <c r="L24" s="13">
        <v>8.3333333333333329E-2</v>
      </c>
      <c r="M24" s="13"/>
      <c r="N24" s="3" t="str">
        <f t="shared" ca="1" si="5"/>
        <v>('FrancescoGelmini','Francesco','02/06/2021','13:56:21','01:12:05','','TWIL1')</v>
      </c>
      <c r="O24" s="13" t="str">
        <f t="shared" ca="1" si="6"/>
        <v>INSERT INTO VISIONE (nomeAccount,nomeUtente,data,ora,minutoArrivo,codEpisodio,codFilm) VALUES ('FrancescoGelmini','Francesco','02/06/2021','13:56:21','01:12:05','','TWIL1')</v>
      </c>
      <c r="P24" s="13"/>
      <c r="Q24" s="11">
        <f t="shared" ca="1" si="7"/>
        <v>0.60063205953679832</v>
      </c>
      <c r="R24" s="10" t="b">
        <f t="shared" ca="1" si="8"/>
        <v>1</v>
      </c>
      <c r="S24" s="9">
        <f t="shared" si="9"/>
        <v>43871</v>
      </c>
      <c r="T24" s="9">
        <v>44369</v>
      </c>
      <c r="U24" t="b">
        <f t="shared" ca="1" si="10"/>
        <v>0</v>
      </c>
      <c r="V24" t="b">
        <f t="shared" ca="1" si="11"/>
        <v>0</v>
      </c>
      <c r="W24" t="b">
        <f t="shared" ca="1" si="12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44092</v>
      </c>
      <c r="F25" s="14" t="str">
        <f t="shared" ca="1" si="1"/>
        <v>18/09/2020</v>
      </c>
      <c r="G25" t="str">
        <f t="shared" ca="1" si="2"/>
        <v>13:52:04</v>
      </c>
      <c r="H25" s="10">
        <f t="shared" ca="1" si="3"/>
        <v>1.992592631176569E-2</v>
      </c>
      <c r="I25" s="10" t="str">
        <f t="shared" ca="1" si="4"/>
        <v>00:28:42</v>
      </c>
      <c r="K25" t="s">
        <v>583</v>
      </c>
      <c r="L25" s="13">
        <v>9.7222222222222224E-2</v>
      </c>
      <c r="M25" s="13"/>
      <c r="N25" s="3" t="str">
        <f t="shared" ca="1" si="5"/>
        <v>('FrancescoGelmini','Gianluca','18/09/2020','13:52:04','00:28:42','','TWIL2')</v>
      </c>
      <c r="O25" s="13" t="str">
        <f t="shared" ca="1" si="6"/>
        <v>INSERT INTO VISIONE (nomeAccount,nomeUtente,data,ora,minutoArrivo,codEpisodio,codFilm) VALUES ('FrancescoGelmini','Gianluca','18/09/2020','13:52:04','00:28:42','','TWIL2')</v>
      </c>
      <c r="P25" s="13"/>
      <c r="Q25" s="11">
        <f t="shared" ca="1" si="7"/>
        <v>0.20495238492101853</v>
      </c>
      <c r="R25" s="10" t="b">
        <f t="shared" ca="1" si="8"/>
        <v>1</v>
      </c>
      <c r="S25" s="9">
        <f t="shared" si="9"/>
        <v>43871</v>
      </c>
      <c r="T25" s="9">
        <v>44369</v>
      </c>
      <c r="U25" t="b">
        <f t="shared" ca="1" si="10"/>
        <v>0</v>
      </c>
      <c r="V25" t="b">
        <f t="shared" ca="1" si="11"/>
        <v>0</v>
      </c>
      <c r="W25" t="b">
        <f t="shared" ca="1" si="12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43950</v>
      </c>
      <c r="F26" s="14" t="str">
        <f t="shared" ca="1" si="1"/>
        <v>29/04/2020</v>
      </c>
      <c r="G26" t="str">
        <f t="shared" ca="1" si="2"/>
        <v>01:40:56</v>
      </c>
      <c r="H26" s="10">
        <f t="shared" ca="1" si="3"/>
        <v>1.2130095920845969E-2</v>
      </c>
      <c r="I26" s="10" t="str">
        <f t="shared" ca="1" si="4"/>
        <v>00:17:28</v>
      </c>
      <c r="K26" t="s">
        <v>584</v>
      </c>
      <c r="L26" s="13">
        <v>7.6388888888888895E-2</v>
      </c>
      <c r="M26" s="13"/>
      <c r="N26" s="3" t="str">
        <f t="shared" ca="1" si="5"/>
        <v>('FrancescoGelmini','Sofia','29/04/2020','01:40:56','00:17:28','','TWIL3')</v>
      </c>
      <c r="O26" s="13" t="str">
        <f t="shared" ca="1" si="6"/>
        <v>INSERT INTO VISIONE (nomeAccount,nomeUtente,data,ora,minutoArrivo,codEpisodio,codFilm) VALUES ('FrancescoGelmini','Sofia','29/04/2020','01:40:56','00:17:28','','TWIL3')</v>
      </c>
      <c r="P26" s="13"/>
      <c r="Q26" s="11">
        <f t="shared" ca="1" si="7"/>
        <v>0.15879398296380176</v>
      </c>
      <c r="R26" s="10" t="b">
        <f t="shared" ca="1" si="8"/>
        <v>1</v>
      </c>
      <c r="S26" s="9">
        <f t="shared" si="9"/>
        <v>43871</v>
      </c>
      <c r="T26" s="9">
        <v>44369</v>
      </c>
      <c r="U26" t="b">
        <f t="shared" ca="1" si="10"/>
        <v>0</v>
      </c>
      <c r="V26" t="b">
        <f t="shared" ca="1" si="11"/>
        <v>0</v>
      </c>
      <c r="W26" t="b">
        <f t="shared" ca="1" si="12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44196</v>
      </c>
      <c r="F27" s="14" t="str">
        <f t="shared" ca="1" si="1"/>
        <v>31/12/2020</v>
      </c>
      <c r="G27" t="str">
        <f t="shared" ca="1" si="2"/>
        <v>02:12:43</v>
      </c>
      <c r="H27" s="10">
        <f t="shared" ca="1" si="3"/>
        <v>2.6606658766288125E-2</v>
      </c>
      <c r="I27" s="10" t="str">
        <f t="shared" ca="1" si="4"/>
        <v>00:38:19</v>
      </c>
      <c r="K27" t="s">
        <v>623</v>
      </c>
      <c r="L27" s="13">
        <v>6.9444444444444434E-2</v>
      </c>
      <c r="M27" s="13"/>
      <c r="N27" s="3" t="str">
        <f t="shared" ca="1" si="5"/>
        <v>('JuryCotugno','Jury','31/12/2020','02:12:43','00:38:19','','AVEN1')</v>
      </c>
      <c r="O27" s="13" t="str">
        <f t="shared" ca="1" si="6"/>
        <v>INSERT INTO VISIONE (nomeAccount,nomeUtente,data,ora,minutoArrivo,codEpisodio,codFilm) VALUES ('JuryCotugno','Jury','31/12/2020','02:12:43','00:38:19','','AVEN1')</v>
      </c>
      <c r="P27" s="13"/>
      <c r="Q27" s="11">
        <f t="shared" ca="1" si="7"/>
        <v>0.38313588623454908</v>
      </c>
      <c r="R27" s="10" t="b">
        <f t="shared" ca="1" si="8"/>
        <v>1</v>
      </c>
      <c r="S27" s="9">
        <f t="shared" si="9"/>
        <v>43872</v>
      </c>
      <c r="T27" s="9">
        <v>44369</v>
      </c>
      <c r="U27" t="b">
        <f t="shared" ca="1" si="10"/>
        <v>0</v>
      </c>
      <c r="V27" t="b">
        <f t="shared" ca="1" si="11"/>
        <v>0</v>
      </c>
      <c r="W27" t="b">
        <f t="shared" ca="1" si="12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44278</v>
      </c>
      <c r="F28" s="14" t="str">
        <f t="shared" ca="1" si="1"/>
        <v>23/03/2021</v>
      </c>
      <c r="G28" t="str">
        <f t="shared" ca="1" si="2"/>
        <v>18:01:24</v>
      </c>
      <c r="H28" s="10">
        <f t="shared" ca="1" si="3"/>
        <v>2.1738668041315218E-2</v>
      </c>
      <c r="I28" s="10" t="str">
        <f t="shared" ca="1" si="4"/>
        <v>00:31:18</v>
      </c>
      <c r="K28" t="s">
        <v>624</v>
      </c>
      <c r="L28" s="13">
        <v>8.3333333333333329E-2</v>
      </c>
      <c r="M28" s="13"/>
      <c r="N28" s="3" t="str">
        <f t="shared" ca="1" si="5"/>
        <v>('JuryCotugno','Viola','23/03/2021','18:01:24','00:31:18','','AVEN2')</v>
      </c>
      <c r="O28" s="13" t="str">
        <f t="shared" ca="1" si="6"/>
        <v>INSERT INTO VISIONE (nomeAccount,nomeUtente,data,ora,minutoArrivo,codEpisodio,codFilm) VALUES ('JuryCotugno','Viola','23/03/2021','18:01:24','00:31:18','','AVEN2')</v>
      </c>
      <c r="P28" s="13"/>
      <c r="Q28" s="11">
        <f t="shared" ca="1" si="7"/>
        <v>0.26086401649578261</v>
      </c>
      <c r="R28" s="10" t="b">
        <f t="shared" ca="1" si="8"/>
        <v>1</v>
      </c>
      <c r="S28" s="9">
        <f t="shared" si="9"/>
        <v>43872</v>
      </c>
      <c r="T28" s="9">
        <v>44369</v>
      </c>
      <c r="U28" t="b">
        <f t="shared" ca="1" si="10"/>
        <v>0</v>
      </c>
      <c r="V28" t="b">
        <f t="shared" ca="1" si="11"/>
        <v>0</v>
      </c>
      <c r="W28" t="b">
        <f t="shared" ca="1" si="12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43943</v>
      </c>
      <c r="F29" s="14" t="str">
        <f t="shared" ca="1" si="1"/>
        <v>22/04/2020</v>
      </c>
      <c r="G29" t="str">
        <f t="shared" ca="1" si="2"/>
        <v>16:11:01</v>
      </c>
      <c r="H29" s="10">
        <f t="shared" ca="1" si="3"/>
        <v>3.8403081743454116E-2</v>
      </c>
      <c r="I29" s="10" t="str">
        <f t="shared" ca="1" si="4"/>
        <v>00:55:18</v>
      </c>
      <c r="K29" t="s">
        <v>625</v>
      </c>
      <c r="L29" s="13">
        <v>7.9861111111111105E-2</v>
      </c>
      <c r="M29" s="13"/>
      <c r="N29" s="3" t="str">
        <f t="shared" ca="1" si="5"/>
        <v>('ZaraFederici','Zara','22/04/2020','16:11:01','00:55:18','','AVEN3')</v>
      </c>
      <c r="O29" s="13" t="str">
        <f t="shared" ca="1" si="6"/>
        <v>INSERT INTO VISIONE (nomeAccount,nomeUtente,data,ora,minutoArrivo,codEpisodio,codFilm) VALUES ('ZaraFederici','Zara','22/04/2020','16:11:01','00:55:18','','AVEN3')</v>
      </c>
      <c r="P29" s="13"/>
      <c r="Q29" s="11">
        <f t="shared" ca="1" si="7"/>
        <v>0.48087337139629505</v>
      </c>
      <c r="R29" s="10" t="b">
        <f t="shared" ca="1" si="8"/>
        <v>1</v>
      </c>
      <c r="S29" s="9">
        <f t="shared" si="9"/>
        <v>43873</v>
      </c>
      <c r="T29" s="9">
        <v>44369</v>
      </c>
      <c r="U29" t="b">
        <f t="shared" ca="1" si="10"/>
        <v>0</v>
      </c>
      <c r="V29" t="b">
        <f t="shared" ca="1" si="11"/>
        <v>0</v>
      </c>
      <c r="W29" t="b">
        <f t="shared" ca="1" si="12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44155</v>
      </c>
      <c r="F30" s="14" t="str">
        <f t="shared" ca="1" si="1"/>
        <v>20/11/2020</v>
      </c>
      <c r="G30" t="str">
        <f t="shared" ca="1" si="2"/>
        <v>05:25:26</v>
      </c>
      <c r="H30" s="10">
        <f t="shared" ca="1" si="3"/>
        <v>1.7499719667035986E-2</v>
      </c>
      <c r="I30" s="10" t="str">
        <f t="shared" ca="1" si="4"/>
        <v>00:25:12</v>
      </c>
      <c r="K30" t="s">
        <v>626</v>
      </c>
      <c r="L30" s="13">
        <v>8.6805555555555566E-2</v>
      </c>
      <c r="M30" s="13"/>
      <c r="N30" s="3" t="str">
        <f t="shared" ca="1" si="5"/>
        <v>('ZaraFederici','Margherita','20/11/2020','05:25:26','00:25:12','','AVEN4')</v>
      </c>
      <c r="O30" s="13" t="str">
        <f t="shared" ca="1" si="6"/>
        <v>INSERT INTO VISIONE (nomeAccount,nomeUtente,data,ora,minutoArrivo,codEpisodio,codFilm) VALUES ('ZaraFederici','Margherita','20/11/2020','05:25:26','00:25:12','','AVEN4')</v>
      </c>
      <c r="P30" s="13"/>
      <c r="Q30" s="11">
        <f t="shared" ca="1" si="7"/>
        <v>0.20159677056425451</v>
      </c>
      <c r="R30" s="10" t="b">
        <f t="shared" ca="1" si="8"/>
        <v>1</v>
      </c>
      <c r="S30" s="9">
        <f t="shared" si="9"/>
        <v>43873</v>
      </c>
      <c r="T30" s="9">
        <v>44369</v>
      </c>
      <c r="U30" t="b">
        <f t="shared" ca="1" si="10"/>
        <v>0</v>
      </c>
      <c r="V30" t="b">
        <f t="shared" ca="1" si="11"/>
        <v>0</v>
      </c>
      <c r="W30" t="b">
        <f t="shared" ca="1" si="12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44357</v>
      </c>
      <c r="F31" s="14" t="str">
        <f t="shared" ca="1" si="1"/>
        <v>10/06/2021</v>
      </c>
      <c r="G31" t="str">
        <f t="shared" ca="1" si="2"/>
        <v>03:12:55</v>
      </c>
      <c r="H31" s="10">
        <f t="shared" ref="H31:H62" si="13">L31</f>
        <v>9.7222222222222224E-2</v>
      </c>
      <c r="I31" s="10" t="str">
        <f t="shared" si="4"/>
        <v>02:20:00</v>
      </c>
      <c r="K31" t="s">
        <v>627</v>
      </c>
      <c r="L31" s="13">
        <v>9.7222222222222224E-2</v>
      </c>
      <c r="M31" s="13"/>
      <c r="N31" s="3" t="str">
        <f t="shared" ca="1" si="5"/>
        <v>('ZaraFederici','Sofia','10/06/2021','03:12:55','02:20:00','','AVEN5')</v>
      </c>
      <c r="O31" s="13" t="str">
        <f t="shared" ca="1" si="6"/>
        <v>INSERT INTO VISIONE (nomeAccount,nomeUtente,data,ora,minutoArrivo,codEpisodio,codFilm) VALUES ('ZaraFederici','Sofia','10/06/2021','03:12:55','02:20:00','','AVEN5')</v>
      </c>
      <c r="P31" s="13"/>
      <c r="Q31" s="11">
        <f t="shared" ca="1" si="7"/>
        <v>0.82151935362366446</v>
      </c>
      <c r="R31" s="10" t="b">
        <f t="shared" si="8"/>
        <v>0</v>
      </c>
      <c r="S31" s="9">
        <f t="shared" si="9"/>
        <v>43873</v>
      </c>
      <c r="T31" s="9">
        <v>44369</v>
      </c>
      <c r="U31" t="b">
        <f t="shared" ca="1" si="10"/>
        <v>0</v>
      </c>
      <c r="V31" t="b">
        <f t="shared" ca="1" si="11"/>
        <v>0</v>
      </c>
      <c r="W31" t="b">
        <f t="shared" ca="1" si="12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44141</v>
      </c>
      <c r="F32" s="14" t="str">
        <f t="shared" ca="1" si="1"/>
        <v>06/11/2020</v>
      </c>
      <c r="G32" t="str">
        <f t="shared" ca="1" si="2"/>
        <v>03:36:26</v>
      </c>
      <c r="H32" s="10">
        <f t="shared" si="13"/>
        <v>8.3333333333333329E-2</v>
      </c>
      <c r="I32" s="10" t="str">
        <f t="shared" si="4"/>
        <v>02:00:00</v>
      </c>
      <c r="K32" t="s">
        <v>628</v>
      </c>
      <c r="L32" s="13">
        <v>8.3333333333333329E-2</v>
      </c>
      <c r="M32" s="13"/>
      <c r="N32" s="3" t="str">
        <f t="shared" ca="1" si="5"/>
        <v>('XavierDiIacono','Xavier','06/11/2020','03:36:26','02:00:00','','AVEN6')</v>
      </c>
      <c r="O32" s="13" t="str">
        <f t="shared" ca="1" si="6"/>
        <v>INSERT INTO VISIONE (nomeAccount,nomeUtente,data,ora,minutoArrivo,codEpisodio,codFilm) VALUES ('XavierDiIacono','Xavier','06/11/2020','03:36:26','02:00:00','','AVEN6')</v>
      </c>
      <c r="P32" s="13"/>
      <c r="Q32" s="11">
        <f t="shared" ca="1" si="7"/>
        <v>0.19245861954482646</v>
      </c>
      <c r="R32" s="10" t="b">
        <f t="shared" si="8"/>
        <v>0</v>
      </c>
      <c r="S32" s="9">
        <f t="shared" si="9"/>
        <v>43905</v>
      </c>
      <c r="T32" s="9">
        <v>44369</v>
      </c>
      <c r="U32" t="b">
        <f t="shared" ca="1" si="10"/>
        <v>0</v>
      </c>
      <c r="V32" t="b">
        <f t="shared" ca="1" si="11"/>
        <v>0</v>
      </c>
      <c r="W32" t="b">
        <f t="shared" ca="1" si="12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44351</v>
      </c>
      <c r="F33" s="14" t="str">
        <f t="shared" ca="1" si="1"/>
        <v>04/06/2021</v>
      </c>
      <c r="G33" t="str">
        <f t="shared" ca="1" si="2"/>
        <v>08:04:26</v>
      </c>
      <c r="H33" s="10">
        <f t="shared" si="13"/>
        <v>8.6805555555555566E-2</v>
      </c>
      <c r="I33" s="10" t="str">
        <f t="shared" si="4"/>
        <v>02:05:00</v>
      </c>
      <c r="K33" t="s">
        <v>629</v>
      </c>
      <c r="L33" s="13">
        <v>8.6805555555555566E-2</v>
      </c>
      <c r="M33" s="13"/>
      <c r="N33" s="3" t="str">
        <f t="shared" ca="1" si="5"/>
        <v>('XavierDiIacono','Mirko','04/06/2021','08:04:26','02:05:00','','AVEN7')</v>
      </c>
      <c r="O33" s="13" t="str">
        <f t="shared" ca="1" si="6"/>
        <v>INSERT INTO VISIONE (nomeAccount,nomeUtente,data,ora,minutoArrivo,codEpisodio,codFilm) VALUES ('XavierDiIacono','Mirko','04/06/2021','08:04:26','02:05:00','','AVEN7')</v>
      </c>
      <c r="P33" s="13"/>
      <c r="Q33" s="11">
        <f t="shared" ca="1" si="7"/>
        <v>0.23506524691042952</v>
      </c>
      <c r="R33" s="10" t="b">
        <f t="shared" si="8"/>
        <v>0</v>
      </c>
      <c r="S33" s="9">
        <f t="shared" si="9"/>
        <v>43905</v>
      </c>
      <c r="T33" s="9">
        <v>44369</v>
      </c>
      <c r="U33" t="b">
        <f t="shared" ca="1" si="10"/>
        <v>0</v>
      </c>
      <c r="V33" t="b">
        <f t="shared" ca="1" si="11"/>
        <v>0</v>
      </c>
      <c r="W33" t="b">
        <f t="shared" ca="1" si="12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44321</v>
      </c>
      <c r="F34" s="14" t="str">
        <f t="shared" ca="1" si="1"/>
        <v>05/05/2021</v>
      </c>
      <c r="G34" t="str">
        <f t="shared" ca="1" si="2"/>
        <v>03:55:45</v>
      </c>
      <c r="H34" s="10">
        <f t="shared" si="13"/>
        <v>7.2916666666666671E-2</v>
      </c>
      <c r="I34" s="10" t="str">
        <f t="shared" si="4"/>
        <v>01:45:00</v>
      </c>
      <c r="K34" t="s">
        <v>630</v>
      </c>
      <c r="L34" s="13">
        <v>7.2916666666666671E-2</v>
      </c>
      <c r="M34" s="13"/>
      <c r="N34" s="3" t="str">
        <f t="shared" ca="1" si="5"/>
        <v>('BarbaraNevi','Barbara','05/05/2021','03:55:45','01:45:00','','AVEN8')</v>
      </c>
      <c r="O34" s="13" t="str">
        <f t="shared" ca="1" si="6"/>
        <v>INSERT INTO VISIONE (nomeAccount,nomeUtente,data,ora,minutoArrivo,codEpisodio,codFilm) VALUES ('BarbaraNevi','Barbara','05/05/2021','03:55:45','01:45:00','','AVEN8')</v>
      </c>
      <c r="P34" s="13"/>
      <c r="Q34" s="11">
        <f t="shared" ca="1" si="7"/>
        <v>8.3243127781402526E-2</v>
      </c>
      <c r="R34" s="10" t="b">
        <f t="shared" si="8"/>
        <v>0</v>
      </c>
      <c r="S34" s="9">
        <f t="shared" ref="S34:S69" si="14">DATEVALUE(C34)</f>
        <v>43909</v>
      </c>
      <c r="T34" s="9">
        <v>44369</v>
      </c>
      <c r="U34" t="b">
        <f t="shared" ca="1" si="10"/>
        <v>0</v>
      </c>
      <c r="V34" t="b">
        <f t="shared" ca="1" si="11"/>
        <v>0</v>
      </c>
      <c r="W34" t="b">
        <f t="shared" ca="1" si="12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44353</v>
      </c>
      <c r="F35" s="14" t="str">
        <f t="shared" ca="1" si="1"/>
        <v>06/06/2021</v>
      </c>
      <c r="G35" t="str">
        <f t="shared" ca="1" si="2"/>
        <v>02:45:27</v>
      </c>
      <c r="H35" s="10">
        <f t="shared" si="13"/>
        <v>7.7777777777777779E-2</v>
      </c>
      <c r="I35" s="10" t="str">
        <f t="shared" si="4"/>
        <v>01:52:00</v>
      </c>
      <c r="K35" t="s">
        <v>631</v>
      </c>
      <c r="L35" s="13">
        <v>7.7777777777777779E-2</v>
      </c>
      <c r="M35" s="13"/>
      <c r="N35" s="3" t="str">
        <f t="shared" ca="1" si="5"/>
        <v>('BarbaraNevi','Elena','06/06/2021','02:45:27','01:52:00','','AVEN9')</v>
      </c>
      <c r="O35" s="13" t="str">
        <f t="shared" ca="1" si="6"/>
        <v>INSERT INTO VISIONE (nomeAccount,nomeUtente,data,ora,minutoArrivo,codEpisodio,codFilm) VALUES ('BarbaraNevi','Elena','06/06/2021','02:45:27','01:52:00','','AVEN9')</v>
      </c>
      <c r="P35" s="13"/>
      <c r="Q35" s="11">
        <f t="shared" ca="1" si="7"/>
        <v>0.497308373535996</v>
      </c>
      <c r="R35" s="10" t="b">
        <f t="shared" si="8"/>
        <v>0</v>
      </c>
      <c r="S35" s="9">
        <f t="shared" si="14"/>
        <v>43909</v>
      </c>
      <c r="T35" s="9">
        <v>44369</v>
      </c>
      <c r="U35" t="b">
        <f t="shared" ca="1" si="10"/>
        <v>0</v>
      </c>
      <c r="V35" t="b">
        <f t="shared" ca="1" si="11"/>
        <v>0</v>
      </c>
      <c r="W35" t="b">
        <f t="shared" ca="1" si="12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43991</v>
      </c>
      <c r="F36" s="14" t="str">
        <f t="shared" ca="1" si="1"/>
        <v>09/06/2020</v>
      </c>
      <c r="G36" t="str">
        <f t="shared" ca="1" si="2"/>
        <v>13:50:34</v>
      </c>
      <c r="H36" s="10">
        <f t="shared" si="13"/>
        <v>7.3611111111111113E-2</v>
      </c>
      <c r="I36" s="10" t="str">
        <f t="shared" si="4"/>
        <v>01:46:00</v>
      </c>
      <c r="K36" t="s">
        <v>632</v>
      </c>
      <c r="L36" s="13">
        <v>7.3611111111111113E-2</v>
      </c>
      <c r="M36" s="13"/>
      <c r="N36" s="3" t="str">
        <f t="shared" ca="1" si="5"/>
        <v>('HelenaBoccalupo','Helena','09/06/2020','13:50:34','01:46:00','','AVEN10')</v>
      </c>
      <c r="O36" s="13" t="str">
        <f t="shared" ca="1" si="6"/>
        <v>INSERT INTO VISIONE (nomeAccount,nomeUtente,data,ora,minutoArrivo,codEpisodio,codFilm) VALUES ('HelenaBoccalupo','Helena','09/06/2020','13:50:34','01:46:00','','AVEN10')</v>
      </c>
      <c r="P36" s="13"/>
      <c r="Q36" s="11">
        <f t="shared" ca="1" si="7"/>
        <v>0.54863241346511316</v>
      </c>
      <c r="R36" s="10" t="b">
        <f t="shared" si="8"/>
        <v>0</v>
      </c>
      <c r="S36" s="9">
        <f t="shared" si="14"/>
        <v>43910</v>
      </c>
      <c r="T36" s="9">
        <v>44369</v>
      </c>
      <c r="U36" t="b">
        <f t="shared" ca="1" si="10"/>
        <v>0</v>
      </c>
      <c r="V36" t="b">
        <f t="shared" ca="1" si="11"/>
        <v>0</v>
      </c>
      <c r="W36" t="b">
        <f t="shared" ca="1" si="12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44298</v>
      </c>
      <c r="F37" s="14" t="str">
        <f t="shared" ca="1" si="1"/>
        <v>12/04/2021</v>
      </c>
      <c r="G37" t="str">
        <f t="shared" ca="1" si="2"/>
        <v>00:33:07</v>
      </c>
      <c r="H37" s="10">
        <f t="shared" si="13"/>
        <v>7.2916666666666671E-2</v>
      </c>
      <c r="I37" s="10" t="str">
        <f t="shared" si="4"/>
        <v>01:45:00</v>
      </c>
      <c r="K37" t="s">
        <v>633</v>
      </c>
      <c r="L37" s="13">
        <v>7.2916666666666671E-2</v>
      </c>
      <c r="M37" s="13"/>
      <c r="N37" s="3" t="str">
        <f t="shared" ca="1" si="5"/>
        <v>('RiccardoErrico','Riccardo','12/04/2021','00:33:07','01:45:00','','AVEN11')</v>
      </c>
      <c r="O37" s="13" t="str">
        <f t="shared" ca="1" si="6"/>
        <v>INSERT INTO VISIONE (nomeAccount,nomeUtente,data,ora,minutoArrivo,codEpisodio,codFilm) VALUES ('RiccardoErrico','Riccardo','12/04/2021','00:33:07','01:45:00','','AVEN11')</v>
      </c>
      <c r="P37" s="13"/>
      <c r="Q37" s="11">
        <f t="shared" ca="1" si="7"/>
        <v>0.22456552407498609</v>
      </c>
      <c r="R37" s="10" t="b">
        <f t="shared" si="8"/>
        <v>0</v>
      </c>
      <c r="S37" s="9">
        <f t="shared" si="14"/>
        <v>43911</v>
      </c>
      <c r="T37" s="9">
        <v>44369</v>
      </c>
      <c r="U37" t="b">
        <f t="shared" ca="1" si="10"/>
        <v>0</v>
      </c>
      <c r="V37" t="b">
        <f t="shared" ca="1" si="11"/>
        <v>0</v>
      </c>
      <c r="W37" t="b">
        <f t="shared" ca="1" si="12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44330</v>
      </c>
      <c r="F38" s="14" t="str">
        <f t="shared" ca="1" si="1"/>
        <v>14/05/2021</v>
      </c>
      <c r="G38" t="str">
        <f t="shared" ca="1" si="2"/>
        <v>12:18:44</v>
      </c>
      <c r="H38" s="10">
        <f t="shared" si="13"/>
        <v>7.7777777777777779E-2</v>
      </c>
      <c r="I38" s="10" t="str">
        <f t="shared" si="4"/>
        <v>01:52:00</v>
      </c>
      <c r="K38" t="s">
        <v>634</v>
      </c>
      <c r="L38" s="13">
        <v>7.7777777777777779E-2</v>
      </c>
      <c r="M38" s="13"/>
      <c r="N38" s="3" t="str">
        <f t="shared" ca="1" si="5"/>
        <v>('ElenaDelia','Elena','14/05/2021','12:18:44','01:52:00','','AVEN12')</v>
      </c>
      <c r="O38" s="13" t="str">
        <f t="shared" ca="1" si="6"/>
        <v>INSERT INTO VISIONE (nomeAccount,nomeUtente,data,ora,minutoArrivo,codEpisodio,codFilm) VALUES ('ElenaDelia','Elena','14/05/2021','12:18:44','01:52:00','','AVEN12')</v>
      </c>
      <c r="P38" s="13"/>
      <c r="Q38" s="11">
        <f t="shared" ca="1" si="7"/>
        <v>0.90435818178604377</v>
      </c>
      <c r="R38" s="10" t="b">
        <f t="shared" si="8"/>
        <v>0</v>
      </c>
      <c r="S38" s="9">
        <f t="shared" si="14"/>
        <v>43912</v>
      </c>
      <c r="T38" s="9">
        <v>44369</v>
      </c>
      <c r="U38" t="b">
        <f t="shared" ca="1" si="10"/>
        <v>0</v>
      </c>
      <c r="V38" t="b">
        <f t="shared" ca="1" si="11"/>
        <v>0</v>
      </c>
      <c r="W38" t="b">
        <f t="shared" ca="1" si="12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43922</v>
      </c>
      <c r="F39" s="14" t="str">
        <f t="shared" ca="1" si="1"/>
        <v>01/04/2020</v>
      </c>
      <c r="G39" t="str">
        <f t="shared" ca="1" si="2"/>
        <v>04:34:40</v>
      </c>
      <c r="H39" s="10">
        <f t="shared" si="13"/>
        <v>7.0833333333333331E-2</v>
      </c>
      <c r="I39" s="10" t="str">
        <f t="shared" si="4"/>
        <v>01:42:00</v>
      </c>
      <c r="K39" t="s">
        <v>635</v>
      </c>
      <c r="L39" s="13">
        <v>7.0833333333333331E-2</v>
      </c>
      <c r="M39" s="13"/>
      <c r="N39" s="3" t="str">
        <f t="shared" ca="1" si="5"/>
        <v>('ElenaDelia','Chiara','01/04/2020','04:34:40','01:42:00','','AVEN13')</v>
      </c>
      <c r="O39" s="13" t="str">
        <f t="shared" ca="1" si="6"/>
        <v>INSERT INTO VISIONE (nomeAccount,nomeUtente,data,ora,minutoArrivo,codEpisodio,codFilm) VALUES ('ElenaDelia','Chiara','01/04/2020','04:34:40','01:42:00','','AVEN13')</v>
      </c>
      <c r="P39" s="13"/>
      <c r="Q39" s="11">
        <f t="shared" ca="1" si="7"/>
        <v>0.66395662963647162</v>
      </c>
      <c r="R39" s="10" t="b">
        <f t="shared" si="8"/>
        <v>0</v>
      </c>
      <c r="S39" s="9">
        <f t="shared" si="14"/>
        <v>43912</v>
      </c>
      <c r="T39" s="9">
        <v>44369</v>
      </c>
      <c r="U39" t="b">
        <f t="shared" ca="1" si="10"/>
        <v>0</v>
      </c>
      <c r="V39" t="b">
        <f t="shared" ca="1" si="11"/>
        <v>0</v>
      </c>
      <c r="W39" t="b">
        <f t="shared" ca="1" si="12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44011</v>
      </c>
      <c r="F40" s="14" t="str">
        <f t="shared" ca="1" si="1"/>
        <v>29/06/2020</v>
      </c>
      <c r="G40" t="str">
        <f t="shared" ca="1" si="2"/>
        <v>17:59:16</v>
      </c>
      <c r="H40" s="10">
        <f t="shared" si="13"/>
        <v>4.027777777777778E-2</v>
      </c>
      <c r="I40" s="10" t="str">
        <f t="shared" si="4"/>
        <v>00:58:00</v>
      </c>
      <c r="K40" t="s">
        <v>692</v>
      </c>
      <c r="L40" s="13">
        <v>4.027777777777778E-2</v>
      </c>
      <c r="N40" s="3" t="str">
        <f t="shared" ca="1" si="5"/>
        <v>('ElenaDelia','Mattia','29/06/2020','17:59:16','00:58:00','','DIS1')</v>
      </c>
      <c r="O40" s="13" t="str">
        <f t="shared" ca="1" si="6"/>
        <v>INSERT INTO VISIONE (nomeAccount,nomeUtente,data,ora,minutoArrivo,codEpisodio,codFilm) VALUES ('ElenaDelia','Mattia','29/06/2020','17:59:16','00:58:00','','DIS1')</v>
      </c>
      <c r="Q40" s="11">
        <f t="shared" ca="1" si="7"/>
        <v>0.22891115208208523</v>
      </c>
      <c r="R40" s="10" t="b">
        <f t="shared" si="8"/>
        <v>0</v>
      </c>
      <c r="S40" s="9">
        <f t="shared" si="14"/>
        <v>43912</v>
      </c>
      <c r="T40" s="9">
        <v>44369</v>
      </c>
      <c r="U40" t="b">
        <f t="shared" ca="1" si="10"/>
        <v>0</v>
      </c>
      <c r="V40" t="b">
        <f t="shared" ca="1" si="11"/>
        <v>0</v>
      </c>
      <c r="W40" t="b">
        <f t="shared" ca="1" si="12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44178</v>
      </c>
      <c r="F41" s="14" t="str">
        <f t="shared" ca="1" si="1"/>
        <v>13/12/2020</v>
      </c>
      <c r="G41" t="str">
        <f t="shared" ca="1" si="2"/>
        <v>11:31:43</v>
      </c>
      <c r="H41" s="10">
        <f t="shared" si="13"/>
        <v>6.25E-2</v>
      </c>
      <c r="I41" s="10" t="str">
        <f t="shared" si="4"/>
        <v>01:30:00</v>
      </c>
      <c r="K41" t="s">
        <v>691</v>
      </c>
      <c r="L41" s="13">
        <v>6.25E-2</v>
      </c>
      <c r="N41" s="3" t="str">
        <f t="shared" ca="1" si="5"/>
        <v>('ElenaRobertaNucibella','Elena','13/12/2020','11:31:43','01:30:00','','DIS2')</v>
      </c>
      <c r="O41" s="13" t="str">
        <f t="shared" ca="1" si="6"/>
        <v>INSERT INTO VISIONE (nomeAccount,nomeUtente,data,ora,minutoArrivo,codEpisodio,codFilm) VALUES ('ElenaRobertaNucibella','Elena','13/12/2020','11:31:43','01:30:00','','DIS2')</v>
      </c>
      <c r="Q41" s="11">
        <f t="shared" ca="1" si="7"/>
        <v>0.39030968334519078</v>
      </c>
      <c r="R41" s="10" t="b">
        <f t="shared" si="8"/>
        <v>0</v>
      </c>
      <c r="S41" s="9">
        <f t="shared" si="14"/>
        <v>44023</v>
      </c>
      <c r="T41" s="9">
        <v>44369</v>
      </c>
      <c r="U41" t="b">
        <f t="shared" ca="1" si="10"/>
        <v>0</v>
      </c>
      <c r="V41" t="b">
        <f t="shared" ca="1" si="11"/>
        <v>0</v>
      </c>
      <c r="W41" t="b">
        <f t="shared" ca="1" si="12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44133</v>
      </c>
      <c r="F42" s="14" t="str">
        <f t="shared" ca="1" si="1"/>
        <v>29/10/2020</v>
      </c>
      <c r="G42" t="str">
        <f t="shared" ca="1" si="2"/>
        <v>02:19:10</v>
      </c>
      <c r="H42" s="10">
        <f t="shared" si="13"/>
        <v>4.1666666666666664E-2</v>
      </c>
      <c r="I42" s="10" t="str">
        <f t="shared" si="4"/>
        <v>01:00:00</v>
      </c>
      <c r="K42" t="s">
        <v>690</v>
      </c>
      <c r="L42" s="13">
        <v>4.1666666666666664E-2</v>
      </c>
      <c r="N42" s="3" t="str">
        <f t="shared" ca="1" si="5"/>
        <v>('JavisDoparconi','Javis','29/10/2020','02:19:10','01:00:00','','DIS3')</v>
      </c>
      <c r="O42" s="13" t="str">
        <f t="shared" ca="1" si="6"/>
        <v>INSERT INTO VISIONE (nomeAccount,nomeUtente,data,ora,minutoArrivo,codEpisodio,codFilm) VALUES ('JavisDoparconi','Javis','29/10/2020','02:19:10','01:00:00','','DIS3')</v>
      </c>
      <c r="Q42" s="11">
        <f t="shared" ca="1" si="7"/>
        <v>0.63780573150838826</v>
      </c>
      <c r="R42" s="10" t="b">
        <f t="shared" si="8"/>
        <v>0</v>
      </c>
      <c r="S42" s="9">
        <f t="shared" si="14"/>
        <v>44024</v>
      </c>
      <c r="T42" s="9">
        <v>44369</v>
      </c>
      <c r="U42" t="b">
        <f t="shared" ca="1" si="10"/>
        <v>0</v>
      </c>
      <c r="V42" t="b">
        <f t="shared" ca="1" si="11"/>
        <v>0</v>
      </c>
      <c r="W42" t="b">
        <f t="shared" ca="1" si="12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44362</v>
      </c>
      <c r="F43" s="14" t="str">
        <f t="shared" ca="1" si="1"/>
        <v>15/06/2021</v>
      </c>
      <c r="G43" t="str">
        <f t="shared" ca="1" si="2"/>
        <v>05:38:34</v>
      </c>
      <c r="H43" s="10">
        <f t="shared" si="13"/>
        <v>5.2083333333333336E-2</v>
      </c>
      <c r="I43" s="10" t="str">
        <f t="shared" si="4"/>
        <v>01:15:00</v>
      </c>
      <c r="K43" t="s">
        <v>689</v>
      </c>
      <c r="L43" s="13">
        <v>5.2083333333333336E-2</v>
      </c>
      <c r="N43" s="3" t="str">
        <f t="shared" ca="1" si="5"/>
        <v>('JavisDoparconi','Simone','15/06/2021','05:38:34','01:15:00','','DIS4')</v>
      </c>
      <c r="O43" s="13" t="str">
        <f t="shared" ca="1" si="6"/>
        <v>INSERT INTO VISIONE (nomeAccount,nomeUtente,data,ora,minutoArrivo,codEpisodio,codFilm) VALUES ('JavisDoparconi','Simone','15/06/2021','05:38:34','01:15:00','','DIS4')</v>
      </c>
      <c r="Q43" s="11">
        <f t="shared" ca="1" si="7"/>
        <v>0.97693538897254817</v>
      </c>
      <c r="R43" s="10" t="b">
        <f t="shared" si="8"/>
        <v>0</v>
      </c>
      <c r="S43" s="9">
        <f t="shared" si="14"/>
        <v>44024</v>
      </c>
      <c r="T43" s="9">
        <v>44369</v>
      </c>
      <c r="U43" t="b">
        <f t="shared" ca="1" si="10"/>
        <v>0</v>
      </c>
      <c r="V43" t="b">
        <f t="shared" ca="1" si="11"/>
        <v>0</v>
      </c>
      <c r="W43" t="b">
        <f t="shared" ca="1" si="12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44295</v>
      </c>
      <c r="F44" s="14" t="str">
        <f t="shared" ca="1" si="1"/>
        <v>09/04/2021</v>
      </c>
      <c r="G44" t="str">
        <f t="shared" ca="1" si="2"/>
        <v>10:24:54</v>
      </c>
      <c r="H44" s="10">
        <f t="shared" si="13"/>
        <v>5.9027777777777783E-2</v>
      </c>
      <c r="I44" s="10" t="str">
        <f t="shared" si="4"/>
        <v>01:25:00</v>
      </c>
      <c r="K44" t="s">
        <v>688</v>
      </c>
      <c r="L44" s="13">
        <v>5.9027777777777783E-2</v>
      </c>
      <c r="N44" s="3" t="str">
        <f t="shared" ca="1" si="5"/>
        <v>('BeatriceNazari','Beatrice','09/04/2021','10:24:54','01:25:00','','DIS5')</v>
      </c>
      <c r="O44" s="13" t="str">
        <f t="shared" ca="1" si="6"/>
        <v>INSERT INTO VISIONE (nomeAccount,nomeUtente,data,ora,minutoArrivo,codEpisodio,codFilm) VALUES ('BeatriceNazari','Beatrice','09/04/2021','10:24:54','01:25:00','','DIS5')</v>
      </c>
      <c r="Q44" s="11">
        <f t="shared" ca="1" si="7"/>
        <v>0.8369280382281189</v>
      </c>
      <c r="R44" s="10" t="b">
        <f t="shared" si="8"/>
        <v>0</v>
      </c>
      <c r="S44" s="9">
        <f t="shared" si="14"/>
        <v>44024</v>
      </c>
      <c r="T44" s="9">
        <v>44369</v>
      </c>
      <c r="U44" t="b">
        <f t="shared" ca="1" si="10"/>
        <v>0</v>
      </c>
      <c r="V44" t="b">
        <f t="shared" ca="1" si="11"/>
        <v>0</v>
      </c>
      <c r="W44" t="b">
        <f t="shared" ca="1" si="12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44303</v>
      </c>
      <c r="F45" s="14" t="str">
        <f t="shared" ca="1" si="1"/>
        <v>17/04/2021</v>
      </c>
      <c r="G45" t="str">
        <f t="shared" ca="1" si="2"/>
        <v>11:26:04</v>
      </c>
      <c r="H45" s="10">
        <f t="shared" si="13"/>
        <v>6.25E-2</v>
      </c>
      <c r="I45" s="10" t="str">
        <f t="shared" si="4"/>
        <v>01:30:00</v>
      </c>
      <c r="K45" t="s">
        <v>687</v>
      </c>
      <c r="L45" s="13">
        <v>6.25E-2</v>
      </c>
      <c r="N45" s="3" t="str">
        <f t="shared" ca="1" si="5"/>
        <v>('BeatriceNazari','Maicol','17/04/2021','11:26:04','01:30:00','','DIS6')</v>
      </c>
      <c r="O45" s="13" t="str">
        <f t="shared" ca="1" si="6"/>
        <v>INSERT INTO VISIONE (nomeAccount,nomeUtente,data,ora,minutoArrivo,codEpisodio,codFilm) VALUES ('BeatriceNazari','Maicol','17/04/2021','11:26:04','01:30:00','','DIS6')</v>
      </c>
      <c r="Q45" s="11">
        <f t="shared" ca="1" si="7"/>
        <v>0.95999822570320492</v>
      </c>
      <c r="R45" s="10" t="b">
        <f t="shared" si="8"/>
        <v>0</v>
      </c>
      <c r="S45" s="9">
        <f t="shared" si="14"/>
        <v>44024</v>
      </c>
      <c r="T45" s="9">
        <v>44369</v>
      </c>
      <c r="U45" t="b">
        <f t="shared" ca="1" si="10"/>
        <v>0</v>
      </c>
      <c r="V45" t="b">
        <f t="shared" ca="1" si="11"/>
        <v>0</v>
      </c>
      <c r="W45" t="b">
        <f t="shared" ca="1" si="12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44250</v>
      </c>
      <c r="F46" s="14" t="str">
        <f t="shared" ca="1" si="1"/>
        <v>23/02/2021</v>
      </c>
      <c r="G46" t="str">
        <f t="shared" ca="1" si="2"/>
        <v>16:36:10</v>
      </c>
      <c r="H46" s="10">
        <f t="shared" si="13"/>
        <v>4.3055555555555562E-2</v>
      </c>
      <c r="I46" s="10" t="str">
        <f t="shared" si="4"/>
        <v>01:02:00</v>
      </c>
      <c r="K46" t="s">
        <v>686</v>
      </c>
      <c r="L46" s="13">
        <v>4.3055555555555562E-2</v>
      </c>
      <c r="N46" s="3" t="str">
        <f t="shared" ca="1" si="5"/>
        <v>('AntoniaRosaMicotti','Antonia','23/02/2021','16:36:10','01:02:00','','DIS7')</v>
      </c>
      <c r="O46" s="13" t="str">
        <f t="shared" ca="1" si="6"/>
        <v>INSERT INTO VISIONE (nomeAccount,nomeUtente,data,ora,minutoArrivo,codEpisodio,codFilm) VALUES ('AntoniaRosaMicotti','Antonia','23/02/2021','16:36:10','01:02:00','','DIS7')</v>
      </c>
      <c r="Q46" s="11">
        <f t="shared" ca="1" si="7"/>
        <v>0.47679236350371657</v>
      </c>
      <c r="R46" s="10" t="b">
        <f t="shared" si="8"/>
        <v>0</v>
      </c>
      <c r="S46" s="9">
        <f t="shared" si="14"/>
        <v>44024</v>
      </c>
      <c r="T46" s="9">
        <v>44369</v>
      </c>
      <c r="U46" t="b">
        <f t="shared" ca="1" si="10"/>
        <v>0</v>
      </c>
      <c r="V46" t="b">
        <f t="shared" ca="1" si="11"/>
        <v>0</v>
      </c>
      <c r="W46" t="b">
        <f t="shared" ca="1" si="12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44239</v>
      </c>
      <c r="F47" s="14" t="str">
        <f t="shared" ca="1" si="1"/>
        <v>12/02/2021</v>
      </c>
      <c r="G47" t="str">
        <f t="shared" ca="1" si="2"/>
        <v>09:14:09</v>
      </c>
      <c r="H47" s="10">
        <f t="shared" si="13"/>
        <v>5.1388888888888894E-2</v>
      </c>
      <c r="I47" s="10" t="str">
        <f t="shared" si="4"/>
        <v>01:14:00</v>
      </c>
      <c r="K47" t="s">
        <v>685</v>
      </c>
      <c r="L47" s="13">
        <v>5.1388888888888894E-2</v>
      </c>
      <c r="N47" s="3" t="str">
        <f t="shared" ca="1" si="5"/>
        <v>('ZenoneVega','Zenone','12/02/2021','09:14:09','01:14:00','','DIS8')</v>
      </c>
      <c r="O47" s="13" t="str">
        <f t="shared" ca="1" si="6"/>
        <v>INSERT INTO VISIONE (nomeAccount,nomeUtente,data,ora,minutoArrivo,codEpisodio,codFilm) VALUES ('ZenoneVega','Zenone','12/02/2021','09:14:09','01:14:00','','DIS8')</v>
      </c>
      <c r="Q47" s="11">
        <f t="shared" ca="1" si="7"/>
        <v>0.94575112214953749</v>
      </c>
      <c r="R47" s="10" t="b">
        <f t="shared" si="8"/>
        <v>0</v>
      </c>
      <c r="S47" s="9">
        <f t="shared" si="14"/>
        <v>44025</v>
      </c>
      <c r="T47" s="9">
        <v>44369</v>
      </c>
      <c r="U47" t="b">
        <f t="shared" ca="1" si="10"/>
        <v>0</v>
      </c>
      <c r="V47" t="b">
        <f t="shared" ca="1" si="11"/>
        <v>0</v>
      </c>
      <c r="W47" t="b">
        <f t="shared" ca="1" si="12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44126</v>
      </c>
      <c r="F48" s="14" t="str">
        <f t="shared" ca="1" si="1"/>
        <v>22/10/2020</v>
      </c>
      <c r="G48" t="str">
        <f t="shared" ca="1" si="2"/>
        <v>20:22:02</v>
      </c>
      <c r="H48" s="10">
        <f t="shared" si="13"/>
        <v>9.0277777777777776E-2</v>
      </c>
      <c r="I48" s="10" t="str">
        <f t="shared" si="4"/>
        <v>02:10:00</v>
      </c>
      <c r="K48" t="s">
        <v>499</v>
      </c>
      <c r="L48" s="13">
        <v>9.0277777777777776E-2</v>
      </c>
      <c r="N48" s="3" t="str">
        <f t="shared" ca="1" si="5"/>
        <v>('ZenoneVega','Michelle','22/10/2020','20:22:02','02:10:00','','WARN1')</v>
      </c>
      <c r="O48" s="13" t="str">
        <f t="shared" ca="1" si="6"/>
        <v>INSERT INTO VISIONE (nomeAccount,nomeUtente,data,ora,minutoArrivo,codEpisodio,codFilm) VALUES ('ZenoneVega','Michelle','22/10/2020','20:22:02','02:10:00','','WARN1')</v>
      </c>
      <c r="Q48" s="11">
        <f t="shared" ca="1" si="7"/>
        <v>0.55585567598214702</v>
      </c>
      <c r="R48" s="10" t="b">
        <f t="shared" si="8"/>
        <v>0</v>
      </c>
      <c r="S48" s="9">
        <f t="shared" si="14"/>
        <v>44025</v>
      </c>
      <c r="T48" s="9">
        <v>44369</v>
      </c>
      <c r="U48" t="b">
        <f t="shared" ca="1" si="10"/>
        <v>0</v>
      </c>
      <c r="V48" t="b">
        <f t="shared" ca="1" si="11"/>
        <v>0</v>
      </c>
      <c r="W48" t="b">
        <f t="shared" ca="1" si="12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44362</v>
      </c>
      <c r="F49" s="14" t="str">
        <f t="shared" ca="1" si="1"/>
        <v>15/06/2021</v>
      </c>
      <c r="G49" t="str">
        <f t="shared" ca="1" si="2"/>
        <v>23:29:39</v>
      </c>
      <c r="H49" s="10">
        <f t="shared" si="13"/>
        <v>8.819444444444445E-2</v>
      </c>
      <c r="I49" s="10" t="str">
        <f t="shared" si="4"/>
        <v>02:07:00</v>
      </c>
      <c r="K49" t="s">
        <v>500</v>
      </c>
      <c r="L49" s="13">
        <v>8.819444444444445E-2</v>
      </c>
      <c r="N49" s="3" t="str">
        <f t="shared" ca="1" si="5"/>
        <v>('TonyReggio','Tony','15/06/2021','23:29:39','02:07:00','','WARN2')</v>
      </c>
      <c r="O49" s="13" t="str">
        <f t="shared" ca="1" si="6"/>
        <v>INSERT INTO VISIONE (nomeAccount,nomeUtente,data,ora,minutoArrivo,codEpisodio,codFilm) VALUES ('TonyReggio','Tony','15/06/2021','23:29:39','02:07:00','','WARN2')</v>
      </c>
      <c r="Q49" s="11">
        <f t="shared" ca="1" si="7"/>
        <v>0.42951453014622676</v>
      </c>
      <c r="R49" s="10" t="b">
        <f t="shared" si="8"/>
        <v>0</v>
      </c>
      <c r="S49" s="9">
        <f t="shared" si="14"/>
        <v>44028</v>
      </c>
      <c r="T49" s="9">
        <v>44369</v>
      </c>
      <c r="U49" t="b">
        <f t="shared" ca="1" si="10"/>
        <v>0</v>
      </c>
      <c r="V49" t="b">
        <f t="shared" ca="1" si="11"/>
        <v>0</v>
      </c>
      <c r="W49" t="b">
        <f t="shared" ca="1" si="12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44125</v>
      </c>
      <c r="F50" s="14" t="str">
        <f t="shared" ca="1" si="1"/>
        <v>21/10/2020</v>
      </c>
      <c r="G50" t="str">
        <f t="shared" ca="1" si="2"/>
        <v>15:25:09</v>
      </c>
      <c r="H50" s="10">
        <f t="shared" si="13"/>
        <v>9.7222222222222224E-2</v>
      </c>
      <c r="I50" s="10" t="str">
        <f t="shared" si="4"/>
        <v>02:20:00</v>
      </c>
      <c r="K50" t="s">
        <v>501</v>
      </c>
      <c r="L50" s="13">
        <v>9.7222222222222224E-2</v>
      </c>
      <c r="N50" s="3" t="str">
        <f t="shared" ca="1" si="5"/>
        <v>('TonyReggio','Dante','21/10/2020','15:25:09','02:20:00','','WARN3')</v>
      </c>
      <c r="O50" s="13" t="str">
        <f t="shared" ca="1" si="6"/>
        <v>INSERT INTO VISIONE (nomeAccount,nomeUtente,data,ora,minutoArrivo,codEpisodio,codFilm) VALUES ('TonyReggio','Dante','21/10/2020','15:25:09','02:20:00','','WARN3')</v>
      </c>
      <c r="Q50" s="11">
        <f t="shared" ca="1" si="7"/>
        <v>0.10837148663947216</v>
      </c>
      <c r="R50" s="10" t="b">
        <f t="shared" si="8"/>
        <v>0</v>
      </c>
      <c r="S50" s="9">
        <f t="shared" si="14"/>
        <v>44028</v>
      </c>
      <c r="T50" s="9">
        <v>44369</v>
      </c>
      <c r="U50" t="b">
        <f t="shared" ca="1" si="10"/>
        <v>0</v>
      </c>
      <c r="V50" t="b">
        <f t="shared" ca="1" si="11"/>
        <v>0</v>
      </c>
      <c r="W50" t="b">
        <f t="shared" ca="1" si="12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44264</v>
      </c>
      <c r="F51" s="14" t="str">
        <f t="shared" ca="1" si="1"/>
        <v>09/03/2021</v>
      </c>
      <c r="G51" t="str">
        <f t="shared" ca="1" si="2"/>
        <v>19:40:57</v>
      </c>
      <c r="H51" s="10">
        <f t="shared" si="13"/>
        <v>9.375E-2</v>
      </c>
      <c r="I51" s="10" t="str">
        <f t="shared" si="4"/>
        <v>02:15:00</v>
      </c>
      <c r="K51" t="s">
        <v>502</v>
      </c>
      <c r="L51" s="13">
        <v>9.375E-2</v>
      </c>
      <c r="N51" s="3" t="str">
        <f t="shared" ca="1" si="5"/>
        <v>('DomenicoMondadori','Domenico','09/03/2021','19:40:57','02:15:00','','WARN4')</v>
      </c>
      <c r="O51" s="13" t="str">
        <f t="shared" ca="1" si="6"/>
        <v>INSERT INTO VISIONE (nomeAccount,nomeUtente,data,ora,minutoArrivo,codEpisodio,codFilm) VALUES ('DomenicoMondadori','Domenico','09/03/2021','19:40:57','02:15:00','','WARN4')</v>
      </c>
      <c r="Q51" s="11">
        <f t="shared" ca="1" si="7"/>
        <v>0.14027358311404192</v>
      </c>
      <c r="R51" s="10" t="b">
        <f t="shared" si="8"/>
        <v>0</v>
      </c>
      <c r="S51" s="9">
        <f t="shared" si="14"/>
        <v>44029</v>
      </c>
      <c r="T51" s="9">
        <v>44369</v>
      </c>
      <c r="U51" t="b">
        <f t="shared" ca="1" si="10"/>
        <v>0</v>
      </c>
      <c r="V51" t="b">
        <f t="shared" ca="1" si="11"/>
        <v>0</v>
      </c>
      <c r="W51" t="b">
        <f t="shared" ca="1" si="12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44107</v>
      </c>
      <c r="F52" s="14" t="str">
        <f t="shared" ca="1" si="1"/>
        <v>03/10/2020</v>
      </c>
      <c r="G52" t="str">
        <f t="shared" ca="1" si="2"/>
        <v>11:45:16</v>
      </c>
      <c r="H52" s="10">
        <f t="shared" si="13"/>
        <v>8.6805555555555566E-2</v>
      </c>
      <c r="I52" s="10" t="str">
        <f t="shared" si="4"/>
        <v>02:05:00</v>
      </c>
      <c r="K52" t="s">
        <v>503</v>
      </c>
      <c r="L52" s="13">
        <v>8.6805555555555566E-2</v>
      </c>
      <c r="N52" s="3" t="str">
        <f t="shared" ca="1" si="5"/>
        <v>('DomenicoMondadori','Lucia','03/10/2020','11:45:16','02:05:00','','WARN5')</v>
      </c>
      <c r="O52" s="13" t="str">
        <f t="shared" ca="1" si="6"/>
        <v>INSERT INTO VISIONE (nomeAccount,nomeUtente,data,ora,minutoArrivo,codEpisodio,codFilm) VALUES ('DomenicoMondadori','Lucia','03/10/2020','11:45:16','02:05:00','','WARN5')</v>
      </c>
      <c r="Q52" s="11">
        <f t="shared" ca="1" si="7"/>
        <v>0.28889491077554041</v>
      </c>
      <c r="R52" s="10" t="b">
        <f t="shared" si="8"/>
        <v>0</v>
      </c>
      <c r="S52" s="9">
        <f t="shared" si="14"/>
        <v>44029</v>
      </c>
      <c r="T52" s="9">
        <v>44369</v>
      </c>
      <c r="U52" t="b">
        <f t="shared" ca="1" si="10"/>
        <v>0</v>
      </c>
      <c r="V52" t="b">
        <f t="shared" ca="1" si="11"/>
        <v>0</v>
      </c>
      <c r="W52" t="b">
        <f t="shared" ca="1" si="12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44328</v>
      </c>
      <c r="F53" s="14" t="str">
        <f t="shared" ca="1" si="1"/>
        <v>12/05/2021</v>
      </c>
      <c r="G53" t="str">
        <f t="shared" ca="1" si="2"/>
        <v>13:00:17</v>
      </c>
      <c r="H53" s="10">
        <f t="shared" si="13"/>
        <v>9.1666666666666674E-2</v>
      </c>
      <c r="I53" s="10" t="str">
        <f t="shared" si="4"/>
        <v>02:12:00</v>
      </c>
      <c r="K53" t="s">
        <v>504</v>
      </c>
      <c r="L53" s="13">
        <v>9.1666666666666674E-2</v>
      </c>
      <c r="N53" s="3" t="str">
        <f t="shared" ca="1" si="5"/>
        <v>('DomenicoMondadori','Camilla','12/05/2021','13:00:17','02:12:00','','WARN6')</v>
      </c>
      <c r="O53" s="13" t="str">
        <f t="shared" ca="1" si="6"/>
        <v>INSERT INTO VISIONE (nomeAccount,nomeUtente,data,ora,minutoArrivo,codEpisodio,codFilm) VALUES ('DomenicoMondadori','Camilla','12/05/2021','13:00:17','02:12:00','','WARN6')</v>
      </c>
      <c r="Q53" s="11">
        <f t="shared" ca="1" si="7"/>
        <v>0.62108451604295323</v>
      </c>
      <c r="R53" s="10" t="b">
        <f t="shared" si="8"/>
        <v>0</v>
      </c>
      <c r="S53" s="9">
        <f t="shared" si="14"/>
        <v>44029</v>
      </c>
      <c r="T53" s="9">
        <v>44369</v>
      </c>
      <c r="U53" t="b">
        <f t="shared" ca="1" si="10"/>
        <v>0</v>
      </c>
      <c r="V53" t="b">
        <f t="shared" ca="1" si="11"/>
        <v>0</v>
      </c>
      <c r="W53" t="b">
        <f t="shared" ca="1" si="12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44031</v>
      </c>
      <c r="F54" s="14" t="str">
        <f t="shared" ca="1" si="1"/>
        <v>19/07/2020</v>
      </c>
      <c r="G54" t="str">
        <f t="shared" ca="1" si="2"/>
        <v>16:19:27</v>
      </c>
      <c r="H54" s="10">
        <f t="shared" si="13"/>
        <v>9.5138888888888884E-2</v>
      </c>
      <c r="I54" s="10" t="str">
        <f t="shared" si="4"/>
        <v>02:17:00</v>
      </c>
      <c r="K54" t="s">
        <v>505</v>
      </c>
      <c r="L54" s="13">
        <v>9.5138888888888884E-2</v>
      </c>
      <c r="N54" s="3" t="str">
        <f t="shared" ca="1" si="5"/>
        <v>('DomenicoMondadori','Sofia','19/07/2020','16:19:27','02:17:00','','WARN7')</v>
      </c>
      <c r="O54" s="13" t="str">
        <f t="shared" ca="1" si="6"/>
        <v>INSERT INTO VISIONE (nomeAccount,nomeUtente,data,ora,minutoArrivo,codEpisodio,codFilm) VALUES ('DomenicoMondadori','Sofia','19/07/2020','16:19:27','02:17:00','','WARN7')</v>
      </c>
      <c r="Q54" s="11">
        <f t="shared" ca="1" si="7"/>
        <v>0.97890927788805715</v>
      </c>
      <c r="R54" s="10" t="b">
        <f t="shared" si="8"/>
        <v>0</v>
      </c>
      <c r="S54" s="9">
        <f t="shared" si="14"/>
        <v>44029</v>
      </c>
      <c r="T54" s="9">
        <v>44369</v>
      </c>
      <c r="U54" t="b">
        <f t="shared" ca="1" si="10"/>
        <v>0</v>
      </c>
      <c r="V54" t="b">
        <f t="shared" ca="1" si="11"/>
        <v>0</v>
      </c>
      <c r="W54" t="b">
        <f t="shared" ca="1" si="12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44145</v>
      </c>
      <c r="F55" s="14" t="str">
        <f t="shared" ca="1" si="1"/>
        <v>10/11/2020</v>
      </c>
      <c r="G55" t="str">
        <f t="shared" ca="1" si="2"/>
        <v>06:13:08</v>
      </c>
      <c r="H55" s="10">
        <f t="shared" si="13"/>
        <v>0.10069444444444443</v>
      </c>
      <c r="I55" s="10" t="str">
        <f t="shared" si="4"/>
        <v>02:25:00</v>
      </c>
      <c r="K55" t="s">
        <v>506</v>
      </c>
      <c r="L55" s="13">
        <v>0.10069444444444443</v>
      </c>
      <c r="N55" s="3" t="str">
        <f t="shared" ca="1" si="5"/>
        <v>('PaoloManfredi','Paolo','10/11/2020','06:13:08','02:25:00','','WARN8')</v>
      </c>
      <c r="O55" s="13" t="str">
        <f t="shared" ca="1" si="6"/>
        <v>INSERT INTO VISIONE (nomeAccount,nomeUtente,data,ora,minutoArrivo,codEpisodio,codFilm) VALUES ('PaoloManfredi','Paolo','10/11/2020','06:13:08','02:25:00','','WARN8')</v>
      </c>
      <c r="Q55" s="11">
        <f t="shared" ca="1" si="7"/>
        <v>0.93812615829826573</v>
      </c>
      <c r="R55" s="10" t="b">
        <f t="shared" si="8"/>
        <v>0</v>
      </c>
      <c r="S55" s="9">
        <f t="shared" si="14"/>
        <v>44120</v>
      </c>
      <c r="T55" s="9">
        <v>44369</v>
      </c>
      <c r="U55" t="b">
        <f t="shared" ca="1" si="10"/>
        <v>0</v>
      </c>
      <c r="V55" t="b">
        <f t="shared" ca="1" si="11"/>
        <v>0</v>
      </c>
      <c r="W55" t="b">
        <f t="shared" ca="1" si="12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44212</v>
      </c>
      <c r="F56" s="14" t="str">
        <f t="shared" ca="1" si="1"/>
        <v>16/01/2021</v>
      </c>
      <c r="G56" t="str">
        <f t="shared" ca="1" si="2"/>
        <v>07:14:39</v>
      </c>
      <c r="H56" s="10">
        <f t="shared" si="13"/>
        <v>6.805555555555555E-2</v>
      </c>
      <c r="I56" s="10" t="str">
        <f t="shared" si="4"/>
        <v>01:38:00</v>
      </c>
      <c r="K56" t="s">
        <v>559</v>
      </c>
      <c r="L56" s="13">
        <v>6.805555555555555E-2</v>
      </c>
      <c r="N56" s="3" t="str">
        <f t="shared" ca="1" si="5"/>
        <v>('PaoloManfredi','Nicola','16/01/2021','07:14:39','01:38:00','','HOR1')</v>
      </c>
      <c r="O56" s="13" t="str">
        <f t="shared" ca="1" si="6"/>
        <v>INSERT INTO VISIONE (nomeAccount,nomeUtente,data,ora,minutoArrivo,codEpisodio,codFilm) VALUES ('PaoloManfredi','Nicola','16/01/2021','07:14:39','01:38:00','','HOR1')</v>
      </c>
      <c r="Q56" s="11">
        <f t="shared" ca="1" si="7"/>
        <v>0.77863079397008617</v>
      </c>
      <c r="R56" s="10" t="b">
        <f t="shared" si="8"/>
        <v>0</v>
      </c>
      <c r="S56" s="9">
        <f t="shared" si="14"/>
        <v>44120</v>
      </c>
      <c r="T56" s="9">
        <v>44369</v>
      </c>
      <c r="U56" t="b">
        <f t="shared" ca="1" si="10"/>
        <v>0</v>
      </c>
      <c r="V56" t="b">
        <f t="shared" ca="1" si="11"/>
        <v>0</v>
      </c>
      <c r="W56" t="b">
        <f t="shared" ca="1" si="12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44144</v>
      </c>
      <c r="F57" s="14" t="str">
        <f t="shared" ca="1" si="1"/>
        <v>09/11/2020</v>
      </c>
      <c r="G57" t="str">
        <f t="shared" ca="1" si="2"/>
        <v>05:21:32</v>
      </c>
      <c r="H57" s="10">
        <f t="shared" si="13"/>
        <v>7.0833333333333331E-2</v>
      </c>
      <c r="I57" s="10" t="str">
        <f t="shared" si="4"/>
        <v>01:42:00</v>
      </c>
      <c r="K57" t="s">
        <v>560</v>
      </c>
      <c r="L57" s="13">
        <v>7.0833333333333331E-2</v>
      </c>
      <c r="N57" s="3" t="str">
        <f t="shared" ca="1" si="5"/>
        <v>('PaoloManfredi','Tommaso','09/11/2020','05:21:32','01:42:00','','HOR2')</v>
      </c>
      <c r="O57" s="13" t="str">
        <f t="shared" ca="1" si="6"/>
        <v>INSERT INTO VISIONE (nomeAccount,nomeUtente,data,ora,minutoArrivo,codEpisodio,codFilm) VALUES ('PaoloManfredi','Tommaso','09/11/2020','05:21:32','01:42:00','','HOR2')</v>
      </c>
      <c r="Q57" s="11">
        <f t="shared" ca="1" si="7"/>
        <v>0.53936569618038621</v>
      </c>
      <c r="R57" s="10" t="b">
        <f t="shared" si="8"/>
        <v>0</v>
      </c>
      <c r="S57" s="9">
        <f t="shared" si="14"/>
        <v>44120</v>
      </c>
      <c r="T57" s="9">
        <v>44369</v>
      </c>
      <c r="U57" t="b">
        <f t="shared" ca="1" si="10"/>
        <v>0</v>
      </c>
      <c r="V57" t="b">
        <f t="shared" ca="1" si="11"/>
        <v>0</v>
      </c>
      <c r="W57" t="b">
        <f t="shared" ca="1" si="12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44241</v>
      </c>
      <c r="F58" s="14" t="str">
        <f t="shared" ca="1" si="1"/>
        <v>14/02/2021</v>
      </c>
      <c r="G58" t="str">
        <f t="shared" ca="1" si="2"/>
        <v>00:59:30</v>
      </c>
      <c r="H58" s="10">
        <f t="shared" si="13"/>
        <v>7.4305555555555555E-2</v>
      </c>
      <c r="I58" s="10" t="str">
        <f t="shared" si="4"/>
        <v>01:47:00</v>
      </c>
      <c r="K58" t="s">
        <v>561</v>
      </c>
      <c r="L58" s="13">
        <v>7.4305555555555555E-2</v>
      </c>
      <c r="N58" s="3" t="str">
        <f t="shared" ca="1" si="5"/>
        <v>('PaoloManfredi','Michele','14/02/2021','00:59:30','01:47:00','','HOR3')</v>
      </c>
      <c r="O58" s="13" t="str">
        <f t="shared" ca="1" si="6"/>
        <v>INSERT INTO VISIONE (nomeAccount,nomeUtente,data,ora,minutoArrivo,codEpisodio,codFilm) VALUES ('PaoloManfredi','Michele','14/02/2021','00:59:30','01:47:00','','HOR3')</v>
      </c>
      <c r="Q58" s="11">
        <f t="shared" ca="1" si="7"/>
        <v>0.99049994866691404</v>
      </c>
      <c r="R58" s="10" t="b">
        <f t="shared" si="8"/>
        <v>0</v>
      </c>
      <c r="S58" s="9">
        <f t="shared" si="14"/>
        <v>44120</v>
      </c>
      <c r="T58" s="9">
        <v>44369</v>
      </c>
      <c r="U58" t="b">
        <f t="shared" ca="1" si="10"/>
        <v>0</v>
      </c>
      <c r="V58" t="b">
        <f t="shared" ca="1" si="11"/>
        <v>0</v>
      </c>
      <c r="W58" t="b">
        <f t="shared" ca="1" si="12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44261</v>
      </c>
      <c r="F59" s="14" t="str">
        <f t="shared" ca="1" si="1"/>
        <v>06/03/2021</v>
      </c>
      <c r="G59" t="str">
        <f t="shared" ca="1" si="2"/>
        <v>20:11:30</v>
      </c>
      <c r="H59" s="10">
        <f t="shared" si="13"/>
        <v>6.8749999999999992E-2</v>
      </c>
      <c r="I59" s="10" t="str">
        <f t="shared" si="4"/>
        <v>01:39:00</v>
      </c>
      <c r="K59" t="s">
        <v>562</v>
      </c>
      <c r="L59" s="13">
        <v>6.8749999999999992E-2</v>
      </c>
      <c r="N59" s="3" t="str">
        <f t="shared" ca="1" si="5"/>
        <v>('PaoloManfredi','Carlo','06/03/2021','20:11:30','01:39:00','','HOR4')</v>
      </c>
      <c r="O59" s="13" t="str">
        <f t="shared" ca="1" si="6"/>
        <v>INSERT INTO VISIONE (nomeAccount,nomeUtente,data,ora,minutoArrivo,codEpisodio,codFilm) VALUES ('PaoloManfredi','Carlo','06/03/2021','20:11:30','01:39:00','','HOR4')</v>
      </c>
      <c r="Q59" s="11">
        <f t="shared" ca="1" si="7"/>
        <v>9.8713165719733098E-2</v>
      </c>
      <c r="R59" s="10" t="b">
        <f t="shared" si="8"/>
        <v>0</v>
      </c>
      <c r="S59" s="9">
        <f t="shared" si="14"/>
        <v>44120</v>
      </c>
      <c r="T59" s="9">
        <v>44369</v>
      </c>
      <c r="U59" t="b">
        <f t="shared" ca="1" si="10"/>
        <v>0</v>
      </c>
      <c r="V59" t="b">
        <f t="shared" ca="1" si="11"/>
        <v>0</v>
      </c>
      <c r="W59" t="b">
        <f t="shared" ca="1" si="12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44206</v>
      </c>
      <c r="F60" s="14" t="str">
        <f t="shared" ca="1" si="1"/>
        <v>10/01/2021</v>
      </c>
      <c r="G60" t="str">
        <f t="shared" ca="1" si="2"/>
        <v>09:52:22</v>
      </c>
      <c r="H60" s="10">
        <f t="shared" si="13"/>
        <v>7.7083333333333337E-2</v>
      </c>
      <c r="I60" s="10" t="str">
        <f t="shared" si="4"/>
        <v>01:51:00</v>
      </c>
      <c r="K60" t="s">
        <v>563</v>
      </c>
      <c r="L60" s="13">
        <v>7.7083333333333337E-2</v>
      </c>
      <c r="N60" s="3" t="str">
        <f t="shared" ca="1" si="5"/>
        <v>('GiadaBitossi','Giada','10/01/2021','09:52:22','01:51:00','','HOR5')</v>
      </c>
      <c r="O60" s="13" t="str">
        <f t="shared" ca="1" si="6"/>
        <v>INSERT INTO VISIONE (nomeAccount,nomeUtente,data,ora,minutoArrivo,codEpisodio,codFilm) VALUES ('GiadaBitossi','Giada','10/01/2021','09:52:22','01:51:00','','HOR5')</v>
      </c>
      <c r="Q60" s="11">
        <f t="shared" ca="1" si="7"/>
        <v>0.94969235080359649</v>
      </c>
      <c r="R60" s="10" t="b">
        <f t="shared" si="8"/>
        <v>0</v>
      </c>
      <c r="S60" s="9">
        <f t="shared" si="14"/>
        <v>44121</v>
      </c>
      <c r="T60" s="9">
        <v>44369</v>
      </c>
      <c r="U60" t="b">
        <f t="shared" ca="1" si="10"/>
        <v>0</v>
      </c>
      <c r="V60" t="b">
        <f t="shared" ca="1" si="11"/>
        <v>0</v>
      </c>
      <c r="W60" t="b">
        <f t="shared" ca="1" si="12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44215</v>
      </c>
      <c r="F61" s="14" t="str">
        <f t="shared" ca="1" si="1"/>
        <v>19/01/2021</v>
      </c>
      <c r="G61" t="str">
        <f t="shared" ca="1" si="2"/>
        <v>06:18:21</v>
      </c>
      <c r="H61" s="10">
        <f t="shared" si="13"/>
        <v>6.0416666666666667E-2</v>
      </c>
      <c r="I61" s="10" t="str">
        <f t="shared" si="4"/>
        <v>01:27:00</v>
      </c>
      <c r="K61" t="s">
        <v>564</v>
      </c>
      <c r="L61" s="13">
        <v>6.0416666666666667E-2</v>
      </c>
      <c r="N61" s="3" t="str">
        <f t="shared" ca="1" si="5"/>
        <v>('GiadaBitossi','Lucia','19/01/2021','06:18:21','01:27:00','','HOR6')</v>
      </c>
      <c r="O61" s="13" t="str">
        <f t="shared" ca="1" si="6"/>
        <v>INSERT INTO VISIONE (nomeAccount,nomeUtente,data,ora,minutoArrivo,codEpisodio,codFilm) VALUES ('GiadaBitossi','Lucia','19/01/2021','06:18:21','01:27:00','','HOR6')</v>
      </c>
      <c r="Q61" s="11">
        <f t="shared" ca="1" si="7"/>
        <v>0.86125909163390701</v>
      </c>
      <c r="R61" s="10" t="b">
        <f t="shared" si="8"/>
        <v>0</v>
      </c>
      <c r="S61" s="9">
        <f t="shared" si="14"/>
        <v>44121</v>
      </c>
      <c r="T61" s="9">
        <v>44369</v>
      </c>
      <c r="U61" t="b">
        <f t="shared" ca="1" si="10"/>
        <v>0</v>
      </c>
      <c r="V61" t="b">
        <f t="shared" ca="1" si="11"/>
        <v>0</v>
      </c>
      <c r="W61" t="b">
        <f t="shared" ca="1" si="12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44138</v>
      </c>
      <c r="F62" s="14" t="str">
        <f t="shared" ca="1" si="1"/>
        <v>03/11/2020</v>
      </c>
      <c r="G62" t="str">
        <f t="shared" ca="1" si="2"/>
        <v>19:37:28</v>
      </c>
      <c r="H62" s="10">
        <f t="shared" si="13"/>
        <v>8.3333333333333329E-2</v>
      </c>
      <c r="I62" s="10" t="str">
        <f t="shared" si="4"/>
        <v>02:00:00</v>
      </c>
      <c r="K62" t="s">
        <v>582</v>
      </c>
      <c r="L62" s="13">
        <v>8.3333333333333329E-2</v>
      </c>
      <c r="N62" s="3" t="str">
        <f t="shared" ca="1" si="5"/>
        <v>('GiadaBitossi','Sofia','03/11/2020','19:37:28','02:00:00','','TWIL1')</v>
      </c>
      <c r="O62" s="13" t="str">
        <f t="shared" ca="1" si="6"/>
        <v>INSERT INTO VISIONE (nomeAccount,nomeUtente,data,ora,minutoArrivo,codEpisodio,codFilm) VALUES ('GiadaBitossi','Sofia','03/11/2020','19:37:28','02:00:00','','TWIL1')</v>
      </c>
      <c r="Q62" s="11">
        <f t="shared" ca="1" si="7"/>
        <v>0.4772930708854527</v>
      </c>
      <c r="R62" s="10" t="b">
        <f t="shared" si="8"/>
        <v>0</v>
      </c>
      <c r="S62" s="9">
        <f t="shared" si="14"/>
        <v>44121</v>
      </c>
      <c r="T62" s="9">
        <v>44369</v>
      </c>
      <c r="U62" t="b">
        <f t="shared" ca="1" si="10"/>
        <v>0</v>
      </c>
      <c r="V62" t="b">
        <f t="shared" ca="1" si="11"/>
        <v>0</v>
      </c>
      <c r="W62" t="b">
        <f t="shared" ca="1" si="12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44220</v>
      </c>
      <c r="F63" s="14" t="str">
        <f t="shared" ca="1" si="1"/>
        <v>24/01/2021</v>
      </c>
      <c r="G63" t="str">
        <f t="shared" ca="1" si="2"/>
        <v>23:52:13</v>
      </c>
      <c r="H63" s="10">
        <f t="shared" ref="H63:H94" si="15">L63</f>
        <v>9.7222222222222224E-2</v>
      </c>
      <c r="I63" s="10" t="str">
        <f t="shared" si="4"/>
        <v>02:20:00</v>
      </c>
      <c r="K63" t="s">
        <v>583</v>
      </c>
      <c r="L63" s="13">
        <v>9.7222222222222224E-2</v>
      </c>
      <c r="N63" s="3" t="str">
        <f t="shared" ca="1" si="5"/>
        <v>('GiadaBitossi','Chiara','24/01/2021','23:52:13','02:20:00','','TWIL2')</v>
      </c>
      <c r="O63" s="13" t="str">
        <f t="shared" ca="1" si="6"/>
        <v>INSERT INTO VISIONE (nomeAccount,nomeUtente,data,ora,minutoArrivo,codEpisodio,codFilm) VALUES ('GiadaBitossi','Chiara','24/01/2021','23:52:13','02:20:00','','TWIL2')</v>
      </c>
      <c r="Q63" s="11">
        <f t="shared" ca="1" si="7"/>
        <v>0.41856832081353579</v>
      </c>
      <c r="R63" s="10" t="b">
        <f t="shared" si="8"/>
        <v>0</v>
      </c>
      <c r="S63" s="9">
        <f t="shared" si="14"/>
        <v>44121</v>
      </c>
      <c r="T63" s="9">
        <v>44369</v>
      </c>
      <c r="U63" t="b">
        <f t="shared" ca="1" si="10"/>
        <v>0</v>
      </c>
      <c r="V63" t="b">
        <f t="shared" ca="1" si="11"/>
        <v>0</v>
      </c>
      <c r="W63" t="b">
        <f t="shared" ca="1" si="12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44349</v>
      </c>
      <c r="F64" s="14" t="str">
        <f t="shared" ca="1" si="1"/>
        <v>02/06/2021</v>
      </c>
      <c r="G64" t="str">
        <f t="shared" ca="1" si="2"/>
        <v>05:54:45</v>
      </c>
      <c r="H64" s="10">
        <f t="shared" si="15"/>
        <v>7.6388888888888895E-2</v>
      </c>
      <c r="I64" s="10" t="str">
        <f t="shared" si="4"/>
        <v>01:50:00</v>
      </c>
      <c r="K64" t="s">
        <v>584</v>
      </c>
      <c r="L64" s="13">
        <v>7.6388888888888895E-2</v>
      </c>
      <c r="N64" s="3" t="str">
        <f t="shared" ca="1" si="5"/>
        <v>('FrankZanchi','Frank','02/06/2021','05:54:45','01:50:00','','TWIL3')</v>
      </c>
      <c r="O64" s="13" t="str">
        <f t="shared" ca="1" si="6"/>
        <v>INSERT INTO VISIONE (nomeAccount,nomeUtente,data,ora,minutoArrivo,codEpisodio,codFilm) VALUES ('FrankZanchi','Frank','02/06/2021','05:54:45','01:50:00','','TWIL3')</v>
      </c>
      <c r="Q64" s="11">
        <f t="shared" ca="1" si="7"/>
        <v>0.88742476510838542</v>
      </c>
      <c r="R64" s="10" t="b">
        <f t="shared" si="8"/>
        <v>0</v>
      </c>
      <c r="S64" s="9">
        <f t="shared" si="14"/>
        <v>44121</v>
      </c>
      <c r="T64" s="9">
        <v>44369</v>
      </c>
      <c r="U64" t="b">
        <f t="shared" ca="1" si="10"/>
        <v>0</v>
      </c>
      <c r="V64" t="b">
        <f t="shared" ca="1" si="11"/>
        <v>0</v>
      </c>
      <c r="W64" t="b">
        <f t="shared" ca="1" si="12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44224</v>
      </c>
      <c r="F65" s="14" t="str">
        <f t="shared" ca="1" si="1"/>
        <v>28/01/2021</v>
      </c>
      <c r="G65" t="str">
        <f t="shared" ca="1" si="2"/>
        <v>19:53:10</v>
      </c>
      <c r="H65" s="10">
        <f t="shared" si="15"/>
        <v>6.9444444444444434E-2</v>
      </c>
      <c r="I65" s="10" t="str">
        <f t="shared" si="4"/>
        <v>01:40:00</v>
      </c>
      <c r="K65" t="s">
        <v>623</v>
      </c>
      <c r="L65" s="13">
        <v>6.9444444444444434E-2</v>
      </c>
      <c r="N65" s="3" t="str">
        <f t="shared" ca="1" si="5"/>
        <v>('DarioAzeglioTabegna','Dario','28/01/2021','19:53:10','01:40:00','','AVEN1')</v>
      </c>
      <c r="O65" s="13" t="str">
        <f t="shared" ca="1" si="6"/>
        <v>INSERT INTO VISIONE (nomeAccount,nomeUtente,data,ora,minutoArrivo,codEpisodio,codFilm) VALUES ('DarioAzeglioTabegna','Dario','28/01/2021','19:53:10','01:40:00','','AVEN1')</v>
      </c>
      <c r="Q65" s="11">
        <f t="shared" ca="1" si="7"/>
        <v>0.28036866383207826</v>
      </c>
      <c r="R65" s="10" t="b">
        <f t="shared" si="8"/>
        <v>0</v>
      </c>
      <c r="S65" s="9">
        <f t="shared" si="14"/>
        <v>44121</v>
      </c>
      <c r="T65" s="9">
        <v>44369</v>
      </c>
      <c r="U65" t="b">
        <f t="shared" ca="1" si="10"/>
        <v>0</v>
      </c>
      <c r="V65" t="b">
        <f t="shared" ca="1" si="11"/>
        <v>0</v>
      </c>
      <c r="W65" t="b">
        <f t="shared" ca="1" si="12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44172</v>
      </c>
      <c r="F66" s="14" t="str">
        <f t="shared" ref="F66:F129" ca="1" si="17">TEXT(E66,"GG/MM/AAAA")</f>
        <v>07/12/2020</v>
      </c>
      <c r="G66" t="str">
        <f t="shared" ref="G66:G129" ca="1" si="18">TEXT(RAND(),"HH:MM:SS")</f>
        <v>03:57:36</v>
      </c>
      <c r="H66" s="10">
        <f t="shared" si="15"/>
        <v>8.3333333333333329E-2</v>
      </c>
      <c r="I66" s="10" t="str">
        <f t="shared" ref="I66:I129" si="19">TEXT(H66,"HH:MM:SS")</f>
        <v>02:00:00</v>
      </c>
      <c r="K66" t="s">
        <v>624</v>
      </c>
      <c r="L66" s="13">
        <v>8.3333333333333329E-2</v>
      </c>
      <c r="N66" s="3" t="str">
        <f t="shared" ref="N66:N129" ca="1" si="20">_xlfn.CONCAT("('",A66,"','",D66,"','",F66,"','",G66,"','",I66,"','",J66,"','",K66,"')",)</f>
        <v>('DarioAzeglioTabegna','Eugenio','07/12/2020','03:57:36','02:00:00','','AVEN2')</v>
      </c>
      <c r="O66" s="13" t="str">
        <f t="shared" ref="O66:O129" ca="1" si="21">_xlfn.CONCAT("INSERT INTO VISIONE (",$A$1,",",$D$1,",",$E$1,",",$G$1,",",$H$1,",",$J$1,",",$K$1,") VALUES ",N66)</f>
        <v>INSERT INTO VISIONE (nomeAccount,nomeUtente,data,ora,minutoArrivo,codEpisodio,codFilm) VALUES ('DarioAzeglioTabegna','Eugenio','07/12/2020','03:57:36','02:00:00','','AVEN2')</v>
      </c>
      <c r="Q66" s="11">
        <f t="shared" ref="Q66:Q129" ca="1" si="22">RAND()</f>
        <v>0.29403830448454327</v>
      </c>
      <c r="R66" s="10" t="b">
        <f t="shared" ref="R66:R129" si="23">H66&lt;L66</f>
        <v>0</v>
      </c>
      <c r="S66" s="9">
        <f t="shared" si="14"/>
        <v>44121</v>
      </c>
      <c r="T66" s="9">
        <v>44369</v>
      </c>
      <c r="U66" t="b">
        <f t="shared" ref="U66:U129" ca="1" si="24">(E66&lt;S66)</f>
        <v>0</v>
      </c>
      <c r="V66" t="b">
        <f t="shared" ref="V66:V129" ca="1" si="25">(E66&gt;T66)</f>
        <v>0</v>
      </c>
      <c r="W66" t="b">
        <f t="shared" ref="W66:W129" ca="1" si="26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44170</v>
      </c>
      <c r="F67" s="14" t="str">
        <f t="shared" ca="1" si="17"/>
        <v>05/12/2020</v>
      </c>
      <c r="G67" t="str">
        <f t="shared" ca="1" si="18"/>
        <v>00:40:49</v>
      </c>
      <c r="H67" s="10">
        <f t="shared" si="15"/>
        <v>7.9861111111111105E-2</v>
      </c>
      <c r="I67" s="10" t="str">
        <f t="shared" si="19"/>
        <v>01:55:00</v>
      </c>
      <c r="K67" t="s">
        <v>625</v>
      </c>
      <c r="L67" s="13">
        <v>7.9861111111111105E-2</v>
      </c>
      <c r="N67" s="3" t="str">
        <f t="shared" ca="1" si="20"/>
        <v>('MicheleTatiani','Michele','05/12/2020','00:40:49','01:55:00','','AVEN3')</v>
      </c>
      <c r="O67" s="13" t="str">
        <f t="shared" ca="1" si="21"/>
        <v>INSERT INTO VISIONE (nomeAccount,nomeUtente,data,ora,minutoArrivo,codEpisodio,codFilm) VALUES ('MicheleTatiani','Michele','05/12/2020','00:40:49','01:55:00','','AVEN3')</v>
      </c>
      <c r="Q67" s="11">
        <f t="shared" ca="1" si="22"/>
        <v>0.50400443425719543</v>
      </c>
      <c r="R67" s="10" t="b">
        <f t="shared" si="23"/>
        <v>0</v>
      </c>
      <c r="S67" s="9">
        <f t="shared" si="14"/>
        <v>44122</v>
      </c>
      <c r="T67" s="9">
        <v>44369</v>
      </c>
      <c r="U67" t="b">
        <f t="shared" ca="1" si="24"/>
        <v>0</v>
      </c>
      <c r="V67" t="b">
        <f t="shared" ca="1" si="25"/>
        <v>0</v>
      </c>
      <c r="W67" t="b">
        <f t="shared" ca="1" si="26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44139</v>
      </c>
      <c r="F68" s="14" t="str">
        <f t="shared" ca="1" si="17"/>
        <v>04/11/2020</v>
      </c>
      <c r="G68" t="str">
        <f t="shared" ca="1" si="18"/>
        <v>16:03:11</v>
      </c>
      <c r="H68" s="10">
        <f t="shared" si="15"/>
        <v>8.6805555555555566E-2</v>
      </c>
      <c r="I68" s="10" t="str">
        <f t="shared" si="19"/>
        <v>02:05:00</v>
      </c>
      <c r="K68" t="s">
        <v>626</v>
      </c>
      <c r="L68" s="13">
        <v>8.6805555555555566E-2</v>
      </c>
      <c r="N68" s="3" t="str">
        <f t="shared" ca="1" si="20"/>
        <v>('MicheleTatiani','Andrea','04/11/2020','16:03:11','02:05:00','','AVEN4')</v>
      </c>
      <c r="O68" s="13" t="str">
        <f t="shared" ca="1" si="21"/>
        <v>INSERT INTO VISIONE (nomeAccount,nomeUtente,data,ora,minutoArrivo,codEpisodio,codFilm) VALUES ('MicheleTatiani','Andrea','04/11/2020','16:03:11','02:05:00','','AVEN4')</v>
      </c>
      <c r="Q68" s="11">
        <f t="shared" ca="1" si="22"/>
        <v>0.67549951910825334</v>
      </c>
      <c r="R68" s="10" t="b">
        <f t="shared" si="23"/>
        <v>0</v>
      </c>
      <c r="S68" s="9">
        <f t="shared" si="14"/>
        <v>44122</v>
      </c>
      <c r="T68" s="9">
        <v>44369</v>
      </c>
      <c r="U68" t="b">
        <f t="shared" ca="1" si="24"/>
        <v>0</v>
      </c>
      <c r="V68" t="b">
        <f t="shared" ca="1" si="25"/>
        <v>0</v>
      </c>
      <c r="W68" t="b">
        <f t="shared" ca="1" si="26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44257</v>
      </c>
      <c r="F69" s="14" t="str">
        <f t="shared" ca="1" si="17"/>
        <v>02/03/2021</v>
      </c>
      <c r="G69" t="str">
        <f t="shared" ca="1" si="18"/>
        <v>17:20:06</v>
      </c>
      <c r="H69" s="10">
        <f t="shared" si="15"/>
        <v>9.7222222222222224E-2</v>
      </c>
      <c r="I69" s="10" t="str">
        <f t="shared" si="19"/>
        <v>02:20:00</v>
      </c>
      <c r="K69" t="s">
        <v>627</v>
      </c>
      <c r="L69" s="13">
        <v>9.7222222222222224E-2</v>
      </c>
      <c r="N69" s="3" t="str">
        <f t="shared" ca="1" si="20"/>
        <v>('MicheleTatiani','Marco','02/03/2021','17:20:06','02:20:00','','AVEN5')</v>
      </c>
      <c r="O69" s="13" t="str">
        <f t="shared" ca="1" si="21"/>
        <v>INSERT INTO VISIONE (nomeAccount,nomeUtente,data,ora,minutoArrivo,codEpisodio,codFilm) VALUES ('MicheleTatiani','Marco','02/03/2021','17:20:06','02:20:00','','AVEN5')</v>
      </c>
      <c r="Q69" s="11">
        <f t="shared" ca="1" si="22"/>
        <v>0.46787929777682402</v>
      </c>
      <c r="R69" s="10" t="b">
        <f t="shared" si="23"/>
        <v>0</v>
      </c>
      <c r="S69" s="9">
        <f t="shared" si="14"/>
        <v>44122</v>
      </c>
      <c r="T69" s="9">
        <v>44369</v>
      </c>
      <c r="U69" t="b">
        <f t="shared" ca="1" si="24"/>
        <v>0</v>
      </c>
      <c r="V69" t="b">
        <f t="shared" ca="1" si="25"/>
        <v>0</v>
      </c>
      <c r="W69" t="b">
        <f t="shared" ca="1" si="26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44048</v>
      </c>
      <c r="F70" s="14" t="str">
        <f t="shared" ca="1" si="17"/>
        <v>05/08/2020</v>
      </c>
      <c r="G70" t="str">
        <f t="shared" ca="1" si="18"/>
        <v>05:05:51</v>
      </c>
      <c r="H70" s="10">
        <f t="shared" si="15"/>
        <v>8.3333333333333329E-2</v>
      </c>
      <c r="I70" s="10" t="str">
        <f t="shared" si="19"/>
        <v>02:00:00</v>
      </c>
      <c r="K70" t="s">
        <v>628</v>
      </c>
      <c r="L70" s="13">
        <v>8.3333333333333329E-2</v>
      </c>
      <c r="N70" s="3" t="str">
        <f t="shared" ca="1" si="20"/>
        <v>('AssuntaRubini','Assunta','05/08/2020','05:05:51','02:00:00','','AVEN6')</v>
      </c>
      <c r="O70" s="13" t="str">
        <f t="shared" ca="1" si="21"/>
        <v>INSERT INTO VISIONE (nomeAccount,nomeUtente,data,ora,minutoArrivo,codEpisodio,codFilm) VALUES ('AssuntaRubini','Assunta','05/08/2020','05:05:51','02:00:00','','AVEN6')</v>
      </c>
      <c r="Q70" s="11">
        <f t="shared" ca="1" si="22"/>
        <v>8.7008859016107221E-2</v>
      </c>
      <c r="R70" s="10" t="b">
        <f t="shared" si="23"/>
        <v>0</v>
      </c>
      <c r="T70" s="9">
        <v>44369</v>
      </c>
      <c r="U70" t="b">
        <f t="shared" ca="1" si="24"/>
        <v>0</v>
      </c>
      <c r="V70" t="b">
        <f t="shared" ca="1" si="25"/>
        <v>0</v>
      </c>
      <c r="W70" t="b">
        <f t="shared" ca="1" si="26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44247</v>
      </c>
      <c r="F71" s="14" t="str">
        <f t="shared" ca="1" si="17"/>
        <v>20/02/2021</v>
      </c>
      <c r="G71" t="str">
        <f t="shared" ca="1" si="18"/>
        <v>16:53:26</v>
      </c>
      <c r="H71" s="10">
        <f t="shared" si="15"/>
        <v>8.6805555555555566E-2</v>
      </c>
      <c r="I71" s="10" t="str">
        <f t="shared" si="19"/>
        <v>02:05:00</v>
      </c>
      <c r="K71" t="s">
        <v>629</v>
      </c>
      <c r="L71" s="13">
        <v>8.6805555555555566E-2</v>
      </c>
      <c r="N71" s="3" t="str">
        <f t="shared" ca="1" si="20"/>
        <v>('AssuntaRubini','Maria','20/02/2021','16:53:26','02:05:00','','AVEN7')</v>
      </c>
      <c r="O71" s="13" t="str">
        <f t="shared" ca="1" si="21"/>
        <v>INSERT INTO VISIONE (nomeAccount,nomeUtente,data,ora,minutoArrivo,codEpisodio,codFilm) VALUES ('AssuntaRubini','Maria','20/02/2021','16:53:26','02:05:00','','AVEN7')</v>
      </c>
      <c r="Q71" s="11">
        <f t="shared" ca="1" si="22"/>
        <v>0.6085394928546517</v>
      </c>
      <c r="R71" s="10" t="b">
        <f t="shared" si="23"/>
        <v>0</v>
      </c>
      <c r="T71" s="9">
        <v>44369</v>
      </c>
      <c r="U71" t="b">
        <f t="shared" ca="1" si="24"/>
        <v>0</v>
      </c>
      <c r="V71" t="b">
        <f t="shared" ca="1" si="25"/>
        <v>0</v>
      </c>
      <c r="W71" t="b">
        <f t="shared" ca="1" si="26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44355</v>
      </c>
      <c r="F72" s="14" t="str">
        <f t="shared" ca="1" si="17"/>
        <v>08/06/2021</v>
      </c>
      <c r="G72" t="str">
        <f t="shared" ca="1" si="18"/>
        <v>06:41:50</v>
      </c>
      <c r="H72" s="10">
        <f t="shared" si="15"/>
        <v>7.2916666666666671E-2</v>
      </c>
      <c r="I72" s="10" t="str">
        <f t="shared" si="19"/>
        <v>01:45:00</v>
      </c>
      <c r="K72" t="s">
        <v>630</v>
      </c>
      <c r="L72" s="13">
        <v>7.2916666666666671E-2</v>
      </c>
      <c r="N72" s="3" t="str">
        <f t="shared" ca="1" si="20"/>
        <v>('AssuntaRubini','Chiara','08/06/2021','06:41:50','01:45:00','','AVEN8')</v>
      </c>
      <c r="O72" s="13" t="str">
        <f t="shared" ca="1" si="21"/>
        <v>INSERT INTO VISIONE (nomeAccount,nomeUtente,data,ora,minutoArrivo,codEpisodio,codFilm) VALUES ('AssuntaRubini','Chiara','08/06/2021','06:41:50','01:45:00','','AVEN8')</v>
      </c>
      <c r="Q72" s="11">
        <f t="shared" ca="1" si="22"/>
        <v>0.25350014134042498</v>
      </c>
      <c r="R72" s="10" t="b">
        <f t="shared" si="23"/>
        <v>0</v>
      </c>
      <c r="T72" s="9">
        <v>44369</v>
      </c>
      <c r="U72" t="b">
        <f t="shared" ca="1" si="24"/>
        <v>0</v>
      </c>
      <c r="V72" t="b">
        <f t="shared" ca="1" si="25"/>
        <v>0</v>
      </c>
      <c r="W72" t="b">
        <f t="shared" ca="1" si="26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44126</v>
      </c>
      <c r="F73" s="14" t="str">
        <f t="shared" ca="1" si="17"/>
        <v>22/10/2020</v>
      </c>
      <c r="G73" t="str">
        <f t="shared" ca="1" si="18"/>
        <v>17:20:21</v>
      </c>
      <c r="H73" s="10">
        <f t="shared" si="15"/>
        <v>7.7777777777777779E-2</v>
      </c>
      <c r="I73" s="10" t="str">
        <f t="shared" si="19"/>
        <v>01:52:00</v>
      </c>
      <c r="K73" t="s">
        <v>631</v>
      </c>
      <c r="L73" s="13">
        <v>7.7777777777777779E-2</v>
      </c>
      <c r="N73" s="3" t="str">
        <f t="shared" ca="1" si="20"/>
        <v>('GiuliaLetiziaNorbiato','Giulia','22/10/2020','17:20:21','01:52:00','','AVEN9')</v>
      </c>
      <c r="O73" s="13" t="str">
        <f t="shared" ca="1" si="21"/>
        <v>INSERT INTO VISIONE (nomeAccount,nomeUtente,data,ora,minutoArrivo,codEpisodio,codFilm) VALUES ('GiuliaLetiziaNorbiato','Giulia','22/10/2020','17:20:21','01:52:00','','AVEN9')</v>
      </c>
      <c r="Q73" s="11">
        <f t="shared" ca="1" si="22"/>
        <v>0.7710133567512637</v>
      </c>
      <c r="R73" s="10" t="b">
        <f t="shared" si="23"/>
        <v>0</v>
      </c>
      <c r="T73" s="9">
        <v>44369</v>
      </c>
      <c r="U73" t="b">
        <f t="shared" ca="1" si="24"/>
        <v>0</v>
      </c>
      <c r="V73" t="b">
        <f t="shared" ca="1" si="25"/>
        <v>0</v>
      </c>
      <c r="W73" t="b">
        <f t="shared" ca="1" si="26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44300</v>
      </c>
      <c r="F74" s="14" t="str">
        <f t="shared" ca="1" si="17"/>
        <v>14/04/2021</v>
      </c>
      <c r="G74" t="str">
        <f t="shared" ca="1" si="18"/>
        <v>08:48:30</v>
      </c>
      <c r="H74" s="10">
        <f t="shared" si="15"/>
        <v>7.3611111111111113E-2</v>
      </c>
      <c r="I74" s="10" t="str">
        <f t="shared" si="19"/>
        <v>01:46:00</v>
      </c>
      <c r="K74" t="s">
        <v>632</v>
      </c>
      <c r="L74" s="13">
        <v>7.3611111111111113E-2</v>
      </c>
      <c r="N74" s="3" t="str">
        <f t="shared" ca="1" si="20"/>
        <v>('EttoreDomenici','Ettore','14/04/2021','08:48:30','01:46:00','','AVEN10')</v>
      </c>
      <c r="O74" s="13" t="str">
        <f t="shared" ca="1" si="21"/>
        <v>INSERT INTO VISIONE (nomeAccount,nomeUtente,data,ora,minutoArrivo,codEpisodio,codFilm) VALUES ('EttoreDomenici','Ettore','14/04/2021','08:48:30','01:46:00','','AVEN10')</v>
      </c>
      <c r="Q74" s="11">
        <f t="shared" ca="1" si="22"/>
        <v>0.71175622623702295</v>
      </c>
      <c r="R74" s="10" t="b">
        <f t="shared" si="23"/>
        <v>0</v>
      </c>
      <c r="T74" s="9">
        <v>44369</v>
      </c>
      <c r="U74" t="b">
        <f t="shared" ca="1" si="24"/>
        <v>0</v>
      </c>
      <c r="V74" t="b">
        <f t="shared" ca="1" si="25"/>
        <v>0</v>
      </c>
      <c r="W74" t="b">
        <f t="shared" ca="1" si="26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43863</v>
      </c>
      <c r="F75" s="14" t="str">
        <f t="shared" ca="1" si="17"/>
        <v>02/02/2020</v>
      </c>
      <c r="G75" t="str">
        <f t="shared" ca="1" si="18"/>
        <v>04:41:30</v>
      </c>
      <c r="H75" s="10">
        <f t="shared" si="15"/>
        <v>7.2916666666666671E-2</v>
      </c>
      <c r="I75" s="10" t="str">
        <f t="shared" si="19"/>
        <v>01:45:00</v>
      </c>
      <c r="K75" t="s">
        <v>633</v>
      </c>
      <c r="L75" s="13">
        <v>7.2916666666666671E-2</v>
      </c>
      <c r="N75" s="3" t="str">
        <f t="shared" ca="1" si="20"/>
        <v>('EttoreDomenici','Riccardo','02/02/2020','04:41:30','01:45:00','','AVEN11')</v>
      </c>
      <c r="O75" s="13" t="str">
        <f t="shared" ca="1" si="21"/>
        <v>INSERT INTO VISIONE (nomeAccount,nomeUtente,data,ora,minutoArrivo,codEpisodio,codFilm) VALUES ('EttoreDomenici','Riccardo','02/02/2020','04:41:30','01:45:00','','AVEN11')</v>
      </c>
      <c r="Q75" s="11">
        <f t="shared" ca="1" si="22"/>
        <v>0.73361194785834427</v>
      </c>
      <c r="R75" s="10" t="b">
        <f t="shared" si="23"/>
        <v>0</v>
      </c>
      <c r="T75" s="9">
        <v>44369</v>
      </c>
      <c r="U75" t="b">
        <f t="shared" ca="1" si="24"/>
        <v>0</v>
      </c>
      <c r="V75" t="b">
        <f t="shared" ca="1" si="25"/>
        <v>0</v>
      </c>
      <c r="W75" t="b">
        <f t="shared" ca="1" si="26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43974</v>
      </c>
      <c r="F76" s="14" t="str">
        <f t="shared" ca="1" si="17"/>
        <v>23/05/2020</v>
      </c>
      <c r="G76" t="str">
        <f t="shared" ca="1" si="18"/>
        <v>16:01:22</v>
      </c>
      <c r="H76" s="10">
        <f t="shared" si="15"/>
        <v>7.7777777777777779E-2</v>
      </c>
      <c r="I76" s="10" t="str">
        <f t="shared" si="19"/>
        <v>01:52:00</v>
      </c>
      <c r="K76" t="s">
        <v>634</v>
      </c>
      <c r="L76" s="13">
        <v>7.7777777777777779E-2</v>
      </c>
      <c r="N76" s="3" t="str">
        <f t="shared" ca="1" si="20"/>
        <v>('EttoreDomenici','Claudio','23/05/2020','16:01:22','01:52:00','','AVEN12')</v>
      </c>
      <c r="O76" s="13" t="str">
        <f t="shared" ca="1" si="21"/>
        <v>INSERT INTO VISIONE (nomeAccount,nomeUtente,data,ora,minutoArrivo,codEpisodio,codFilm) VALUES ('EttoreDomenici','Claudio','23/05/2020','16:01:22','01:52:00','','AVEN12')</v>
      </c>
      <c r="Q76" s="11">
        <f t="shared" ca="1" si="22"/>
        <v>0.83343060535126234</v>
      </c>
      <c r="R76" s="10" t="b">
        <f t="shared" si="23"/>
        <v>0</v>
      </c>
      <c r="T76" s="9">
        <v>44369</v>
      </c>
      <c r="U76" t="b">
        <f t="shared" ca="1" si="24"/>
        <v>0</v>
      </c>
      <c r="V76" t="b">
        <f t="shared" ca="1" si="25"/>
        <v>0</v>
      </c>
      <c r="W76" t="b">
        <f t="shared" ca="1" si="26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44145</v>
      </c>
      <c r="F77" s="14" t="str">
        <f t="shared" ca="1" si="17"/>
        <v>10/11/2020</v>
      </c>
      <c r="G77" t="str">
        <f t="shared" ca="1" si="18"/>
        <v>02:52:17</v>
      </c>
      <c r="H77" s="10">
        <f t="shared" si="15"/>
        <v>7.0833333333333331E-2</v>
      </c>
      <c r="I77" s="10" t="str">
        <f t="shared" si="19"/>
        <v>01:42:00</v>
      </c>
      <c r="K77" t="s">
        <v>635</v>
      </c>
      <c r="L77" s="13">
        <v>7.0833333333333331E-2</v>
      </c>
      <c r="N77" s="3" t="str">
        <f t="shared" ca="1" si="20"/>
        <v>('EttoreDomenici','Giulia','10/11/2020','02:52:17','01:42:00','','AVEN13')</v>
      </c>
      <c r="O77" s="13" t="str">
        <f t="shared" ca="1" si="21"/>
        <v>INSERT INTO VISIONE (nomeAccount,nomeUtente,data,ora,minutoArrivo,codEpisodio,codFilm) VALUES ('EttoreDomenici','Giulia','10/11/2020','02:52:17','01:42:00','','AVEN13')</v>
      </c>
      <c r="Q77" s="11">
        <f t="shared" ca="1" si="22"/>
        <v>0.956781841199001</v>
      </c>
      <c r="R77" s="10" t="b">
        <f t="shared" si="23"/>
        <v>0</v>
      </c>
      <c r="T77" s="9">
        <v>44369</v>
      </c>
      <c r="U77" t="b">
        <f t="shared" ca="1" si="24"/>
        <v>0</v>
      </c>
      <c r="V77" t="b">
        <f t="shared" ca="1" si="25"/>
        <v>0</v>
      </c>
      <c r="W77" t="b">
        <f t="shared" ca="1" si="26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43921</v>
      </c>
      <c r="F78" s="14" t="str">
        <f t="shared" ca="1" si="17"/>
        <v>31/03/2020</v>
      </c>
      <c r="G78" t="str">
        <f t="shared" ca="1" si="18"/>
        <v>11:44:09</v>
      </c>
      <c r="H78" s="10">
        <f t="shared" si="15"/>
        <v>4.027777777777778E-2</v>
      </c>
      <c r="I78" s="10" t="str">
        <f t="shared" si="19"/>
        <v>00:58:00</v>
      </c>
      <c r="K78" t="s">
        <v>692</v>
      </c>
      <c r="L78" s="13">
        <v>4.027777777777778E-2</v>
      </c>
      <c r="N78" s="3" t="str">
        <f t="shared" ca="1" si="20"/>
        <v>('EttoreDomenici','Lucia','31/03/2020','11:44:09','00:58:00','','DIS1')</v>
      </c>
      <c r="O78" s="13" t="str">
        <f t="shared" ca="1" si="21"/>
        <v>INSERT INTO VISIONE (nomeAccount,nomeUtente,data,ora,minutoArrivo,codEpisodio,codFilm) VALUES ('EttoreDomenici','Lucia','31/03/2020','11:44:09','00:58:00','','DIS1')</v>
      </c>
      <c r="Q78" s="11">
        <f t="shared" ca="1" si="22"/>
        <v>0.82355751026561619</v>
      </c>
      <c r="R78" s="10" t="b">
        <f t="shared" si="23"/>
        <v>0</v>
      </c>
      <c r="T78" s="9">
        <v>44369</v>
      </c>
      <c r="U78" t="b">
        <f t="shared" ca="1" si="24"/>
        <v>0</v>
      </c>
      <c r="V78" t="b">
        <f t="shared" ca="1" si="25"/>
        <v>0</v>
      </c>
      <c r="W78" t="b">
        <f t="shared" ca="1" si="26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44305</v>
      </c>
      <c r="F79" s="14" t="str">
        <f t="shared" ca="1" si="17"/>
        <v>19/04/2021</v>
      </c>
      <c r="G79" t="str">
        <f t="shared" ca="1" si="18"/>
        <v>21:33:06</v>
      </c>
      <c r="H79" s="10">
        <f t="shared" si="15"/>
        <v>6.25E-2</v>
      </c>
      <c r="I79" s="10" t="str">
        <f t="shared" si="19"/>
        <v>01:30:00</v>
      </c>
      <c r="K79" t="s">
        <v>691</v>
      </c>
      <c r="L79" s="13">
        <v>6.25E-2</v>
      </c>
      <c r="N79" s="3" t="str">
        <f t="shared" ca="1" si="20"/>
        <v>('CarolinaSanzani','Carolina','19/04/2021','21:33:06','01:30:00','','DIS2')</v>
      </c>
      <c r="O79" s="13" t="str">
        <f t="shared" ca="1" si="21"/>
        <v>INSERT INTO VISIONE (nomeAccount,nomeUtente,data,ora,minutoArrivo,codEpisodio,codFilm) VALUES ('CarolinaSanzani','Carolina','19/04/2021','21:33:06','01:30:00','','DIS2')</v>
      </c>
      <c r="Q79" s="11">
        <f t="shared" ca="1" si="22"/>
        <v>0.85236217088886745</v>
      </c>
      <c r="R79" s="10" t="b">
        <f t="shared" si="23"/>
        <v>0</v>
      </c>
      <c r="T79" s="9">
        <v>44369</v>
      </c>
      <c r="U79" t="b">
        <f t="shared" ca="1" si="24"/>
        <v>0</v>
      </c>
      <c r="V79" t="b">
        <f t="shared" ca="1" si="25"/>
        <v>0</v>
      </c>
      <c r="W79" t="b">
        <f t="shared" ca="1" si="26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44019</v>
      </c>
      <c r="F80" s="14" t="str">
        <f t="shared" ca="1" si="17"/>
        <v>07/07/2020</v>
      </c>
      <c r="G80" t="str">
        <f t="shared" ca="1" si="18"/>
        <v>05:26:12</v>
      </c>
      <c r="H80" s="10">
        <f t="shared" si="15"/>
        <v>4.1666666666666664E-2</v>
      </c>
      <c r="I80" s="10" t="str">
        <f t="shared" si="19"/>
        <v>01:00:00</v>
      </c>
      <c r="K80" t="s">
        <v>690</v>
      </c>
      <c r="L80" s="13">
        <v>4.1666666666666664E-2</v>
      </c>
      <c r="N80" s="3" t="str">
        <f t="shared" ca="1" si="20"/>
        <v>('CarolinaSanzani','Camilla','07/07/2020','05:26:12','01:00:00','','DIS3')</v>
      </c>
      <c r="O80" s="13" t="str">
        <f t="shared" ca="1" si="21"/>
        <v>INSERT INTO VISIONE (nomeAccount,nomeUtente,data,ora,minutoArrivo,codEpisodio,codFilm) VALUES ('CarolinaSanzani','Camilla','07/07/2020','05:26:12','01:00:00','','DIS3')</v>
      </c>
      <c r="Q80" s="11">
        <f t="shared" ca="1" si="22"/>
        <v>0.66252941196130644</v>
      </c>
      <c r="R80" s="10" t="b">
        <f t="shared" si="23"/>
        <v>0</v>
      </c>
      <c r="T80" s="9">
        <v>44369</v>
      </c>
      <c r="U80" t="b">
        <f t="shared" ca="1" si="24"/>
        <v>0</v>
      </c>
      <c r="V80" t="b">
        <f t="shared" ca="1" si="25"/>
        <v>0</v>
      </c>
      <c r="W80" t="b">
        <f t="shared" ca="1" si="26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44075</v>
      </c>
      <c r="F81" s="14" t="str">
        <f t="shared" ca="1" si="17"/>
        <v>01/09/2020</v>
      </c>
      <c r="G81" t="str">
        <f t="shared" ca="1" si="18"/>
        <v>00:07:15</v>
      </c>
      <c r="H81" s="10">
        <f t="shared" si="15"/>
        <v>5.2083333333333336E-2</v>
      </c>
      <c r="I81" s="10" t="str">
        <f t="shared" si="19"/>
        <v>01:15:00</v>
      </c>
      <c r="K81" t="s">
        <v>689</v>
      </c>
      <c r="L81" s="13">
        <v>5.2083333333333336E-2</v>
      </c>
      <c r="N81" s="3" t="str">
        <f t="shared" ca="1" si="20"/>
        <v>('CarolinaSanzani','Chiara','01/09/2020','00:07:15','01:15:00','','DIS4')</v>
      </c>
      <c r="O81" s="13" t="str">
        <f t="shared" ca="1" si="21"/>
        <v>INSERT INTO VISIONE (nomeAccount,nomeUtente,data,ora,minutoArrivo,codEpisodio,codFilm) VALUES ('CarolinaSanzani','Chiara','01/09/2020','00:07:15','01:15:00','','DIS4')</v>
      </c>
      <c r="Q81" s="11">
        <f t="shared" ca="1" si="22"/>
        <v>0.44452954071664708</v>
      </c>
      <c r="R81" s="10" t="b">
        <f t="shared" si="23"/>
        <v>0</v>
      </c>
      <c r="T81" s="9">
        <v>44369</v>
      </c>
      <c r="U81" t="b">
        <f t="shared" ca="1" si="24"/>
        <v>0</v>
      </c>
      <c r="V81" t="b">
        <f t="shared" ca="1" si="25"/>
        <v>0</v>
      </c>
      <c r="W81" t="b">
        <f t="shared" ca="1" si="26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44140</v>
      </c>
      <c r="F82" s="14" t="str">
        <f t="shared" ca="1" si="17"/>
        <v>05/11/2020</v>
      </c>
      <c r="G82" t="str">
        <f t="shared" ca="1" si="18"/>
        <v>13:16:28</v>
      </c>
      <c r="H82" s="10">
        <f t="shared" si="15"/>
        <v>5.9027777777777783E-2</v>
      </c>
      <c r="I82" s="10" t="str">
        <f t="shared" si="19"/>
        <v>01:25:00</v>
      </c>
      <c r="K82" t="s">
        <v>688</v>
      </c>
      <c r="L82" s="13">
        <v>5.9027777777777783E-2</v>
      </c>
      <c r="N82" s="3" t="str">
        <f t="shared" ca="1" si="20"/>
        <v>('KevinBizzuti','Simone','05/11/2020','13:16:28','01:25:00','','DIS5')</v>
      </c>
      <c r="O82" s="13" t="str">
        <f t="shared" ca="1" si="21"/>
        <v>INSERT INTO VISIONE (nomeAccount,nomeUtente,data,ora,minutoArrivo,codEpisodio,codFilm) VALUES ('KevinBizzuti','Simone','05/11/2020','13:16:28','01:25:00','','DIS5')</v>
      </c>
      <c r="Q82" s="11">
        <f t="shared" ca="1" si="22"/>
        <v>0.57387723927180356</v>
      </c>
      <c r="R82" s="10" t="b">
        <f t="shared" si="23"/>
        <v>0</v>
      </c>
      <c r="T82" s="9">
        <v>44369</v>
      </c>
      <c r="U82" t="b">
        <f t="shared" ca="1" si="24"/>
        <v>0</v>
      </c>
      <c r="V82" t="b">
        <f t="shared" ca="1" si="25"/>
        <v>0</v>
      </c>
      <c r="W82" t="b">
        <f t="shared" ca="1" si="26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44170</v>
      </c>
      <c r="F83" s="14" t="str">
        <f t="shared" ca="1" si="17"/>
        <v>05/12/2020</v>
      </c>
      <c r="G83" t="str">
        <f t="shared" ca="1" si="18"/>
        <v>07:06:15</v>
      </c>
      <c r="H83" s="10">
        <f t="shared" si="15"/>
        <v>6.25E-2</v>
      </c>
      <c r="I83" s="10" t="str">
        <f t="shared" si="19"/>
        <v>01:30:00</v>
      </c>
      <c r="K83" t="s">
        <v>687</v>
      </c>
      <c r="L83" s="13">
        <v>6.25E-2</v>
      </c>
      <c r="N83" s="3" t="str">
        <f t="shared" ca="1" si="20"/>
        <v>('KevinBizzuti','Andrea','05/12/2020','07:06:15','01:30:00','','DIS6')</v>
      </c>
      <c r="O83" s="13" t="str">
        <f t="shared" ca="1" si="21"/>
        <v>INSERT INTO VISIONE (nomeAccount,nomeUtente,data,ora,minutoArrivo,codEpisodio,codFilm) VALUES ('KevinBizzuti','Andrea','05/12/2020','07:06:15','01:30:00','','DIS6')</v>
      </c>
      <c r="Q83" s="11">
        <f t="shared" ca="1" si="22"/>
        <v>0.67182462571562629</v>
      </c>
      <c r="R83" s="10" t="b">
        <f t="shared" si="23"/>
        <v>0</v>
      </c>
      <c r="T83" s="9">
        <v>44369</v>
      </c>
      <c r="U83" t="b">
        <f t="shared" ca="1" si="24"/>
        <v>0</v>
      </c>
      <c r="V83" t="b">
        <f t="shared" ca="1" si="25"/>
        <v>0</v>
      </c>
      <c r="W83" t="b">
        <f t="shared" ca="1" si="26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43992</v>
      </c>
      <c r="F84" s="14" t="str">
        <f t="shared" ca="1" si="17"/>
        <v>10/06/2020</v>
      </c>
      <c r="G84" t="str">
        <f t="shared" ca="1" si="18"/>
        <v>07:49:53</v>
      </c>
      <c r="H84" s="10">
        <f t="shared" si="15"/>
        <v>4.3055555555555562E-2</v>
      </c>
      <c r="I84" s="10" t="str">
        <f t="shared" si="19"/>
        <v>01:02:00</v>
      </c>
      <c r="K84" t="s">
        <v>686</v>
      </c>
      <c r="L84" s="13">
        <v>4.3055555555555562E-2</v>
      </c>
      <c r="N84" s="3" t="str">
        <f t="shared" ca="1" si="20"/>
        <v>('KevinBizzuti','Riccardo','10/06/2020','07:49:53','01:02:00','','DIS7')</v>
      </c>
      <c r="O84" s="13" t="str">
        <f t="shared" ca="1" si="21"/>
        <v>INSERT INTO VISIONE (nomeAccount,nomeUtente,data,ora,minutoArrivo,codEpisodio,codFilm) VALUES ('KevinBizzuti','Riccardo','10/06/2020','07:49:53','01:02:00','','DIS7')</v>
      </c>
      <c r="Q84" s="11">
        <f t="shared" ca="1" si="22"/>
        <v>0.11387970719759755</v>
      </c>
      <c r="R84" s="10" t="b">
        <f t="shared" si="23"/>
        <v>0</v>
      </c>
      <c r="T84" s="9">
        <v>44369</v>
      </c>
      <c r="U84" t="b">
        <f t="shared" ca="1" si="24"/>
        <v>0</v>
      </c>
      <c r="V84" t="b">
        <f t="shared" ca="1" si="25"/>
        <v>0</v>
      </c>
      <c r="W84" t="b">
        <f t="shared" ca="1" si="26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44232</v>
      </c>
      <c r="F85" s="14" t="str">
        <f t="shared" ca="1" si="17"/>
        <v>05/02/2021</v>
      </c>
      <c r="G85" t="str">
        <f t="shared" ca="1" si="18"/>
        <v>06:32:32</v>
      </c>
      <c r="H85" s="10">
        <f t="shared" si="15"/>
        <v>5.1388888888888894E-2</v>
      </c>
      <c r="I85" s="10" t="str">
        <f t="shared" si="19"/>
        <v>01:14:00</v>
      </c>
      <c r="K85" t="s">
        <v>685</v>
      </c>
      <c r="L85" s="13">
        <v>5.1388888888888894E-2</v>
      </c>
      <c r="N85" s="3" t="str">
        <f t="shared" ca="1" si="20"/>
        <v>('NickBelfiori','Nick','05/02/2021','06:32:32','01:14:00','','DIS8')</v>
      </c>
      <c r="O85" s="13" t="str">
        <f t="shared" ca="1" si="21"/>
        <v>INSERT INTO VISIONE (nomeAccount,nomeUtente,data,ora,minutoArrivo,codEpisodio,codFilm) VALUES ('NickBelfiori','Nick','05/02/2021','06:32:32','01:14:00','','DIS8')</v>
      </c>
      <c r="Q85" s="11">
        <f t="shared" ca="1" si="22"/>
        <v>0.16290538955599043</v>
      </c>
      <c r="R85" s="10" t="b">
        <f t="shared" si="23"/>
        <v>0</v>
      </c>
      <c r="T85" s="9">
        <v>44369</v>
      </c>
      <c r="U85" t="b">
        <f t="shared" ca="1" si="24"/>
        <v>0</v>
      </c>
      <c r="V85" t="b">
        <f t="shared" ca="1" si="25"/>
        <v>0</v>
      </c>
      <c r="W85" t="b">
        <f t="shared" ca="1" si="26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43983</v>
      </c>
      <c r="F86" s="14" t="str">
        <f t="shared" ca="1" si="17"/>
        <v>01/06/2020</v>
      </c>
      <c r="G86" t="str">
        <f t="shared" ca="1" si="18"/>
        <v>14:08:33</v>
      </c>
      <c r="H86" s="10">
        <f t="shared" si="15"/>
        <v>9.0277777777777776E-2</v>
      </c>
      <c r="I86" s="10" t="str">
        <f t="shared" si="19"/>
        <v>02:10:00</v>
      </c>
      <c r="K86" t="s">
        <v>499</v>
      </c>
      <c r="L86" s="13">
        <v>9.0277777777777776E-2</v>
      </c>
      <c r="N86" s="3" t="str">
        <f t="shared" ca="1" si="20"/>
        <v>('NickBelfiori','Andrea','01/06/2020','14:08:33','02:10:00','','WARN1')</v>
      </c>
      <c r="O86" s="13" t="str">
        <f t="shared" ca="1" si="21"/>
        <v>INSERT INTO VISIONE (nomeAccount,nomeUtente,data,ora,minutoArrivo,codEpisodio,codFilm) VALUES ('NickBelfiori','Andrea','01/06/2020','14:08:33','02:10:00','','WARN1')</v>
      </c>
      <c r="Q86" s="11">
        <f t="shared" ca="1" si="22"/>
        <v>0.9479943976623153</v>
      </c>
      <c r="R86" s="10" t="b">
        <f t="shared" si="23"/>
        <v>0</v>
      </c>
      <c r="T86" s="9">
        <v>44369</v>
      </c>
      <c r="U86" t="b">
        <f t="shared" ca="1" si="24"/>
        <v>0</v>
      </c>
      <c r="V86" t="b">
        <f t="shared" ca="1" si="25"/>
        <v>0</v>
      </c>
      <c r="W86" t="b">
        <f t="shared" ca="1" si="26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44323</v>
      </c>
      <c r="F87" s="14" t="str">
        <f t="shared" ca="1" si="17"/>
        <v>07/05/2021</v>
      </c>
      <c r="G87" t="str">
        <f t="shared" ca="1" si="18"/>
        <v>14:10:25</v>
      </c>
      <c r="H87" s="10">
        <f t="shared" si="15"/>
        <v>8.819444444444445E-2</v>
      </c>
      <c r="I87" s="10" t="str">
        <f t="shared" si="19"/>
        <v>02:07:00</v>
      </c>
      <c r="K87" t="s">
        <v>500</v>
      </c>
      <c r="L87" s="13">
        <v>8.819444444444445E-2</v>
      </c>
      <c r="N87" s="3" t="str">
        <f t="shared" ca="1" si="20"/>
        <v>('RyanVincenzi','Ryan','07/05/2021','14:10:25','02:07:00','','WARN2')</v>
      </c>
      <c r="O87" s="13" t="str">
        <f t="shared" ca="1" si="21"/>
        <v>INSERT INTO VISIONE (nomeAccount,nomeUtente,data,ora,minutoArrivo,codEpisodio,codFilm) VALUES ('RyanVincenzi','Ryan','07/05/2021','14:10:25','02:07:00','','WARN2')</v>
      </c>
      <c r="Q87" s="11">
        <f t="shared" ca="1" si="22"/>
        <v>4.6100897377684413E-2</v>
      </c>
      <c r="R87" s="10" t="b">
        <f t="shared" si="23"/>
        <v>0</v>
      </c>
      <c r="T87" s="9">
        <v>44369</v>
      </c>
      <c r="U87" t="b">
        <f t="shared" ca="1" si="24"/>
        <v>0</v>
      </c>
      <c r="V87" t="b">
        <f t="shared" ca="1" si="25"/>
        <v>0</v>
      </c>
      <c r="W87" t="b">
        <f t="shared" ca="1" si="26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44231</v>
      </c>
      <c r="F88" s="14" t="str">
        <f t="shared" ca="1" si="17"/>
        <v>04/02/2021</v>
      </c>
      <c r="G88" t="str">
        <f t="shared" ca="1" si="18"/>
        <v>14:37:50</v>
      </c>
      <c r="H88" s="10">
        <f t="shared" si="15"/>
        <v>9.7222222222222224E-2</v>
      </c>
      <c r="I88" s="10" t="str">
        <f t="shared" si="19"/>
        <v>02:20:00</v>
      </c>
      <c r="K88" t="s">
        <v>501</v>
      </c>
      <c r="L88" s="13">
        <v>9.7222222222222224E-2</v>
      </c>
      <c r="N88" s="3" t="str">
        <f t="shared" ca="1" si="20"/>
        <v>('RyanVincenzi','Marco','04/02/2021','14:37:50','02:20:00','','WARN3')</v>
      </c>
      <c r="O88" s="13" t="str">
        <f t="shared" ca="1" si="21"/>
        <v>INSERT INTO VISIONE (nomeAccount,nomeUtente,data,ora,minutoArrivo,codEpisodio,codFilm) VALUES ('RyanVincenzi','Marco','04/02/2021','14:37:50','02:20:00','','WARN3')</v>
      </c>
      <c r="Q88" s="11">
        <f t="shared" ca="1" si="22"/>
        <v>0.58035882598308097</v>
      </c>
      <c r="R88" s="10" t="b">
        <f t="shared" si="23"/>
        <v>0</v>
      </c>
      <c r="T88" s="9">
        <v>44369</v>
      </c>
      <c r="U88" t="b">
        <f t="shared" ca="1" si="24"/>
        <v>0</v>
      </c>
      <c r="V88" t="b">
        <f t="shared" ca="1" si="25"/>
        <v>0</v>
      </c>
      <c r="W88" t="b">
        <f t="shared" ca="1" si="26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44132</v>
      </c>
      <c r="F89" s="14" t="str">
        <f t="shared" ca="1" si="17"/>
        <v>28/10/2020</v>
      </c>
      <c r="G89" t="str">
        <f t="shared" ca="1" si="18"/>
        <v>06:11:43</v>
      </c>
      <c r="H89" s="10">
        <f t="shared" si="15"/>
        <v>9.375E-2</v>
      </c>
      <c r="I89" s="10" t="str">
        <f t="shared" si="19"/>
        <v>02:15:00</v>
      </c>
      <c r="K89" t="s">
        <v>502</v>
      </c>
      <c r="L89" s="13">
        <v>9.375E-2</v>
      </c>
      <c r="N89" s="3" t="str">
        <f t="shared" ca="1" si="20"/>
        <v>('SigfridoPraxiolu','Sigfrido','28/10/2020','06:11:43','02:15:00','','WARN4')</v>
      </c>
      <c r="O89" s="13" t="str">
        <f t="shared" ca="1" si="21"/>
        <v>INSERT INTO VISIONE (nomeAccount,nomeUtente,data,ora,minutoArrivo,codEpisodio,codFilm) VALUES ('SigfridoPraxiolu','Sigfrido','28/10/2020','06:11:43','02:15:00','','WARN4')</v>
      </c>
      <c r="Q89" s="11">
        <f t="shared" ca="1" si="22"/>
        <v>0.25557014040788406</v>
      </c>
      <c r="R89" s="10" t="b">
        <f t="shared" si="23"/>
        <v>0</v>
      </c>
      <c r="T89" s="9">
        <v>44369</v>
      </c>
      <c r="U89" t="b">
        <f t="shared" ca="1" si="24"/>
        <v>0</v>
      </c>
      <c r="V89" t="b">
        <f t="shared" ca="1" si="25"/>
        <v>0</v>
      </c>
      <c r="W89" t="b">
        <f t="shared" ca="1" si="26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44034</v>
      </c>
      <c r="F90" s="14" t="str">
        <f t="shared" ca="1" si="17"/>
        <v>22/07/2020</v>
      </c>
      <c r="G90" t="str">
        <f t="shared" ca="1" si="18"/>
        <v>21:02:54</v>
      </c>
      <c r="H90" s="10">
        <f t="shared" si="15"/>
        <v>8.6805555555555566E-2</v>
      </c>
      <c r="I90" s="10" t="str">
        <f t="shared" si="19"/>
        <v>02:05:00</v>
      </c>
      <c r="K90" t="s">
        <v>503</v>
      </c>
      <c r="L90" s="13">
        <v>8.6805555555555566E-2</v>
      </c>
      <c r="N90" s="3" t="str">
        <f t="shared" ca="1" si="20"/>
        <v>('GyllesBiscaro','Gyless','22/07/2020','21:02:54','02:05:00','','WARN5')</v>
      </c>
      <c r="O90" s="13" t="str">
        <f t="shared" ca="1" si="21"/>
        <v>INSERT INTO VISIONE (nomeAccount,nomeUtente,data,ora,minutoArrivo,codEpisodio,codFilm) VALUES ('GyllesBiscaro','Gyless','22/07/2020','21:02:54','02:05:00','','WARN5')</v>
      </c>
      <c r="Q90" s="11">
        <f t="shared" ca="1" si="22"/>
        <v>0.36767817860972174</v>
      </c>
      <c r="R90" s="10" t="b">
        <f t="shared" si="23"/>
        <v>0</v>
      </c>
      <c r="T90" s="9">
        <v>44369</v>
      </c>
      <c r="U90" t="b">
        <f t="shared" ca="1" si="24"/>
        <v>0</v>
      </c>
      <c r="V90" t="b">
        <f t="shared" ca="1" si="25"/>
        <v>0</v>
      </c>
      <c r="W90" t="b">
        <f t="shared" ca="1" si="26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43910</v>
      </c>
      <c r="F91" s="14" t="str">
        <f t="shared" ca="1" si="17"/>
        <v>20/03/2020</v>
      </c>
      <c r="G91" t="str">
        <f t="shared" ca="1" si="18"/>
        <v>06:03:35</v>
      </c>
      <c r="H91" s="10">
        <f t="shared" si="15"/>
        <v>9.1666666666666674E-2</v>
      </c>
      <c r="I91" s="10" t="str">
        <f t="shared" si="19"/>
        <v>02:12:00</v>
      </c>
      <c r="K91" t="s">
        <v>504</v>
      </c>
      <c r="L91" s="13">
        <v>9.1666666666666674E-2</v>
      </c>
      <c r="N91" s="3" t="str">
        <f t="shared" ca="1" si="20"/>
        <v>('GyllesBiscaro','Ryan','20/03/2020','06:03:35','02:12:00','','WARN6')</v>
      </c>
      <c r="O91" s="13" t="str">
        <f t="shared" ca="1" si="21"/>
        <v>INSERT INTO VISIONE (nomeAccount,nomeUtente,data,ora,minutoArrivo,codEpisodio,codFilm) VALUES ('GyllesBiscaro','Ryan','20/03/2020','06:03:35','02:12:00','','WARN6')</v>
      </c>
      <c r="Q91" s="11">
        <f t="shared" ca="1" si="22"/>
        <v>0.20606816167442243</v>
      </c>
      <c r="R91" s="10" t="b">
        <f t="shared" si="23"/>
        <v>0</v>
      </c>
      <c r="T91" s="9">
        <v>44369</v>
      </c>
      <c r="U91" t="b">
        <f t="shared" ca="1" si="24"/>
        <v>0</v>
      </c>
      <c r="V91" t="b">
        <f t="shared" ca="1" si="25"/>
        <v>0</v>
      </c>
      <c r="W91" t="b">
        <f t="shared" ca="1" si="26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43897</v>
      </c>
      <c r="F92" s="14" t="str">
        <f t="shared" ca="1" si="17"/>
        <v>07/03/2020</v>
      </c>
      <c r="G92" t="str">
        <f t="shared" ca="1" si="18"/>
        <v>18:25:50</v>
      </c>
      <c r="H92" s="10">
        <f t="shared" si="15"/>
        <v>9.5138888888888884E-2</v>
      </c>
      <c r="I92" s="10" t="str">
        <f t="shared" si="19"/>
        <v>02:17:00</v>
      </c>
      <c r="K92" t="s">
        <v>505</v>
      </c>
      <c r="L92" s="13">
        <v>9.5138888888888884E-2</v>
      </c>
      <c r="N92" s="3" t="str">
        <f t="shared" ca="1" si="20"/>
        <v>('FrancescoGelmini','Francesco','07/03/2020','18:25:50','02:17:00','','WARN7')</v>
      </c>
      <c r="O92" s="13" t="str">
        <f t="shared" ca="1" si="21"/>
        <v>INSERT INTO VISIONE (nomeAccount,nomeUtente,data,ora,minutoArrivo,codEpisodio,codFilm) VALUES ('FrancescoGelmini','Francesco','07/03/2020','18:25:50','02:17:00','','WARN7')</v>
      </c>
      <c r="Q92" s="11">
        <f t="shared" ca="1" si="22"/>
        <v>9.8725383811603118E-3</v>
      </c>
      <c r="R92" s="10" t="b">
        <f t="shared" si="23"/>
        <v>0</v>
      </c>
      <c r="T92" s="9">
        <v>44369</v>
      </c>
      <c r="U92" t="b">
        <f t="shared" ca="1" si="24"/>
        <v>0</v>
      </c>
      <c r="V92" t="b">
        <f t="shared" ca="1" si="25"/>
        <v>0</v>
      </c>
      <c r="W92" t="b">
        <f t="shared" ca="1" si="26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44054</v>
      </c>
      <c r="F93" s="14" t="str">
        <f t="shared" ca="1" si="17"/>
        <v>11/08/2020</v>
      </c>
      <c r="G93" t="str">
        <f t="shared" ca="1" si="18"/>
        <v>19:06:14</v>
      </c>
      <c r="H93" s="10">
        <f t="shared" si="15"/>
        <v>0.10069444444444443</v>
      </c>
      <c r="I93" s="10" t="str">
        <f t="shared" si="19"/>
        <v>02:25:00</v>
      </c>
      <c r="K93" t="s">
        <v>506</v>
      </c>
      <c r="L93" s="13">
        <v>0.10069444444444443</v>
      </c>
      <c r="N93" s="3" t="str">
        <f t="shared" ca="1" si="20"/>
        <v>('FrancescoGelmini','Gianluca','11/08/2020','19:06:14','02:25:00','','WARN8')</v>
      </c>
      <c r="O93" s="13" t="str">
        <f t="shared" ca="1" si="21"/>
        <v>INSERT INTO VISIONE (nomeAccount,nomeUtente,data,ora,minutoArrivo,codEpisodio,codFilm) VALUES ('FrancescoGelmini','Gianluca','11/08/2020','19:06:14','02:25:00','','WARN8')</v>
      </c>
      <c r="Q93" s="11">
        <f t="shared" ca="1" si="22"/>
        <v>0.27130864918368758</v>
      </c>
      <c r="R93" s="10" t="b">
        <f t="shared" si="23"/>
        <v>0</v>
      </c>
      <c r="T93" s="9">
        <v>44369</v>
      </c>
      <c r="U93" t="b">
        <f t="shared" ca="1" si="24"/>
        <v>0</v>
      </c>
      <c r="V93" t="b">
        <f t="shared" ca="1" si="25"/>
        <v>0</v>
      </c>
      <c r="W93" t="b">
        <f t="shared" ca="1" si="26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44057</v>
      </c>
      <c r="F94" s="14" t="str">
        <f t="shared" ca="1" si="17"/>
        <v>14/08/2020</v>
      </c>
      <c r="G94" t="str">
        <f t="shared" ca="1" si="18"/>
        <v>17:56:59</v>
      </c>
      <c r="H94" s="10">
        <f t="shared" si="15"/>
        <v>6.805555555555555E-2</v>
      </c>
      <c r="I94" s="10" t="str">
        <f t="shared" si="19"/>
        <v>01:38:00</v>
      </c>
      <c r="K94" t="s">
        <v>559</v>
      </c>
      <c r="L94" s="13">
        <v>6.805555555555555E-2</v>
      </c>
      <c r="N94" s="3" t="str">
        <f t="shared" ca="1" si="20"/>
        <v>('FrancescoGelmini','Sofia','14/08/2020','17:56:59','01:38:00','','HOR1')</v>
      </c>
      <c r="O94" s="13" t="str">
        <f t="shared" ca="1" si="21"/>
        <v>INSERT INTO VISIONE (nomeAccount,nomeUtente,data,ora,minutoArrivo,codEpisodio,codFilm) VALUES ('FrancescoGelmini','Sofia','14/08/2020','17:56:59','01:38:00','','HOR1')</v>
      </c>
      <c r="Q94" s="11">
        <f t="shared" ca="1" si="22"/>
        <v>0.88746188714355068</v>
      </c>
      <c r="R94" s="10" t="b">
        <f t="shared" si="23"/>
        <v>0</v>
      </c>
      <c r="T94" s="9">
        <v>44369</v>
      </c>
      <c r="U94" t="b">
        <f t="shared" ca="1" si="24"/>
        <v>0</v>
      </c>
      <c r="V94" t="b">
        <f t="shared" ca="1" si="25"/>
        <v>0</v>
      </c>
      <c r="W94" t="b">
        <f t="shared" ca="1" si="26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44276</v>
      </c>
      <c r="F95" s="14" t="str">
        <f t="shared" ca="1" si="17"/>
        <v>21/03/2021</v>
      </c>
      <c r="G95" t="str">
        <f t="shared" ca="1" si="18"/>
        <v>22:29:04</v>
      </c>
      <c r="H95" s="10">
        <f t="shared" ref="H95:H126" si="27">L95</f>
        <v>7.0833333333333331E-2</v>
      </c>
      <c r="I95" s="10" t="str">
        <f t="shared" si="19"/>
        <v>01:42:00</v>
      </c>
      <c r="K95" t="s">
        <v>560</v>
      </c>
      <c r="L95" s="13">
        <v>7.0833333333333331E-2</v>
      </c>
      <c r="N95" s="3" t="str">
        <f t="shared" ca="1" si="20"/>
        <v>('JuryCotugno','Jury','21/03/2021','22:29:04','01:42:00','','HOR2')</v>
      </c>
      <c r="O95" s="13" t="str">
        <f t="shared" ca="1" si="21"/>
        <v>INSERT INTO VISIONE (nomeAccount,nomeUtente,data,ora,minutoArrivo,codEpisodio,codFilm) VALUES ('JuryCotugno','Jury','21/03/2021','22:29:04','01:42:00','','HOR2')</v>
      </c>
      <c r="Q95" s="11">
        <f t="shared" ca="1" si="22"/>
        <v>0.55608035820630408</v>
      </c>
      <c r="R95" s="10" t="b">
        <f t="shared" si="23"/>
        <v>0</v>
      </c>
      <c r="T95" s="9">
        <v>44369</v>
      </c>
      <c r="U95" t="b">
        <f t="shared" ca="1" si="24"/>
        <v>0</v>
      </c>
      <c r="V95" t="b">
        <f t="shared" ca="1" si="25"/>
        <v>0</v>
      </c>
      <c r="W95" t="b">
        <f t="shared" ca="1" si="26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44262</v>
      </c>
      <c r="F96" s="14" t="str">
        <f t="shared" ca="1" si="17"/>
        <v>07/03/2021</v>
      </c>
      <c r="G96" t="str">
        <f t="shared" ca="1" si="18"/>
        <v>01:12:02</v>
      </c>
      <c r="H96" s="10">
        <f t="shared" si="27"/>
        <v>7.4305555555555555E-2</v>
      </c>
      <c r="I96" s="10" t="str">
        <f t="shared" si="19"/>
        <v>01:47:00</v>
      </c>
      <c r="K96" t="s">
        <v>561</v>
      </c>
      <c r="L96" s="13">
        <v>7.4305555555555555E-2</v>
      </c>
      <c r="N96" s="3" t="str">
        <f t="shared" ca="1" si="20"/>
        <v>('JuryCotugno','Viola','07/03/2021','01:12:02','01:47:00','','HOR3')</v>
      </c>
      <c r="O96" s="13" t="str">
        <f t="shared" ca="1" si="21"/>
        <v>INSERT INTO VISIONE (nomeAccount,nomeUtente,data,ora,minutoArrivo,codEpisodio,codFilm) VALUES ('JuryCotugno','Viola','07/03/2021','01:12:02','01:47:00','','HOR3')</v>
      </c>
      <c r="Q96" s="11">
        <f t="shared" ca="1" si="22"/>
        <v>0.55690595136778609</v>
      </c>
      <c r="R96" s="10" t="b">
        <f t="shared" si="23"/>
        <v>0</v>
      </c>
      <c r="T96" s="9">
        <v>44369</v>
      </c>
      <c r="U96" t="b">
        <f t="shared" ca="1" si="24"/>
        <v>0</v>
      </c>
      <c r="V96" t="b">
        <f t="shared" ca="1" si="25"/>
        <v>0</v>
      </c>
      <c r="W96" t="b">
        <f t="shared" ca="1" si="26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44100</v>
      </c>
      <c r="F97" s="14" t="str">
        <f t="shared" ca="1" si="17"/>
        <v>26/09/2020</v>
      </c>
      <c r="G97" t="str">
        <f t="shared" ca="1" si="18"/>
        <v>13:36:39</v>
      </c>
      <c r="H97" s="10">
        <f t="shared" si="27"/>
        <v>6.8749999999999992E-2</v>
      </c>
      <c r="I97" s="10" t="str">
        <f t="shared" si="19"/>
        <v>01:39:00</v>
      </c>
      <c r="K97" t="s">
        <v>562</v>
      </c>
      <c r="L97" s="13">
        <v>6.8749999999999992E-2</v>
      </c>
      <c r="N97" s="3" t="str">
        <f t="shared" ca="1" si="20"/>
        <v>('ZaraFederici','Zara','26/09/2020','13:36:39','01:39:00','','HOR4')</v>
      </c>
      <c r="O97" s="13" t="str">
        <f t="shared" ca="1" si="21"/>
        <v>INSERT INTO VISIONE (nomeAccount,nomeUtente,data,ora,minutoArrivo,codEpisodio,codFilm) VALUES ('ZaraFederici','Zara','26/09/2020','13:36:39','01:39:00','','HOR4')</v>
      </c>
      <c r="Q97" s="11">
        <f t="shared" ca="1" si="22"/>
        <v>0.96698717965143954</v>
      </c>
      <c r="R97" s="10" t="b">
        <f t="shared" si="23"/>
        <v>0</v>
      </c>
      <c r="T97" s="9">
        <v>44369</v>
      </c>
      <c r="U97" t="b">
        <f t="shared" ca="1" si="24"/>
        <v>0</v>
      </c>
      <c r="V97" t="b">
        <f t="shared" ca="1" si="25"/>
        <v>0</v>
      </c>
      <c r="W97" t="b">
        <f t="shared" ca="1" si="26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44293</v>
      </c>
      <c r="F98" s="14" t="str">
        <f t="shared" ca="1" si="17"/>
        <v>07/04/2021</v>
      </c>
      <c r="G98" t="str">
        <f t="shared" ca="1" si="18"/>
        <v>21:41:31</v>
      </c>
      <c r="H98" s="10">
        <f t="shared" si="27"/>
        <v>7.7083333333333337E-2</v>
      </c>
      <c r="I98" s="10" t="str">
        <f t="shared" si="19"/>
        <v>01:51:00</v>
      </c>
      <c r="K98" t="s">
        <v>563</v>
      </c>
      <c r="L98" s="13">
        <v>7.7083333333333337E-2</v>
      </c>
      <c r="N98" s="3" t="str">
        <f t="shared" ca="1" si="20"/>
        <v>('ZaraFederici','Margherita','07/04/2021','21:41:31','01:51:00','','HOR5')</v>
      </c>
      <c r="O98" s="13" t="str">
        <f t="shared" ca="1" si="21"/>
        <v>INSERT INTO VISIONE (nomeAccount,nomeUtente,data,ora,minutoArrivo,codEpisodio,codFilm) VALUES ('ZaraFederici','Margherita','07/04/2021','21:41:31','01:51:00','','HOR5')</v>
      </c>
      <c r="Q98" s="11">
        <f t="shared" ca="1" si="22"/>
        <v>0.23866172068212721</v>
      </c>
      <c r="R98" s="10" t="b">
        <f t="shared" si="23"/>
        <v>0</v>
      </c>
      <c r="T98" s="9">
        <v>44369</v>
      </c>
      <c r="U98" t="b">
        <f t="shared" ca="1" si="24"/>
        <v>0</v>
      </c>
      <c r="V98" t="b">
        <f t="shared" ca="1" si="25"/>
        <v>0</v>
      </c>
      <c r="W98" t="b">
        <f t="shared" ca="1" si="26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44028</v>
      </c>
      <c r="F99" s="14" t="str">
        <f t="shared" ca="1" si="17"/>
        <v>16/07/2020</v>
      </c>
      <c r="G99" t="str">
        <f t="shared" ca="1" si="18"/>
        <v>15:02:12</v>
      </c>
      <c r="H99" s="10">
        <f t="shared" si="27"/>
        <v>6.0416666666666667E-2</v>
      </c>
      <c r="I99" s="10" t="str">
        <f t="shared" si="19"/>
        <v>01:27:00</v>
      </c>
      <c r="K99" t="s">
        <v>564</v>
      </c>
      <c r="L99" s="13">
        <v>6.0416666666666667E-2</v>
      </c>
      <c r="N99" s="3" t="str">
        <f t="shared" ca="1" si="20"/>
        <v>('ZaraFederici','Sofia','16/07/2020','15:02:12','01:27:00','','HOR6')</v>
      </c>
      <c r="O99" s="13" t="str">
        <f t="shared" ca="1" si="21"/>
        <v>INSERT INTO VISIONE (nomeAccount,nomeUtente,data,ora,minutoArrivo,codEpisodio,codFilm) VALUES ('ZaraFederici','Sofia','16/07/2020','15:02:12','01:27:00','','HOR6')</v>
      </c>
      <c r="Q99" s="11">
        <f t="shared" ca="1" si="22"/>
        <v>0.83748897800871347</v>
      </c>
      <c r="R99" s="10" t="b">
        <f t="shared" si="23"/>
        <v>0</v>
      </c>
      <c r="T99" s="9">
        <v>44369</v>
      </c>
      <c r="U99" t="b">
        <f t="shared" ca="1" si="24"/>
        <v>0</v>
      </c>
      <c r="V99" t="b">
        <f t="shared" ca="1" si="25"/>
        <v>0</v>
      </c>
      <c r="W99" t="b">
        <f t="shared" ca="1" si="26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44104</v>
      </c>
      <c r="F100" s="14" t="str">
        <f t="shared" ca="1" si="17"/>
        <v>30/09/2020</v>
      </c>
      <c r="G100" t="str">
        <f t="shared" ca="1" si="18"/>
        <v>16:32:52</v>
      </c>
      <c r="H100" s="10">
        <f t="shared" si="27"/>
        <v>8.3333333333333329E-2</v>
      </c>
      <c r="I100" s="10" t="str">
        <f t="shared" si="19"/>
        <v>02:00:00</v>
      </c>
      <c r="K100" t="s">
        <v>582</v>
      </c>
      <c r="L100" s="13">
        <v>8.3333333333333329E-2</v>
      </c>
      <c r="N100" s="3" t="str">
        <f t="shared" ca="1" si="20"/>
        <v>('XavierDiIacono','Xavier','30/09/2020','16:32:52','02:00:00','','TWIL1')</v>
      </c>
      <c r="O100" s="13" t="str">
        <f t="shared" ca="1" si="21"/>
        <v>INSERT INTO VISIONE (nomeAccount,nomeUtente,data,ora,minutoArrivo,codEpisodio,codFilm) VALUES ('XavierDiIacono','Xavier','30/09/2020','16:32:52','02:00:00','','TWIL1')</v>
      </c>
      <c r="Q100" s="11">
        <f t="shared" ca="1" si="22"/>
        <v>0.86150258244349487</v>
      </c>
      <c r="R100" s="10" t="b">
        <f t="shared" si="23"/>
        <v>0</v>
      </c>
      <c r="T100" s="9">
        <v>44369</v>
      </c>
      <c r="U100" t="b">
        <f t="shared" ca="1" si="24"/>
        <v>0</v>
      </c>
      <c r="V100" t="b">
        <f t="shared" ca="1" si="25"/>
        <v>0</v>
      </c>
      <c r="W100" t="b">
        <f t="shared" ca="1" si="26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43991</v>
      </c>
      <c r="F101" s="14" t="str">
        <f t="shared" ca="1" si="17"/>
        <v>09/06/2020</v>
      </c>
      <c r="G101" t="str">
        <f t="shared" ca="1" si="18"/>
        <v>15:30:12</v>
      </c>
      <c r="H101" s="10">
        <f t="shared" si="27"/>
        <v>9.7222222222222224E-2</v>
      </c>
      <c r="I101" s="10" t="str">
        <f t="shared" si="19"/>
        <v>02:20:00</v>
      </c>
      <c r="K101" t="s">
        <v>583</v>
      </c>
      <c r="L101" s="13">
        <v>9.7222222222222224E-2</v>
      </c>
      <c r="N101" s="3" t="str">
        <f t="shared" ca="1" si="20"/>
        <v>('XavierDiIacono','Mirko','09/06/2020','15:30:12','02:20:00','','TWIL2')</v>
      </c>
      <c r="O101" s="13" t="str">
        <f t="shared" ca="1" si="21"/>
        <v>INSERT INTO VISIONE (nomeAccount,nomeUtente,data,ora,minutoArrivo,codEpisodio,codFilm) VALUES ('XavierDiIacono','Mirko','09/06/2020','15:30:12','02:20:00','','TWIL2')</v>
      </c>
      <c r="Q101" s="11">
        <f t="shared" ca="1" si="22"/>
        <v>0.7612646260638557</v>
      </c>
      <c r="R101" s="10" t="b">
        <f t="shared" si="23"/>
        <v>0</v>
      </c>
      <c r="T101" s="9">
        <v>44369</v>
      </c>
      <c r="U101" t="b">
        <f t="shared" ca="1" si="24"/>
        <v>0</v>
      </c>
      <c r="V101" t="b">
        <f t="shared" ca="1" si="25"/>
        <v>0</v>
      </c>
      <c r="W101" t="b">
        <f t="shared" ca="1" si="26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44122</v>
      </c>
      <c r="F102" s="14" t="str">
        <f t="shared" ca="1" si="17"/>
        <v>18/10/2020</v>
      </c>
      <c r="G102" t="str">
        <f t="shared" ca="1" si="18"/>
        <v>02:31:20</v>
      </c>
      <c r="H102" s="10">
        <f t="shared" si="27"/>
        <v>7.6388888888888895E-2</v>
      </c>
      <c r="I102" s="10" t="str">
        <f t="shared" si="19"/>
        <v>01:50:00</v>
      </c>
      <c r="K102" t="s">
        <v>584</v>
      </c>
      <c r="L102" s="13">
        <v>7.6388888888888895E-2</v>
      </c>
      <c r="N102" s="3" t="str">
        <f t="shared" ca="1" si="20"/>
        <v>('BarbaraNevi','Barbara','18/10/2020','02:31:20','01:50:00','','TWIL3')</v>
      </c>
      <c r="O102" s="13" t="str">
        <f t="shared" ca="1" si="21"/>
        <v>INSERT INTO VISIONE (nomeAccount,nomeUtente,data,ora,minutoArrivo,codEpisodio,codFilm) VALUES ('BarbaraNevi','Barbara','18/10/2020','02:31:20','01:50:00','','TWIL3')</v>
      </c>
      <c r="Q102" s="11">
        <f t="shared" ca="1" si="22"/>
        <v>0.82291914715047443</v>
      </c>
      <c r="R102" s="10" t="b">
        <f t="shared" si="23"/>
        <v>0</v>
      </c>
      <c r="T102" s="9">
        <v>44369</v>
      </c>
      <c r="U102" t="b">
        <f t="shared" ca="1" si="24"/>
        <v>0</v>
      </c>
      <c r="V102" t="b">
        <f t="shared" ca="1" si="25"/>
        <v>0</v>
      </c>
      <c r="W102" t="b">
        <f t="shared" ca="1" si="26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44264</v>
      </c>
      <c r="F103" s="14" t="str">
        <f t="shared" ca="1" si="17"/>
        <v>09/03/2021</v>
      </c>
      <c r="G103" t="str">
        <f t="shared" ca="1" si="18"/>
        <v>23:38:25</v>
      </c>
      <c r="H103" s="10">
        <f t="shared" si="27"/>
        <v>6.9444444444444434E-2</v>
      </c>
      <c r="I103" s="10" t="str">
        <f t="shared" si="19"/>
        <v>01:40:00</v>
      </c>
      <c r="K103" t="s">
        <v>623</v>
      </c>
      <c r="L103" s="13">
        <v>6.9444444444444434E-2</v>
      </c>
      <c r="N103" s="3" t="str">
        <f t="shared" ca="1" si="20"/>
        <v>('BarbaraNevi','Elena','09/03/2021','23:38:25','01:40:00','','AVEN1')</v>
      </c>
      <c r="O103" s="13" t="str">
        <f t="shared" ca="1" si="21"/>
        <v>INSERT INTO VISIONE (nomeAccount,nomeUtente,data,ora,minutoArrivo,codEpisodio,codFilm) VALUES ('BarbaraNevi','Elena','09/03/2021','23:38:25','01:40:00','','AVEN1')</v>
      </c>
      <c r="Q103" s="11">
        <f t="shared" ca="1" si="22"/>
        <v>0.2664960284326412</v>
      </c>
      <c r="R103" s="10" t="b">
        <f t="shared" si="23"/>
        <v>0</v>
      </c>
      <c r="T103" s="9">
        <v>44369</v>
      </c>
      <c r="U103" t="b">
        <f t="shared" ca="1" si="24"/>
        <v>0</v>
      </c>
      <c r="V103" t="b">
        <f t="shared" ca="1" si="25"/>
        <v>0</v>
      </c>
      <c r="W103" t="b">
        <f t="shared" ca="1" si="26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44321</v>
      </c>
      <c r="F104" s="14" t="str">
        <f t="shared" ca="1" si="17"/>
        <v>05/05/2021</v>
      </c>
      <c r="G104" t="str">
        <f t="shared" ca="1" si="18"/>
        <v>10:15:10</v>
      </c>
      <c r="H104" s="10">
        <f t="shared" si="27"/>
        <v>8.3333333333333329E-2</v>
      </c>
      <c r="I104" s="10" t="str">
        <f t="shared" si="19"/>
        <v>02:00:00</v>
      </c>
      <c r="K104" t="s">
        <v>624</v>
      </c>
      <c r="L104" s="13">
        <v>8.3333333333333329E-2</v>
      </c>
      <c r="N104" s="3" t="str">
        <f t="shared" ca="1" si="20"/>
        <v>('HelenaBoccalupo','Helena','05/05/2021','10:15:10','02:00:00','','AVEN2')</v>
      </c>
      <c r="O104" s="13" t="str">
        <f t="shared" ca="1" si="21"/>
        <v>INSERT INTO VISIONE (nomeAccount,nomeUtente,data,ora,minutoArrivo,codEpisodio,codFilm) VALUES ('HelenaBoccalupo','Helena','05/05/2021','10:15:10','02:00:00','','AVEN2')</v>
      </c>
      <c r="Q104" s="11">
        <f t="shared" ca="1" si="22"/>
        <v>0.91026300279356187</v>
      </c>
      <c r="R104" s="10" t="b">
        <f t="shared" si="23"/>
        <v>0</v>
      </c>
      <c r="T104" s="9">
        <v>44369</v>
      </c>
      <c r="U104" t="b">
        <f t="shared" ca="1" si="24"/>
        <v>0</v>
      </c>
      <c r="V104" t="b">
        <f t="shared" ca="1" si="25"/>
        <v>0</v>
      </c>
      <c r="W104" t="b">
        <f t="shared" ca="1" si="26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44082</v>
      </c>
      <c r="F105" s="14" t="str">
        <f t="shared" ca="1" si="17"/>
        <v>08/09/2020</v>
      </c>
      <c r="G105" t="str">
        <f t="shared" ca="1" si="18"/>
        <v>11:20:27</v>
      </c>
      <c r="H105" s="10">
        <f t="shared" si="27"/>
        <v>7.9861111111111105E-2</v>
      </c>
      <c r="I105" s="10" t="str">
        <f t="shared" si="19"/>
        <v>01:55:00</v>
      </c>
      <c r="K105" t="s">
        <v>625</v>
      </c>
      <c r="L105" s="13">
        <v>7.9861111111111105E-2</v>
      </c>
      <c r="N105" s="3" t="str">
        <f t="shared" ca="1" si="20"/>
        <v>('RiccardoErrico','Riccardo','08/09/2020','11:20:27','01:55:00','','AVEN3')</v>
      </c>
      <c r="O105" s="13" t="str">
        <f t="shared" ca="1" si="21"/>
        <v>INSERT INTO VISIONE (nomeAccount,nomeUtente,data,ora,minutoArrivo,codEpisodio,codFilm) VALUES ('RiccardoErrico','Riccardo','08/09/2020','11:20:27','01:55:00','','AVEN3')</v>
      </c>
      <c r="Q105" s="11">
        <f t="shared" ca="1" si="22"/>
        <v>0.95502991546856952</v>
      </c>
      <c r="R105" s="10" t="b">
        <f t="shared" si="23"/>
        <v>0</v>
      </c>
      <c r="T105" s="9">
        <v>44369</v>
      </c>
      <c r="U105" t="b">
        <f t="shared" ca="1" si="24"/>
        <v>0</v>
      </c>
      <c r="V105" t="b">
        <f t="shared" ca="1" si="25"/>
        <v>0</v>
      </c>
      <c r="W105" t="b">
        <f t="shared" ca="1" si="26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44050</v>
      </c>
      <c r="F106" s="14" t="str">
        <f t="shared" ca="1" si="17"/>
        <v>07/08/2020</v>
      </c>
      <c r="G106" t="str">
        <f t="shared" ca="1" si="18"/>
        <v>10:16:06</v>
      </c>
      <c r="H106" s="10">
        <f t="shared" si="27"/>
        <v>8.6805555555555566E-2</v>
      </c>
      <c r="I106" s="10" t="str">
        <f t="shared" si="19"/>
        <v>02:05:00</v>
      </c>
      <c r="K106" t="s">
        <v>626</v>
      </c>
      <c r="L106" s="13">
        <v>8.6805555555555566E-2</v>
      </c>
      <c r="N106" s="3" t="str">
        <f t="shared" ca="1" si="20"/>
        <v>('ElenaDelia','Elena','07/08/2020','10:16:06','02:05:00','','AVEN4')</v>
      </c>
      <c r="O106" s="13" t="str">
        <f t="shared" ca="1" si="21"/>
        <v>INSERT INTO VISIONE (nomeAccount,nomeUtente,data,ora,minutoArrivo,codEpisodio,codFilm) VALUES ('ElenaDelia','Elena','07/08/2020','10:16:06','02:05:00','','AVEN4')</v>
      </c>
      <c r="Q106" s="11">
        <f t="shared" ca="1" si="22"/>
        <v>0.3512427354093558</v>
      </c>
      <c r="R106" s="10" t="b">
        <f t="shared" si="23"/>
        <v>0</v>
      </c>
      <c r="T106" s="9">
        <v>44369</v>
      </c>
      <c r="U106" t="b">
        <f t="shared" ca="1" si="24"/>
        <v>0</v>
      </c>
      <c r="V106" t="b">
        <f t="shared" ca="1" si="25"/>
        <v>0</v>
      </c>
      <c r="W106" t="b">
        <f t="shared" ca="1" si="26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44246</v>
      </c>
      <c r="F107" s="14" t="str">
        <f t="shared" ca="1" si="17"/>
        <v>19/02/2021</v>
      </c>
      <c r="G107" t="str">
        <f t="shared" ca="1" si="18"/>
        <v>05:37:49</v>
      </c>
      <c r="H107" s="10">
        <f t="shared" si="27"/>
        <v>9.7222222222222224E-2</v>
      </c>
      <c r="I107" s="10" t="str">
        <f t="shared" si="19"/>
        <v>02:20:00</v>
      </c>
      <c r="K107" t="s">
        <v>627</v>
      </c>
      <c r="L107" s="13">
        <v>9.7222222222222224E-2</v>
      </c>
      <c r="N107" s="3" t="str">
        <f t="shared" ca="1" si="20"/>
        <v>('ElenaDelia','Chiara','19/02/2021','05:37:49','02:20:00','','AVEN5')</v>
      </c>
      <c r="O107" s="13" t="str">
        <f t="shared" ca="1" si="21"/>
        <v>INSERT INTO VISIONE (nomeAccount,nomeUtente,data,ora,minutoArrivo,codEpisodio,codFilm) VALUES ('ElenaDelia','Chiara','19/02/2021','05:37:49','02:20:00','','AVEN5')</v>
      </c>
      <c r="Q107" s="11">
        <f t="shared" ca="1" si="22"/>
        <v>0.34510322328078991</v>
      </c>
      <c r="R107" s="10" t="b">
        <f t="shared" si="23"/>
        <v>0</v>
      </c>
      <c r="T107" s="9">
        <v>44369</v>
      </c>
      <c r="U107" t="b">
        <f t="shared" ca="1" si="24"/>
        <v>0</v>
      </c>
      <c r="V107" t="b">
        <f t="shared" ca="1" si="25"/>
        <v>0</v>
      </c>
      <c r="W107" t="b">
        <f t="shared" ca="1" si="26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44300</v>
      </c>
      <c r="F108" s="14" t="str">
        <f t="shared" ca="1" si="17"/>
        <v>14/04/2021</v>
      </c>
      <c r="G108" t="str">
        <f t="shared" ca="1" si="18"/>
        <v>07:40:40</v>
      </c>
      <c r="H108" s="10">
        <f t="shared" si="27"/>
        <v>8.3333333333333329E-2</v>
      </c>
      <c r="I108" s="10" t="str">
        <f t="shared" si="19"/>
        <v>02:00:00</v>
      </c>
      <c r="K108" t="s">
        <v>628</v>
      </c>
      <c r="L108" s="13">
        <v>8.3333333333333329E-2</v>
      </c>
      <c r="N108" s="3" t="str">
        <f t="shared" ca="1" si="20"/>
        <v>('ElenaDelia','Mattia','14/04/2021','07:40:40','02:00:00','','AVEN6')</v>
      </c>
      <c r="O108" s="13" t="str">
        <f t="shared" ca="1" si="21"/>
        <v>INSERT INTO VISIONE (nomeAccount,nomeUtente,data,ora,minutoArrivo,codEpisodio,codFilm) VALUES ('ElenaDelia','Mattia','14/04/2021','07:40:40','02:00:00','','AVEN6')</v>
      </c>
      <c r="Q108" s="11">
        <f t="shared" ca="1" si="22"/>
        <v>0.24326140573423161</v>
      </c>
      <c r="R108" s="10" t="b">
        <f t="shared" si="23"/>
        <v>0</v>
      </c>
      <c r="T108" s="9">
        <v>44369</v>
      </c>
      <c r="U108" t="b">
        <f t="shared" ca="1" si="24"/>
        <v>0</v>
      </c>
      <c r="V108" t="b">
        <f t="shared" ca="1" si="25"/>
        <v>0</v>
      </c>
      <c r="W108" t="b">
        <f t="shared" ca="1" si="26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44106</v>
      </c>
      <c r="F109" s="14" t="str">
        <f t="shared" ca="1" si="17"/>
        <v>02/10/2020</v>
      </c>
      <c r="G109" t="str">
        <f t="shared" ca="1" si="18"/>
        <v>01:02:33</v>
      </c>
      <c r="H109" s="10">
        <f t="shared" si="27"/>
        <v>8.6805555555555566E-2</v>
      </c>
      <c r="I109" s="10" t="str">
        <f t="shared" si="19"/>
        <v>02:05:00</v>
      </c>
      <c r="K109" t="s">
        <v>629</v>
      </c>
      <c r="L109" s="13">
        <v>8.6805555555555566E-2</v>
      </c>
      <c r="N109" s="3" t="str">
        <f t="shared" ca="1" si="20"/>
        <v>('ElenaRobertaNucibella','Elena','02/10/2020','01:02:33','02:05:00','','AVEN7')</v>
      </c>
      <c r="O109" s="13" t="str">
        <f t="shared" ca="1" si="21"/>
        <v>INSERT INTO VISIONE (nomeAccount,nomeUtente,data,ora,minutoArrivo,codEpisodio,codFilm) VALUES ('ElenaRobertaNucibella','Elena','02/10/2020','01:02:33','02:05:00','','AVEN7')</v>
      </c>
      <c r="Q109" s="11">
        <f t="shared" ca="1" si="22"/>
        <v>0.77103941188478797</v>
      </c>
      <c r="R109" s="10" t="b">
        <f t="shared" si="23"/>
        <v>0</v>
      </c>
      <c r="T109" s="9">
        <v>44369</v>
      </c>
      <c r="U109" t="b">
        <f t="shared" ca="1" si="24"/>
        <v>0</v>
      </c>
      <c r="V109" t="b">
        <f t="shared" ca="1" si="25"/>
        <v>0</v>
      </c>
      <c r="W109" t="b">
        <f t="shared" ca="1" si="26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44100</v>
      </c>
      <c r="F110" s="14" t="str">
        <f t="shared" ca="1" si="17"/>
        <v>26/09/2020</v>
      </c>
      <c r="G110" t="str">
        <f t="shared" ca="1" si="18"/>
        <v>16:49:22</v>
      </c>
      <c r="H110" s="10">
        <f t="shared" si="27"/>
        <v>7.2916666666666671E-2</v>
      </c>
      <c r="I110" s="10" t="str">
        <f t="shared" si="19"/>
        <v>01:45:00</v>
      </c>
      <c r="K110" t="s">
        <v>630</v>
      </c>
      <c r="L110" s="13">
        <v>7.2916666666666671E-2</v>
      </c>
      <c r="N110" s="3" t="str">
        <f t="shared" ca="1" si="20"/>
        <v>('JavisDoparconi','Javis','26/09/2020','16:49:22','01:45:00','','AVEN8')</v>
      </c>
      <c r="O110" s="13" t="str">
        <f t="shared" ca="1" si="21"/>
        <v>INSERT INTO VISIONE (nomeAccount,nomeUtente,data,ora,minutoArrivo,codEpisodio,codFilm) VALUES ('JavisDoparconi','Javis','26/09/2020','16:49:22','01:45:00','','AVEN8')</v>
      </c>
      <c r="Q110" s="11">
        <f t="shared" ca="1" si="22"/>
        <v>0.36089666251699837</v>
      </c>
      <c r="R110" s="10" t="b">
        <f t="shared" si="23"/>
        <v>0</v>
      </c>
      <c r="T110" s="9">
        <v>44369</v>
      </c>
      <c r="U110" t="b">
        <f t="shared" ca="1" si="24"/>
        <v>0</v>
      </c>
      <c r="V110" t="b">
        <f t="shared" ca="1" si="25"/>
        <v>0</v>
      </c>
      <c r="W110" t="b">
        <f t="shared" ca="1" si="26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44172</v>
      </c>
      <c r="F111" s="14" t="str">
        <f t="shared" ca="1" si="17"/>
        <v>07/12/2020</v>
      </c>
      <c r="G111" t="str">
        <f t="shared" ca="1" si="18"/>
        <v>10:09:47</v>
      </c>
      <c r="H111" s="10">
        <f t="shared" si="27"/>
        <v>7.7777777777777779E-2</v>
      </c>
      <c r="I111" s="10" t="str">
        <f t="shared" si="19"/>
        <v>01:52:00</v>
      </c>
      <c r="K111" t="s">
        <v>631</v>
      </c>
      <c r="L111" s="13">
        <v>7.7777777777777779E-2</v>
      </c>
      <c r="N111" s="3" t="str">
        <f t="shared" ca="1" si="20"/>
        <v>('JavisDoparconi','Simone','07/12/2020','10:09:47','01:52:00','','AVEN9')</v>
      </c>
      <c r="O111" s="13" t="str">
        <f t="shared" ca="1" si="21"/>
        <v>INSERT INTO VISIONE (nomeAccount,nomeUtente,data,ora,minutoArrivo,codEpisodio,codFilm) VALUES ('JavisDoparconi','Simone','07/12/2020','10:09:47','01:52:00','','AVEN9')</v>
      </c>
      <c r="Q111" s="11">
        <f t="shared" ca="1" si="22"/>
        <v>0.95240129150044195</v>
      </c>
      <c r="R111" s="10" t="b">
        <f t="shared" si="23"/>
        <v>0</v>
      </c>
      <c r="T111" s="9">
        <v>44369</v>
      </c>
      <c r="U111" t="b">
        <f t="shared" ca="1" si="24"/>
        <v>0</v>
      </c>
      <c r="V111" t="b">
        <f t="shared" ca="1" si="25"/>
        <v>0</v>
      </c>
      <c r="W111" t="b">
        <f t="shared" ca="1" si="26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44072</v>
      </c>
      <c r="F112" s="14" t="str">
        <f t="shared" ca="1" si="17"/>
        <v>29/08/2020</v>
      </c>
      <c r="G112" t="str">
        <f t="shared" ca="1" si="18"/>
        <v>04:07:31</v>
      </c>
      <c r="H112" s="10">
        <f t="shared" si="27"/>
        <v>7.3611111111111113E-2</v>
      </c>
      <c r="I112" s="10" t="str">
        <f t="shared" si="19"/>
        <v>01:46:00</v>
      </c>
      <c r="K112" t="s">
        <v>632</v>
      </c>
      <c r="L112" s="13">
        <v>7.3611111111111113E-2</v>
      </c>
      <c r="N112" s="3" t="str">
        <f t="shared" ca="1" si="20"/>
        <v>('BeatriceNazari','Beatrice','29/08/2020','04:07:31','01:46:00','','AVEN10')</v>
      </c>
      <c r="O112" s="13" t="str">
        <f t="shared" ca="1" si="21"/>
        <v>INSERT INTO VISIONE (nomeAccount,nomeUtente,data,ora,minutoArrivo,codEpisodio,codFilm) VALUES ('BeatriceNazari','Beatrice','29/08/2020','04:07:31','01:46:00','','AVEN10')</v>
      </c>
      <c r="Q112" s="11">
        <f t="shared" ca="1" si="22"/>
        <v>0.80391984887096468</v>
      </c>
      <c r="R112" s="10" t="b">
        <f t="shared" si="23"/>
        <v>0</v>
      </c>
      <c r="T112" s="9">
        <v>44369</v>
      </c>
      <c r="U112" t="b">
        <f t="shared" ca="1" si="24"/>
        <v>0</v>
      </c>
      <c r="V112" t="b">
        <f t="shared" ca="1" si="25"/>
        <v>0</v>
      </c>
      <c r="W112" t="b">
        <f t="shared" ca="1" si="26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44301</v>
      </c>
      <c r="F113" s="14" t="str">
        <f t="shared" ca="1" si="17"/>
        <v>15/04/2021</v>
      </c>
      <c r="G113" t="str">
        <f t="shared" ca="1" si="18"/>
        <v>22:31:53</v>
      </c>
      <c r="H113" s="10">
        <f t="shared" si="27"/>
        <v>7.2916666666666671E-2</v>
      </c>
      <c r="I113" s="10" t="str">
        <f t="shared" si="19"/>
        <v>01:45:00</v>
      </c>
      <c r="K113" t="s">
        <v>633</v>
      </c>
      <c r="L113" s="13">
        <v>7.2916666666666671E-2</v>
      </c>
      <c r="N113" s="3" t="str">
        <f t="shared" ca="1" si="20"/>
        <v>('BeatriceNazari','Maicol','15/04/2021','22:31:53','01:45:00','','AVEN11')</v>
      </c>
      <c r="O113" s="13" t="str">
        <f t="shared" ca="1" si="21"/>
        <v>INSERT INTO VISIONE (nomeAccount,nomeUtente,data,ora,minutoArrivo,codEpisodio,codFilm) VALUES ('BeatriceNazari','Maicol','15/04/2021','22:31:53','01:45:00','','AVEN11')</v>
      </c>
      <c r="Q113" s="11">
        <f t="shared" ca="1" si="22"/>
        <v>0.24013945590597396</v>
      </c>
      <c r="R113" s="10" t="b">
        <f t="shared" si="23"/>
        <v>0</v>
      </c>
      <c r="T113" s="9">
        <v>44369</v>
      </c>
      <c r="U113" t="b">
        <f t="shared" ca="1" si="24"/>
        <v>0</v>
      </c>
      <c r="V113" t="b">
        <f t="shared" ca="1" si="25"/>
        <v>0</v>
      </c>
      <c r="W113" t="b">
        <f t="shared" ca="1" si="26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44026</v>
      </c>
      <c r="F114" s="14" t="str">
        <f t="shared" ca="1" si="17"/>
        <v>14/07/2020</v>
      </c>
      <c r="G114" t="str">
        <f t="shared" ca="1" si="18"/>
        <v>21:48:41</v>
      </c>
      <c r="H114" s="10">
        <f t="shared" si="27"/>
        <v>7.7777777777777779E-2</v>
      </c>
      <c r="I114" s="10" t="str">
        <f t="shared" si="19"/>
        <v>01:52:00</v>
      </c>
      <c r="K114" t="s">
        <v>634</v>
      </c>
      <c r="L114" s="13">
        <v>7.7777777777777779E-2</v>
      </c>
      <c r="N114" s="3" t="str">
        <f t="shared" ca="1" si="20"/>
        <v>('AntoniaRosaMicotti','Antonia','14/07/2020','21:48:41','01:52:00','','AVEN12')</v>
      </c>
      <c r="O114" s="13" t="str">
        <f t="shared" ca="1" si="21"/>
        <v>INSERT INTO VISIONE (nomeAccount,nomeUtente,data,ora,minutoArrivo,codEpisodio,codFilm) VALUES ('AntoniaRosaMicotti','Antonia','14/07/2020','21:48:41','01:52:00','','AVEN12')</v>
      </c>
      <c r="Q114" s="11">
        <f t="shared" ca="1" si="22"/>
        <v>0.79557701041185314</v>
      </c>
      <c r="R114" s="10" t="b">
        <f t="shared" si="23"/>
        <v>0</v>
      </c>
      <c r="T114" s="9">
        <v>44369</v>
      </c>
      <c r="U114" t="b">
        <f t="shared" ca="1" si="24"/>
        <v>0</v>
      </c>
      <c r="V114" t="b">
        <f t="shared" ca="1" si="25"/>
        <v>0</v>
      </c>
      <c r="W114" t="b">
        <f t="shared" ca="1" si="26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44354</v>
      </c>
      <c r="F115" s="14" t="str">
        <f t="shared" ca="1" si="17"/>
        <v>07/06/2021</v>
      </c>
      <c r="G115" t="str">
        <f t="shared" ca="1" si="18"/>
        <v>10:47:10</v>
      </c>
      <c r="H115" s="10">
        <f t="shared" si="27"/>
        <v>7.0833333333333331E-2</v>
      </c>
      <c r="I115" s="10" t="str">
        <f t="shared" si="19"/>
        <v>01:42:00</v>
      </c>
      <c r="K115" t="s">
        <v>635</v>
      </c>
      <c r="L115" s="13">
        <v>7.0833333333333331E-2</v>
      </c>
      <c r="N115" s="3" t="str">
        <f t="shared" ca="1" si="20"/>
        <v>('ZenoneVega','Zenone','07/06/2021','10:47:10','01:42:00','','AVEN13')</v>
      </c>
      <c r="O115" s="13" t="str">
        <f t="shared" ca="1" si="21"/>
        <v>INSERT INTO VISIONE (nomeAccount,nomeUtente,data,ora,minutoArrivo,codEpisodio,codFilm) VALUES ('ZenoneVega','Zenone','07/06/2021','10:47:10','01:42:00','','AVEN13')</v>
      </c>
      <c r="Q115" s="11">
        <f t="shared" ca="1" si="22"/>
        <v>8.0100420457923094E-2</v>
      </c>
      <c r="R115" s="10" t="b">
        <f t="shared" si="23"/>
        <v>0</v>
      </c>
      <c r="T115" s="9">
        <v>44369</v>
      </c>
      <c r="U115" t="b">
        <f t="shared" ca="1" si="24"/>
        <v>0</v>
      </c>
      <c r="V115" t="b">
        <f t="shared" ca="1" si="25"/>
        <v>0</v>
      </c>
      <c r="W115" t="b">
        <f t="shared" ca="1" si="26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44151</v>
      </c>
      <c r="F116" s="14" t="str">
        <f t="shared" ca="1" si="17"/>
        <v>16/11/2020</v>
      </c>
      <c r="G116" t="str">
        <f t="shared" ca="1" si="18"/>
        <v>00:07:05</v>
      </c>
      <c r="H116" s="10">
        <f t="shared" si="27"/>
        <v>4.027777777777778E-2</v>
      </c>
      <c r="I116" s="10" t="str">
        <f t="shared" si="19"/>
        <v>00:58:00</v>
      </c>
      <c r="K116" t="s">
        <v>692</v>
      </c>
      <c r="L116" s="13">
        <v>4.027777777777778E-2</v>
      </c>
      <c r="N116" s="3" t="str">
        <f t="shared" ca="1" si="20"/>
        <v>('ZenoneVega','Michelle','16/11/2020','00:07:05','00:58:00','','DIS1')</v>
      </c>
      <c r="O116" s="13" t="str">
        <f t="shared" ca="1" si="21"/>
        <v>INSERT INTO VISIONE (nomeAccount,nomeUtente,data,ora,minutoArrivo,codEpisodio,codFilm) VALUES ('ZenoneVega','Michelle','16/11/2020','00:07:05','00:58:00','','DIS1')</v>
      </c>
      <c r="Q116" s="11">
        <f t="shared" ca="1" si="22"/>
        <v>0.35615569146480441</v>
      </c>
      <c r="R116" s="10" t="b">
        <f t="shared" si="23"/>
        <v>0</v>
      </c>
      <c r="T116" s="9">
        <v>44369</v>
      </c>
      <c r="U116" t="b">
        <f t="shared" ca="1" si="24"/>
        <v>0</v>
      </c>
      <c r="V116" t="b">
        <f t="shared" ca="1" si="25"/>
        <v>0</v>
      </c>
      <c r="W116" t="b">
        <f t="shared" ca="1" si="26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44093</v>
      </c>
      <c r="F117" s="14" t="str">
        <f t="shared" ca="1" si="17"/>
        <v>19/09/2020</v>
      </c>
      <c r="G117" t="str">
        <f t="shared" ca="1" si="18"/>
        <v>19:05:45</v>
      </c>
      <c r="H117" s="10">
        <f t="shared" si="27"/>
        <v>6.25E-2</v>
      </c>
      <c r="I117" s="10" t="str">
        <f t="shared" si="19"/>
        <v>01:30:00</v>
      </c>
      <c r="K117" t="s">
        <v>691</v>
      </c>
      <c r="L117" s="13">
        <v>6.25E-2</v>
      </c>
      <c r="N117" s="3" t="str">
        <f t="shared" ca="1" si="20"/>
        <v>('TonyReggio','Tony','19/09/2020','19:05:45','01:30:00','','DIS2')</v>
      </c>
      <c r="O117" s="13" t="str">
        <f t="shared" ca="1" si="21"/>
        <v>INSERT INTO VISIONE (nomeAccount,nomeUtente,data,ora,minutoArrivo,codEpisodio,codFilm) VALUES ('TonyReggio','Tony','19/09/2020','19:05:45','01:30:00','','DIS2')</v>
      </c>
      <c r="Q117" s="11">
        <f t="shared" ca="1" si="22"/>
        <v>0.76475332668500851</v>
      </c>
      <c r="R117" s="10" t="b">
        <f t="shared" si="23"/>
        <v>0</v>
      </c>
      <c r="T117" s="9">
        <v>44369</v>
      </c>
      <c r="U117" t="b">
        <f t="shared" ca="1" si="24"/>
        <v>0</v>
      </c>
      <c r="V117" t="b">
        <f t="shared" ca="1" si="25"/>
        <v>0</v>
      </c>
      <c r="W117" t="b">
        <f t="shared" ca="1" si="26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44273</v>
      </c>
      <c r="F118" s="14" t="str">
        <f t="shared" ca="1" si="17"/>
        <v>18/03/2021</v>
      </c>
      <c r="G118" t="str">
        <f t="shared" ca="1" si="18"/>
        <v>05:15:07</v>
      </c>
      <c r="H118" s="10">
        <f t="shared" si="27"/>
        <v>4.1666666666666664E-2</v>
      </c>
      <c r="I118" s="10" t="str">
        <f t="shared" si="19"/>
        <v>01:00:00</v>
      </c>
      <c r="K118" t="s">
        <v>690</v>
      </c>
      <c r="L118" s="13">
        <v>4.1666666666666664E-2</v>
      </c>
      <c r="N118" s="3" t="str">
        <f t="shared" ca="1" si="20"/>
        <v>('TonyReggio','Dante','18/03/2021','05:15:07','01:00:00','','DIS3')</v>
      </c>
      <c r="O118" s="13" t="str">
        <f t="shared" ca="1" si="21"/>
        <v>INSERT INTO VISIONE (nomeAccount,nomeUtente,data,ora,minutoArrivo,codEpisodio,codFilm) VALUES ('TonyReggio','Dante','18/03/2021','05:15:07','01:00:00','','DIS3')</v>
      </c>
      <c r="Q118" s="11">
        <f t="shared" ca="1" si="22"/>
        <v>0.67171410629556927</v>
      </c>
      <c r="R118" s="10" t="b">
        <f t="shared" si="23"/>
        <v>0</v>
      </c>
      <c r="T118" s="9">
        <v>44369</v>
      </c>
      <c r="U118" t="b">
        <f t="shared" ca="1" si="24"/>
        <v>0</v>
      </c>
      <c r="V118" t="b">
        <f t="shared" ca="1" si="25"/>
        <v>0</v>
      </c>
      <c r="W118" t="b">
        <f t="shared" ca="1" si="26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44238</v>
      </c>
      <c r="F119" s="14" t="str">
        <f t="shared" ca="1" si="17"/>
        <v>11/02/2021</v>
      </c>
      <c r="G119" t="str">
        <f t="shared" ca="1" si="18"/>
        <v>17:07:19</v>
      </c>
      <c r="H119" s="10">
        <f t="shared" si="27"/>
        <v>5.2083333333333336E-2</v>
      </c>
      <c r="I119" s="10" t="str">
        <f t="shared" si="19"/>
        <v>01:15:00</v>
      </c>
      <c r="K119" t="s">
        <v>689</v>
      </c>
      <c r="L119" s="13">
        <v>5.2083333333333336E-2</v>
      </c>
      <c r="N119" s="3" t="str">
        <f t="shared" ca="1" si="20"/>
        <v>('DomenicoMondadori','Domenico','11/02/2021','17:07:19','01:15:00','','DIS4')</v>
      </c>
      <c r="O119" s="13" t="str">
        <f t="shared" ca="1" si="21"/>
        <v>INSERT INTO VISIONE (nomeAccount,nomeUtente,data,ora,minutoArrivo,codEpisodio,codFilm) VALUES ('DomenicoMondadori','Domenico','11/02/2021','17:07:19','01:15:00','','DIS4')</v>
      </c>
      <c r="Q119" s="11">
        <f t="shared" ca="1" si="22"/>
        <v>0.15190118178338574</v>
      </c>
      <c r="R119" s="10" t="b">
        <f t="shared" si="23"/>
        <v>0</v>
      </c>
      <c r="T119" s="9">
        <v>44369</v>
      </c>
      <c r="U119" t="b">
        <f t="shared" ca="1" si="24"/>
        <v>0</v>
      </c>
      <c r="V119" t="b">
        <f t="shared" ca="1" si="25"/>
        <v>0</v>
      </c>
      <c r="W119" t="b">
        <f t="shared" ca="1" si="26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44062</v>
      </c>
      <c r="F120" s="14" t="str">
        <f t="shared" ca="1" si="17"/>
        <v>19/08/2020</v>
      </c>
      <c r="G120" t="str">
        <f t="shared" ca="1" si="18"/>
        <v>12:23:17</v>
      </c>
      <c r="H120" s="10">
        <f t="shared" si="27"/>
        <v>5.9027777777777783E-2</v>
      </c>
      <c r="I120" s="10" t="str">
        <f t="shared" si="19"/>
        <v>01:25:00</v>
      </c>
      <c r="K120" t="s">
        <v>688</v>
      </c>
      <c r="L120" s="13">
        <v>5.9027777777777783E-2</v>
      </c>
      <c r="N120" s="3" t="str">
        <f t="shared" ca="1" si="20"/>
        <v>('DomenicoMondadori','Lucia','19/08/2020','12:23:17','01:25:00','','DIS5')</v>
      </c>
      <c r="O120" s="13" t="str">
        <f t="shared" ca="1" si="21"/>
        <v>INSERT INTO VISIONE (nomeAccount,nomeUtente,data,ora,minutoArrivo,codEpisodio,codFilm) VALUES ('DomenicoMondadori','Lucia','19/08/2020','12:23:17','01:25:00','','DIS5')</v>
      </c>
      <c r="Q120" s="11">
        <f t="shared" ca="1" si="22"/>
        <v>0.83740537767805734</v>
      </c>
      <c r="R120" s="10" t="b">
        <f t="shared" si="23"/>
        <v>0</v>
      </c>
      <c r="T120" s="9">
        <v>44369</v>
      </c>
      <c r="U120" t="b">
        <f t="shared" ca="1" si="24"/>
        <v>0</v>
      </c>
      <c r="V120" t="b">
        <f t="shared" ca="1" si="25"/>
        <v>0</v>
      </c>
      <c r="W120" t="b">
        <f t="shared" ca="1" si="26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44138</v>
      </c>
      <c r="F121" s="14" t="str">
        <f t="shared" ca="1" si="17"/>
        <v>03/11/2020</v>
      </c>
      <c r="G121" t="str">
        <f t="shared" ca="1" si="18"/>
        <v>17:28:20</v>
      </c>
      <c r="H121" s="10">
        <f t="shared" si="27"/>
        <v>6.25E-2</v>
      </c>
      <c r="I121" s="10" t="str">
        <f t="shared" si="19"/>
        <v>01:30:00</v>
      </c>
      <c r="K121" t="s">
        <v>687</v>
      </c>
      <c r="L121" s="13">
        <v>6.25E-2</v>
      </c>
      <c r="N121" s="3" t="str">
        <f t="shared" ca="1" si="20"/>
        <v>('DomenicoMondadori','Camilla','03/11/2020','17:28:20','01:30:00','','DIS6')</v>
      </c>
      <c r="O121" s="13" t="str">
        <f t="shared" ca="1" si="21"/>
        <v>INSERT INTO VISIONE (nomeAccount,nomeUtente,data,ora,minutoArrivo,codEpisodio,codFilm) VALUES ('DomenicoMondadori','Camilla','03/11/2020','17:28:20','01:30:00','','DIS6')</v>
      </c>
      <c r="Q121" s="11">
        <f t="shared" ca="1" si="22"/>
        <v>0.62716739835340507</v>
      </c>
      <c r="R121" s="10" t="b">
        <f t="shared" si="23"/>
        <v>0</v>
      </c>
      <c r="T121" s="9">
        <v>44369</v>
      </c>
      <c r="U121" t="b">
        <f t="shared" ca="1" si="24"/>
        <v>0</v>
      </c>
      <c r="V121" t="b">
        <f t="shared" ca="1" si="25"/>
        <v>0</v>
      </c>
      <c r="W121" t="b">
        <f t="shared" ca="1" si="26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44126</v>
      </c>
      <c r="F122" s="14" t="str">
        <f t="shared" ca="1" si="17"/>
        <v>22/10/2020</v>
      </c>
      <c r="G122" t="str">
        <f t="shared" ca="1" si="18"/>
        <v>12:12:00</v>
      </c>
      <c r="H122" s="10">
        <f t="shared" si="27"/>
        <v>4.3055555555555562E-2</v>
      </c>
      <c r="I122" s="10" t="str">
        <f t="shared" si="19"/>
        <v>01:02:00</v>
      </c>
      <c r="K122" t="s">
        <v>686</v>
      </c>
      <c r="L122" s="13">
        <v>4.3055555555555562E-2</v>
      </c>
      <c r="N122" s="3" t="str">
        <f t="shared" ca="1" si="20"/>
        <v>('DomenicoMondadori','Sofia','22/10/2020','12:12:00','01:02:00','','DIS7')</v>
      </c>
      <c r="O122" s="13" t="str">
        <f t="shared" ca="1" si="21"/>
        <v>INSERT INTO VISIONE (nomeAccount,nomeUtente,data,ora,minutoArrivo,codEpisodio,codFilm) VALUES ('DomenicoMondadori','Sofia','22/10/2020','12:12:00','01:02:00','','DIS7')</v>
      </c>
      <c r="Q122" s="11">
        <f t="shared" ca="1" si="22"/>
        <v>0.26701439229486212</v>
      </c>
      <c r="R122" s="10" t="b">
        <f t="shared" si="23"/>
        <v>0</v>
      </c>
      <c r="T122" s="9">
        <v>44369</v>
      </c>
      <c r="U122" t="b">
        <f t="shared" ca="1" si="24"/>
        <v>0</v>
      </c>
      <c r="V122" t="b">
        <f t="shared" ca="1" si="25"/>
        <v>0</v>
      </c>
      <c r="W122" t="b">
        <f t="shared" ca="1" si="26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44144</v>
      </c>
      <c r="F123" s="14" t="str">
        <f t="shared" ca="1" si="17"/>
        <v>09/11/2020</v>
      </c>
      <c r="G123" t="str">
        <f t="shared" ca="1" si="18"/>
        <v>01:30:24</v>
      </c>
      <c r="H123" s="10">
        <f t="shared" si="27"/>
        <v>5.1388888888888894E-2</v>
      </c>
      <c r="I123" s="10" t="str">
        <f t="shared" si="19"/>
        <v>01:14:00</v>
      </c>
      <c r="K123" t="s">
        <v>685</v>
      </c>
      <c r="L123" s="13">
        <v>5.1388888888888894E-2</v>
      </c>
      <c r="N123" s="3" t="str">
        <f t="shared" ca="1" si="20"/>
        <v>('PaoloManfredi','Paolo','09/11/2020','01:30:24','01:14:00','','DIS8')</v>
      </c>
      <c r="O123" s="13" t="str">
        <f t="shared" ca="1" si="21"/>
        <v>INSERT INTO VISIONE (nomeAccount,nomeUtente,data,ora,minutoArrivo,codEpisodio,codFilm) VALUES ('PaoloManfredi','Paolo','09/11/2020','01:30:24','01:14:00','','DIS8')</v>
      </c>
      <c r="Q123" s="11">
        <f t="shared" ca="1" si="22"/>
        <v>0.27607476687777743</v>
      </c>
      <c r="R123" s="10" t="b">
        <f t="shared" si="23"/>
        <v>0</v>
      </c>
      <c r="T123" s="9">
        <v>44369</v>
      </c>
      <c r="U123" t="b">
        <f t="shared" ca="1" si="24"/>
        <v>0</v>
      </c>
      <c r="V123" t="b">
        <f t="shared" ca="1" si="25"/>
        <v>0</v>
      </c>
      <c r="W123" t="b">
        <f t="shared" ca="1" si="26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44125</v>
      </c>
      <c r="F124" s="14" t="str">
        <f t="shared" ca="1" si="17"/>
        <v>21/10/2020</v>
      </c>
      <c r="G124" t="str">
        <f t="shared" ca="1" si="18"/>
        <v>21:57:59</v>
      </c>
      <c r="H124" s="10">
        <f t="shared" si="27"/>
        <v>9.0277777777777776E-2</v>
      </c>
      <c r="I124" s="10" t="str">
        <f t="shared" si="19"/>
        <v>02:10:00</v>
      </c>
      <c r="K124" t="s">
        <v>499</v>
      </c>
      <c r="L124" s="13">
        <v>9.0277777777777776E-2</v>
      </c>
      <c r="N124" s="3" t="str">
        <f t="shared" ca="1" si="20"/>
        <v>('PaoloManfredi','Nicola','21/10/2020','21:57:59','02:10:00','','WARN1')</v>
      </c>
      <c r="O124" s="13" t="str">
        <f t="shared" ca="1" si="21"/>
        <v>INSERT INTO VISIONE (nomeAccount,nomeUtente,data,ora,minutoArrivo,codEpisodio,codFilm) VALUES ('PaoloManfredi','Nicola','21/10/2020','21:57:59','02:10:00','','WARN1')</v>
      </c>
      <c r="Q124" s="11">
        <f t="shared" ca="1" si="22"/>
        <v>3.0053909710523574E-2</v>
      </c>
      <c r="R124" s="10" t="b">
        <f t="shared" si="23"/>
        <v>0</v>
      </c>
      <c r="T124" s="9">
        <v>44369</v>
      </c>
      <c r="U124" t="b">
        <f t="shared" ca="1" si="24"/>
        <v>0</v>
      </c>
      <c r="V124" t="b">
        <f t="shared" ca="1" si="25"/>
        <v>0</v>
      </c>
      <c r="W124" t="b">
        <f t="shared" ca="1" si="26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44273</v>
      </c>
      <c r="F125" s="14" t="str">
        <f t="shared" ca="1" si="17"/>
        <v>18/03/2021</v>
      </c>
      <c r="G125" t="str">
        <f t="shared" ca="1" si="18"/>
        <v>04:18:53</v>
      </c>
      <c r="H125" s="10">
        <f t="shared" si="27"/>
        <v>8.819444444444445E-2</v>
      </c>
      <c r="I125" s="10" t="str">
        <f t="shared" si="19"/>
        <v>02:07:00</v>
      </c>
      <c r="K125" t="s">
        <v>500</v>
      </c>
      <c r="L125" s="13">
        <v>8.819444444444445E-2</v>
      </c>
      <c r="N125" s="3" t="str">
        <f t="shared" ca="1" si="20"/>
        <v>('PaoloManfredi','Tommaso','18/03/2021','04:18:53','02:07:00','','WARN2')</v>
      </c>
      <c r="O125" s="13" t="str">
        <f t="shared" ca="1" si="21"/>
        <v>INSERT INTO VISIONE (nomeAccount,nomeUtente,data,ora,minutoArrivo,codEpisodio,codFilm) VALUES ('PaoloManfredi','Tommaso','18/03/2021','04:18:53','02:07:00','','WARN2')</v>
      </c>
      <c r="Q125" s="11">
        <f t="shared" ca="1" si="22"/>
        <v>0.14718201469670689</v>
      </c>
      <c r="R125" s="10" t="b">
        <f t="shared" si="23"/>
        <v>0</v>
      </c>
      <c r="T125" s="9">
        <v>44369</v>
      </c>
      <c r="U125" t="b">
        <f t="shared" ca="1" si="24"/>
        <v>0</v>
      </c>
      <c r="V125" t="b">
        <f t="shared" ca="1" si="25"/>
        <v>0</v>
      </c>
      <c r="W125" t="b">
        <f t="shared" ca="1" si="26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44293</v>
      </c>
      <c r="F126" s="14" t="str">
        <f t="shared" ca="1" si="17"/>
        <v>07/04/2021</v>
      </c>
      <c r="G126" t="str">
        <f t="shared" ca="1" si="18"/>
        <v>07:50:04</v>
      </c>
      <c r="H126" s="10">
        <f t="shared" si="27"/>
        <v>9.7222222222222224E-2</v>
      </c>
      <c r="I126" s="10" t="str">
        <f t="shared" si="19"/>
        <v>02:20:00</v>
      </c>
      <c r="K126" t="s">
        <v>501</v>
      </c>
      <c r="L126" s="13">
        <v>9.7222222222222224E-2</v>
      </c>
      <c r="N126" s="3" t="str">
        <f t="shared" ca="1" si="20"/>
        <v>('PaoloManfredi','Michele','07/04/2021','07:50:04','02:20:00','','WARN3')</v>
      </c>
      <c r="O126" s="13" t="str">
        <f t="shared" ca="1" si="21"/>
        <v>INSERT INTO VISIONE (nomeAccount,nomeUtente,data,ora,minutoArrivo,codEpisodio,codFilm) VALUES ('PaoloManfredi','Michele','07/04/2021','07:50:04','02:20:00','','WARN3')</v>
      </c>
      <c r="Q126" s="11">
        <f t="shared" ca="1" si="22"/>
        <v>0.45521688155219864</v>
      </c>
      <c r="R126" s="10" t="b">
        <f t="shared" si="23"/>
        <v>0</v>
      </c>
      <c r="T126" s="9">
        <v>44369</v>
      </c>
      <c r="U126" t="b">
        <f t="shared" ca="1" si="24"/>
        <v>0</v>
      </c>
      <c r="V126" t="b">
        <f t="shared" ca="1" si="25"/>
        <v>0</v>
      </c>
      <c r="W126" t="b">
        <f t="shared" ca="1" si="26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44216</v>
      </c>
      <c r="F127" s="14" t="str">
        <f t="shared" ca="1" si="17"/>
        <v>20/01/2021</v>
      </c>
      <c r="G127" t="str">
        <f t="shared" ca="1" si="18"/>
        <v>17:47:22</v>
      </c>
      <c r="H127" s="10">
        <f t="shared" ref="H127:H158" si="28">L127</f>
        <v>9.375E-2</v>
      </c>
      <c r="I127" s="10" t="str">
        <f t="shared" si="19"/>
        <v>02:15:00</v>
      </c>
      <c r="K127" t="s">
        <v>502</v>
      </c>
      <c r="L127" s="13">
        <v>9.375E-2</v>
      </c>
      <c r="N127" s="3" t="str">
        <f t="shared" ca="1" si="20"/>
        <v>('PaoloManfredi','Carlo','20/01/2021','17:47:22','02:15:00','','WARN4')</v>
      </c>
      <c r="O127" s="13" t="str">
        <f t="shared" ca="1" si="21"/>
        <v>INSERT INTO VISIONE (nomeAccount,nomeUtente,data,ora,minutoArrivo,codEpisodio,codFilm) VALUES ('PaoloManfredi','Carlo','20/01/2021','17:47:22','02:15:00','','WARN4')</v>
      </c>
      <c r="Q127" s="11">
        <f t="shared" ca="1" si="22"/>
        <v>0.26289220750186215</v>
      </c>
      <c r="R127" s="10" t="b">
        <f t="shared" si="23"/>
        <v>0</v>
      </c>
      <c r="T127" s="9">
        <v>44369</v>
      </c>
      <c r="U127" t="b">
        <f t="shared" ca="1" si="24"/>
        <v>0</v>
      </c>
      <c r="V127" t="b">
        <f t="shared" ca="1" si="25"/>
        <v>0</v>
      </c>
      <c r="W127" t="b">
        <f t="shared" ca="1" si="26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44277</v>
      </c>
      <c r="F128" s="14" t="str">
        <f t="shared" ca="1" si="17"/>
        <v>22/03/2021</v>
      </c>
      <c r="G128" t="str">
        <f t="shared" ca="1" si="18"/>
        <v>14:41:25</v>
      </c>
      <c r="H128" s="10">
        <f t="shared" si="28"/>
        <v>8.6805555555555566E-2</v>
      </c>
      <c r="I128" s="10" t="str">
        <f t="shared" si="19"/>
        <v>02:05:00</v>
      </c>
      <c r="K128" t="s">
        <v>503</v>
      </c>
      <c r="L128" s="13">
        <v>8.6805555555555566E-2</v>
      </c>
      <c r="N128" s="3" t="str">
        <f t="shared" ca="1" si="20"/>
        <v>('GiadaBitossi','Giada','22/03/2021','14:41:25','02:05:00','','WARN5')</v>
      </c>
      <c r="O128" s="13" t="str">
        <f t="shared" ca="1" si="21"/>
        <v>INSERT INTO VISIONE (nomeAccount,nomeUtente,data,ora,minutoArrivo,codEpisodio,codFilm) VALUES ('GiadaBitossi','Giada','22/03/2021','14:41:25','02:05:00','','WARN5')</v>
      </c>
      <c r="Q128" s="11">
        <f t="shared" ca="1" si="22"/>
        <v>0.48181201485304592</v>
      </c>
      <c r="R128" s="10" t="b">
        <f t="shared" si="23"/>
        <v>0</v>
      </c>
      <c r="T128" s="9">
        <v>44369</v>
      </c>
      <c r="U128" t="b">
        <f t="shared" ca="1" si="24"/>
        <v>0</v>
      </c>
      <c r="V128" t="b">
        <f t="shared" ca="1" si="25"/>
        <v>0</v>
      </c>
      <c r="W128" t="b">
        <f t="shared" ca="1" si="26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44311</v>
      </c>
      <c r="F129" s="14" t="str">
        <f t="shared" ca="1" si="17"/>
        <v>25/04/2021</v>
      </c>
      <c r="G129" t="str">
        <f t="shared" ca="1" si="18"/>
        <v>18:57:54</v>
      </c>
      <c r="H129" s="10">
        <f t="shared" si="28"/>
        <v>9.1666666666666674E-2</v>
      </c>
      <c r="I129" s="10" t="str">
        <f t="shared" si="19"/>
        <v>02:12:00</v>
      </c>
      <c r="K129" t="s">
        <v>504</v>
      </c>
      <c r="L129" s="13">
        <v>9.1666666666666674E-2</v>
      </c>
      <c r="N129" s="3" t="str">
        <f t="shared" ca="1" si="20"/>
        <v>('GiadaBitossi','Lucia','25/04/2021','18:57:54','02:12:00','','WARN6')</v>
      </c>
      <c r="O129" s="13" t="str">
        <f t="shared" ca="1" si="21"/>
        <v>INSERT INTO VISIONE (nomeAccount,nomeUtente,data,ora,minutoArrivo,codEpisodio,codFilm) VALUES ('GiadaBitossi','Lucia','25/04/2021','18:57:54','02:12:00','','WARN6')</v>
      </c>
      <c r="Q129" s="11">
        <f t="shared" ca="1" si="22"/>
        <v>0.5616591175661515</v>
      </c>
      <c r="R129" s="10" t="b">
        <f t="shared" si="23"/>
        <v>0</v>
      </c>
      <c r="T129" s="9">
        <v>44369</v>
      </c>
      <c r="U129" t="b">
        <f t="shared" ca="1" si="24"/>
        <v>0</v>
      </c>
      <c r="V129" t="b">
        <f t="shared" ca="1" si="25"/>
        <v>0</v>
      </c>
      <c r="W129" t="b">
        <f t="shared" ca="1" si="26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44309</v>
      </c>
      <c r="F130" s="14" t="str">
        <f t="shared" ref="F130:F193" ca="1" si="30">TEXT(E130,"GG/MM/AAAA")</f>
        <v>23/04/2021</v>
      </c>
      <c r="G130" t="str">
        <f t="shared" ref="G130:G193" ca="1" si="31">TEXT(RAND(),"HH:MM:SS")</f>
        <v>22:02:54</v>
      </c>
      <c r="H130" s="10">
        <f t="shared" si="28"/>
        <v>9.5138888888888884E-2</v>
      </c>
      <c r="I130" s="10" t="str">
        <f t="shared" ref="I130:I193" si="32">TEXT(H130,"HH:MM:SS")</f>
        <v>02:17:00</v>
      </c>
      <c r="K130" t="s">
        <v>505</v>
      </c>
      <c r="L130" s="13">
        <v>9.5138888888888884E-2</v>
      </c>
      <c r="N130" s="3" t="str">
        <f t="shared" ref="N130:N193" ca="1" si="33">_xlfn.CONCAT("('",A130,"','",D130,"','",F130,"','",G130,"','",I130,"','",J130,"','",K130,"')",)</f>
        <v>('GiadaBitossi','Sofia','23/04/2021','22:02:54','02:17:00','','WARN7')</v>
      </c>
      <c r="O130" s="13" t="str">
        <f t="shared" ref="O130:O193" ca="1" si="34">_xlfn.CONCAT("INSERT INTO VISIONE (",$A$1,",",$D$1,",",$E$1,",",$G$1,",",$H$1,",",$J$1,",",$K$1,") VALUES ",N130)</f>
        <v>INSERT INTO VISIONE (nomeAccount,nomeUtente,data,ora,minutoArrivo,codEpisodio,codFilm) VALUES ('GiadaBitossi','Sofia','23/04/2021','22:02:54','02:17:00','','WARN7')</v>
      </c>
      <c r="Q130" s="11">
        <f t="shared" ref="Q130:Q193" ca="1" si="35">RAND()</f>
        <v>0.79639898951310484</v>
      </c>
      <c r="R130" s="10" t="b">
        <f t="shared" ref="R130:R193" si="36">H130&lt;L130</f>
        <v>0</v>
      </c>
      <c r="T130" s="9">
        <v>44369</v>
      </c>
      <c r="U130" t="b">
        <f t="shared" ref="U130:U193" ca="1" si="37">(E130&lt;S130)</f>
        <v>0</v>
      </c>
      <c r="V130" t="b">
        <f t="shared" ref="V130:V193" ca="1" si="38">(E130&gt;T130)</f>
        <v>0</v>
      </c>
      <c r="W130" t="b">
        <f t="shared" ref="W130:W193" ca="1" si="39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44210</v>
      </c>
      <c r="F131" s="14" t="str">
        <f t="shared" ca="1" si="30"/>
        <v>14/01/2021</v>
      </c>
      <c r="G131" t="str">
        <f t="shared" ca="1" si="31"/>
        <v>11:27:48</v>
      </c>
      <c r="H131" s="10">
        <f t="shared" si="28"/>
        <v>0.10069444444444443</v>
      </c>
      <c r="I131" s="10" t="str">
        <f t="shared" si="32"/>
        <v>02:25:00</v>
      </c>
      <c r="K131" t="s">
        <v>506</v>
      </c>
      <c r="L131" s="13">
        <v>0.10069444444444443</v>
      </c>
      <c r="N131" s="3" t="str">
        <f t="shared" ca="1" si="33"/>
        <v>('GiadaBitossi','Chiara','14/01/2021','11:27:48','02:25:00','','WARN8')</v>
      </c>
      <c r="O131" s="13" t="str">
        <f t="shared" ca="1" si="34"/>
        <v>INSERT INTO VISIONE (nomeAccount,nomeUtente,data,ora,minutoArrivo,codEpisodio,codFilm) VALUES ('GiadaBitossi','Chiara','14/01/2021','11:27:48','02:25:00','','WARN8')</v>
      </c>
      <c r="Q131" s="11">
        <f t="shared" ca="1" si="35"/>
        <v>4.3618902414244709E-2</v>
      </c>
      <c r="R131" s="10" t="b">
        <f t="shared" si="36"/>
        <v>0</v>
      </c>
      <c r="T131" s="9">
        <v>44369</v>
      </c>
      <c r="U131" t="b">
        <f t="shared" ca="1" si="37"/>
        <v>0</v>
      </c>
      <c r="V131" t="b">
        <f t="shared" ca="1" si="38"/>
        <v>0</v>
      </c>
      <c r="W131" t="b">
        <f t="shared" ca="1" si="39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44295</v>
      </c>
      <c r="F132" s="14" t="str">
        <f t="shared" ca="1" si="30"/>
        <v>09/04/2021</v>
      </c>
      <c r="G132" t="str">
        <f t="shared" ca="1" si="31"/>
        <v>06:05:13</v>
      </c>
      <c r="H132" s="10">
        <f t="shared" si="28"/>
        <v>6.805555555555555E-2</v>
      </c>
      <c r="I132" s="10" t="str">
        <f t="shared" si="32"/>
        <v>01:38:00</v>
      </c>
      <c r="K132" t="s">
        <v>559</v>
      </c>
      <c r="L132" s="13">
        <v>6.805555555555555E-2</v>
      </c>
      <c r="N132" s="3" t="str">
        <f t="shared" ca="1" si="33"/>
        <v>('FrankZanchi','Frank','09/04/2021','06:05:13','01:38:00','','HOR1')</v>
      </c>
      <c r="O132" s="13" t="str">
        <f t="shared" ca="1" si="34"/>
        <v>INSERT INTO VISIONE (nomeAccount,nomeUtente,data,ora,minutoArrivo,codEpisodio,codFilm) VALUES ('FrankZanchi','Frank','09/04/2021','06:05:13','01:38:00','','HOR1')</v>
      </c>
      <c r="Q132" s="11">
        <f t="shared" ca="1" si="35"/>
        <v>0.66526909618112062</v>
      </c>
      <c r="R132" s="10" t="b">
        <f t="shared" si="36"/>
        <v>0</v>
      </c>
      <c r="T132" s="9">
        <v>44369</v>
      </c>
      <c r="U132" t="b">
        <f t="shared" ca="1" si="37"/>
        <v>0</v>
      </c>
      <c r="V132" t="b">
        <f t="shared" ca="1" si="38"/>
        <v>0</v>
      </c>
      <c r="W132" t="b">
        <f t="shared" ca="1" si="39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44359</v>
      </c>
      <c r="F133" s="14" t="str">
        <f t="shared" ca="1" si="30"/>
        <v>12/06/2021</v>
      </c>
      <c r="G133" t="str">
        <f t="shared" ca="1" si="31"/>
        <v>01:53:07</v>
      </c>
      <c r="H133" s="10">
        <f t="shared" si="28"/>
        <v>7.0833333333333331E-2</v>
      </c>
      <c r="I133" s="10" t="str">
        <f t="shared" si="32"/>
        <v>01:42:00</v>
      </c>
      <c r="K133" t="s">
        <v>560</v>
      </c>
      <c r="L133" s="13">
        <v>7.0833333333333331E-2</v>
      </c>
      <c r="N133" s="3" t="str">
        <f t="shared" ca="1" si="33"/>
        <v>('DarioAzeglioTabegna','Dario','12/06/2021','01:53:07','01:42:00','','HOR2')</v>
      </c>
      <c r="O133" s="13" t="str">
        <f t="shared" ca="1" si="34"/>
        <v>INSERT INTO VISIONE (nomeAccount,nomeUtente,data,ora,minutoArrivo,codEpisodio,codFilm) VALUES ('DarioAzeglioTabegna','Dario','12/06/2021','01:53:07','01:42:00','','HOR2')</v>
      </c>
      <c r="Q133" s="11">
        <f t="shared" ca="1" si="35"/>
        <v>0.26493851555415049</v>
      </c>
      <c r="R133" s="10" t="b">
        <f t="shared" si="36"/>
        <v>0</v>
      </c>
      <c r="T133" s="9">
        <v>44369</v>
      </c>
      <c r="U133" t="b">
        <f t="shared" ca="1" si="37"/>
        <v>0</v>
      </c>
      <c r="V133" t="b">
        <f t="shared" ca="1" si="38"/>
        <v>0</v>
      </c>
      <c r="W133" t="b">
        <f t="shared" ca="1" si="39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44331</v>
      </c>
      <c r="F134" s="14" t="str">
        <f t="shared" ca="1" si="30"/>
        <v>15/05/2021</v>
      </c>
      <c r="G134" t="str">
        <f t="shared" ca="1" si="31"/>
        <v>17:09:46</v>
      </c>
      <c r="H134" s="10">
        <f t="shared" si="28"/>
        <v>7.4305555555555555E-2</v>
      </c>
      <c r="I134" s="10" t="str">
        <f t="shared" si="32"/>
        <v>01:47:00</v>
      </c>
      <c r="K134" t="s">
        <v>561</v>
      </c>
      <c r="L134" s="13">
        <v>7.4305555555555555E-2</v>
      </c>
      <c r="N134" s="3" t="str">
        <f t="shared" ca="1" si="33"/>
        <v>('DarioAzeglioTabegna','Eugenio','15/05/2021','17:09:46','01:47:00','','HOR3')</v>
      </c>
      <c r="O134" s="13" t="str">
        <f t="shared" ca="1" si="34"/>
        <v>INSERT INTO VISIONE (nomeAccount,nomeUtente,data,ora,minutoArrivo,codEpisodio,codFilm) VALUES ('DarioAzeglioTabegna','Eugenio','15/05/2021','17:09:46','01:47:00','','HOR3')</v>
      </c>
      <c r="Q134" s="11">
        <f t="shared" ca="1" si="35"/>
        <v>0.39387054557553747</v>
      </c>
      <c r="R134" s="10" t="b">
        <f t="shared" si="36"/>
        <v>0</v>
      </c>
      <c r="T134" s="9">
        <v>44369</v>
      </c>
      <c r="U134" t="b">
        <f t="shared" ca="1" si="37"/>
        <v>0</v>
      </c>
      <c r="V134" t="b">
        <f t="shared" ca="1" si="38"/>
        <v>0</v>
      </c>
      <c r="W134" t="b">
        <f t="shared" ca="1" si="39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44191</v>
      </c>
      <c r="F135" s="14" t="str">
        <f t="shared" ca="1" si="30"/>
        <v>26/12/2020</v>
      </c>
      <c r="G135" t="str">
        <f t="shared" ca="1" si="31"/>
        <v>08:12:58</v>
      </c>
      <c r="H135" s="10">
        <f t="shared" si="28"/>
        <v>6.8749999999999992E-2</v>
      </c>
      <c r="I135" s="10" t="str">
        <f t="shared" si="32"/>
        <v>01:39:00</v>
      </c>
      <c r="K135" t="s">
        <v>562</v>
      </c>
      <c r="L135" s="13">
        <v>6.8749999999999992E-2</v>
      </c>
      <c r="N135" s="3" t="str">
        <f t="shared" ca="1" si="33"/>
        <v>('MicheleTatiani','Michele','26/12/2020','08:12:58','01:39:00','','HOR4')</v>
      </c>
      <c r="O135" s="13" t="str">
        <f t="shared" ca="1" si="34"/>
        <v>INSERT INTO VISIONE (nomeAccount,nomeUtente,data,ora,minutoArrivo,codEpisodio,codFilm) VALUES ('MicheleTatiani','Michele','26/12/2020','08:12:58','01:39:00','','HOR4')</v>
      </c>
      <c r="Q135" s="11">
        <f t="shared" ca="1" si="35"/>
        <v>0.44477173085300115</v>
      </c>
      <c r="R135" s="10" t="b">
        <f t="shared" si="36"/>
        <v>0</v>
      </c>
      <c r="T135" s="9">
        <v>44369</v>
      </c>
      <c r="U135" t="b">
        <f t="shared" ca="1" si="37"/>
        <v>0</v>
      </c>
      <c r="V135" t="b">
        <f t="shared" ca="1" si="38"/>
        <v>0</v>
      </c>
      <c r="W135" t="b">
        <f t="shared" ca="1" si="39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44326</v>
      </c>
      <c r="F136" s="14" t="str">
        <f t="shared" ca="1" si="30"/>
        <v>10/05/2021</v>
      </c>
      <c r="G136" t="str">
        <f t="shared" ca="1" si="31"/>
        <v>08:09:42</v>
      </c>
      <c r="H136" s="10">
        <f t="shared" si="28"/>
        <v>7.7083333333333337E-2</v>
      </c>
      <c r="I136" s="10" t="str">
        <f t="shared" si="32"/>
        <v>01:51:00</v>
      </c>
      <c r="K136" t="s">
        <v>563</v>
      </c>
      <c r="L136" s="13">
        <v>7.7083333333333337E-2</v>
      </c>
      <c r="N136" s="3" t="str">
        <f t="shared" ca="1" si="33"/>
        <v>('MicheleTatiani','Andrea','10/05/2021','08:09:42','01:51:00','','HOR5')</v>
      </c>
      <c r="O136" s="13" t="str">
        <f t="shared" ca="1" si="34"/>
        <v>INSERT INTO VISIONE (nomeAccount,nomeUtente,data,ora,minutoArrivo,codEpisodio,codFilm) VALUES ('MicheleTatiani','Andrea','10/05/2021','08:09:42','01:51:00','','HOR5')</v>
      </c>
      <c r="Q136" s="11">
        <f t="shared" ca="1" si="35"/>
        <v>0.43813826127504829</v>
      </c>
      <c r="R136" s="10" t="b">
        <f t="shared" si="36"/>
        <v>0</v>
      </c>
      <c r="T136" s="9">
        <v>44369</v>
      </c>
      <c r="U136" t="b">
        <f t="shared" ca="1" si="37"/>
        <v>0</v>
      </c>
      <c r="V136" t="b">
        <f t="shared" ca="1" si="38"/>
        <v>0</v>
      </c>
      <c r="W136" t="b">
        <f t="shared" ca="1" si="39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44127</v>
      </c>
      <c r="F137" s="14" t="str">
        <f t="shared" ca="1" si="30"/>
        <v>23/10/2020</v>
      </c>
      <c r="G137" t="str">
        <f t="shared" ca="1" si="31"/>
        <v>03:26:15</v>
      </c>
      <c r="H137" s="10">
        <f t="shared" si="28"/>
        <v>6.0416666666666667E-2</v>
      </c>
      <c r="I137" s="10" t="str">
        <f t="shared" si="32"/>
        <v>01:27:00</v>
      </c>
      <c r="K137" t="s">
        <v>564</v>
      </c>
      <c r="L137" s="13">
        <v>6.0416666666666667E-2</v>
      </c>
      <c r="N137" s="3" t="str">
        <f t="shared" ca="1" si="33"/>
        <v>('MicheleTatiani','Marco','23/10/2020','03:26:15','01:27:00','','HOR6')</v>
      </c>
      <c r="O137" s="13" t="str">
        <f t="shared" ca="1" si="34"/>
        <v>INSERT INTO VISIONE (nomeAccount,nomeUtente,data,ora,minutoArrivo,codEpisodio,codFilm) VALUES ('MicheleTatiani','Marco','23/10/2020','03:26:15','01:27:00','','HOR6')</v>
      </c>
      <c r="Q137" s="11">
        <f t="shared" ca="1" si="35"/>
        <v>0.26153614137971792</v>
      </c>
      <c r="R137" s="10" t="b">
        <f t="shared" si="36"/>
        <v>0</v>
      </c>
      <c r="T137" s="9">
        <v>44369</v>
      </c>
      <c r="U137" t="b">
        <f t="shared" ca="1" si="37"/>
        <v>0</v>
      </c>
      <c r="V137" t="b">
        <f t="shared" ca="1" si="38"/>
        <v>0</v>
      </c>
      <c r="W137" t="b">
        <f t="shared" ca="1" si="39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43949</v>
      </c>
      <c r="F138" s="14" t="str">
        <f t="shared" ca="1" si="30"/>
        <v>28/04/2020</v>
      </c>
      <c r="G138" t="str">
        <f t="shared" ca="1" si="31"/>
        <v>14:53:20</v>
      </c>
      <c r="H138" s="10">
        <f t="shared" si="28"/>
        <v>8.3333333333333329E-2</v>
      </c>
      <c r="I138" s="10" t="str">
        <f t="shared" si="32"/>
        <v>02:00:00</v>
      </c>
      <c r="K138" t="s">
        <v>582</v>
      </c>
      <c r="L138" s="13">
        <v>8.3333333333333329E-2</v>
      </c>
      <c r="N138" s="3" t="str">
        <f t="shared" ca="1" si="33"/>
        <v>('AssuntaRubini','Assunta','28/04/2020','14:53:20','02:00:00','','TWIL1')</v>
      </c>
      <c r="O138" s="13" t="str">
        <f t="shared" ca="1" si="34"/>
        <v>INSERT INTO VISIONE (nomeAccount,nomeUtente,data,ora,minutoArrivo,codEpisodio,codFilm) VALUES ('AssuntaRubini','Assunta','28/04/2020','14:53:20','02:00:00','','TWIL1')</v>
      </c>
      <c r="Q138" s="11">
        <f t="shared" ca="1" si="35"/>
        <v>0.27491668943521008</v>
      </c>
      <c r="R138" s="10" t="b">
        <f t="shared" si="36"/>
        <v>0</v>
      </c>
      <c r="T138" s="9">
        <v>44369</v>
      </c>
      <c r="U138" t="b">
        <f t="shared" ca="1" si="37"/>
        <v>0</v>
      </c>
      <c r="V138" t="b">
        <f t="shared" ca="1" si="38"/>
        <v>0</v>
      </c>
      <c r="W138" t="b">
        <f t="shared" ca="1" si="39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44246</v>
      </c>
      <c r="F139" s="14" t="str">
        <f t="shared" ca="1" si="30"/>
        <v>19/02/2021</v>
      </c>
      <c r="G139" t="str">
        <f t="shared" ca="1" si="31"/>
        <v>17:03:32</v>
      </c>
      <c r="H139" s="10">
        <f t="shared" si="28"/>
        <v>9.7222222222222224E-2</v>
      </c>
      <c r="I139" s="10" t="str">
        <f t="shared" si="32"/>
        <v>02:20:00</v>
      </c>
      <c r="K139" t="s">
        <v>583</v>
      </c>
      <c r="L139" s="13">
        <v>9.7222222222222224E-2</v>
      </c>
      <c r="N139" s="3" t="str">
        <f t="shared" ca="1" si="33"/>
        <v>('AssuntaRubini','Maria','19/02/2021','17:03:32','02:20:00','','TWIL2')</v>
      </c>
      <c r="O139" s="13" t="str">
        <f t="shared" ca="1" si="34"/>
        <v>INSERT INTO VISIONE (nomeAccount,nomeUtente,data,ora,minutoArrivo,codEpisodio,codFilm) VALUES ('AssuntaRubini','Maria','19/02/2021','17:03:32','02:20:00','','TWIL2')</v>
      </c>
      <c r="Q139" s="11">
        <f t="shared" ca="1" si="35"/>
        <v>0.39638720540274075</v>
      </c>
      <c r="R139" s="10" t="b">
        <f t="shared" si="36"/>
        <v>0</v>
      </c>
      <c r="T139" s="9">
        <v>44369</v>
      </c>
      <c r="U139" t="b">
        <f t="shared" ca="1" si="37"/>
        <v>0</v>
      </c>
      <c r="V139" t="b">
        <f t="shared" ca="1" si="38"/>
        <v>0</v>
      </c>
      <c r="W139" t="b">
        <f t="shared" ca="1" si="39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43908</v>
      </c>
      <c r="F140" s="14" t="str">
        <f t="shared" ca="1" si="30"/>
        <v>18/03/2020</v>
      </c>
      <c r="G140" t="str">
        <f t="shared" ca="1" si="31"/>
        <v>14:38:39</v>
      </c>
      <c r="H140" s="10">
        <f t="shared" si="28"/>
        <v>7.6388888888888895E-2</v>
      </c>
      <c r="I140" s="10" t="str">
        <f t="shared" si="32"/>
        <v>01:50:00</v>
      </c>
      <c r="K140" t="s">
        <v>584</v>
      </c>
      <c r="L140" s="13">
        <v>7.6388888888888895E-2</v>
      </c>
      <c r="N140" s="3" t="str">
        <f t="shared" ca="1" si="33"/>
        <v>('AssuntaRubini','Chiara','18/03/2020','14:38:39','01:50:00','','TWIL3')</v>
      </c>
      <c r="O140" s="13" t="str">
        <f t="shared" ca="1" si="34"/>
        <v>INSERT INTO VISIONE (nomeAccount,nomeUtente,data,ora,minutoArrivo,codEpisodio,codFilm) VALUES ('AssuntaRubini','Chiara','18/03/2020','14:38:39','01:50:00','','TWIL3')</v>
      </c>
      <c r="Q140" s="11">
        <f t="shared" ca="1" si="35"/>
        <v>0.57887310428914518</v>
      </c>
      <c r="R140" s="10" t="b">
        <f t="shared" si="36"/>
        <v>0</v>
      </c>
      <c r="T140" s="9">
        <v>44369</v>
      </c>
      <c r="U140" t="b">
        <f t="shared" ca="1" si="37"/>
        <v>0</v>
      </c>
      <c r="V140" t="b">
        <f t="shared" ca="1" si="38"/>
        <v>0</v>
      </c>
      <c r="W140" t="b">
        <f t="shared" ca="1" si="39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44112</v>
      </c>
      <c r="F141" s="14" t="str">
        <f t="shared" ca="1" si="30"/>
        <v>08/10/2020</v>
      </c>
      <c r="G141" t="str">
        <f t="shared" ca="1" si="31"/>
        <v>14:31:42</v>
      </c>
      <c r="H141" s="10">
        <f t="shared" si="28"/>
        <v>6.9444444444444434E-2</v>
      </c>
      <c r="I141" s="10" t="str">
        <f t="shared" si="32"/>
        <v>01:40:00</v>
      </c>
      <c r="K141" t="s">
        <v>623</v>
      </c>
      <c r="L141" s="13">
        <v>6.9444444444444434E-2</v>
      </c>
      <c r="N141" s="3" t="str">
        <f t="shared" ca="1" si="33"/>
        <v>('GiuliaLetiziaNorbiato','Giulia','08/10/2020','14:31:42','01:40:00','','AVEN1')</v>
      </c>
      <c r="O141" s="13" t="str">
        <f t="shared" ca="1" si="34"/>
        <v>INSERT INTO VISIONE (nomeAccount,nomeUtente,data,ora,minutoArrivo,codEpisodio,codFilm) VALUES ('GiuliaLetiziaNorbiato','Giulia','08/10/2020','14:31:42','01:40:00','','AVEN1')</v>
      </c>
      <c r="Q141" s="11">
        <f t="shared" ca="1" si="35"/>
        <v>0.28470099093659074</v>
      </c>
      <c r="R141" s="10" t="b">
        <f t="shared" si="36"/>
        <v>0</v>
      </c>
      <c r="T141" s="9">
        <v>44369</v>
      </c>
      <c r="U141" t="b">
        <f t="shared" ca="1" si="37"/>
        <v>0</v>
      </c>
      <c r="V141" t="b">
        <f t="shared" ca="1" si="38"/>
        <v>0</v>
      </c>
      <c r="W141" t="b">
        <f t="shared" ca="1" si="39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44359</v>
      </c>
      <c r="F142" s="14" t="str">
        <f t="shared" ca="1" si="30"/>
        <v>12/06/2021</v>
      </c>
      <c r="G142" t="str">
        <f t="shared" ca="1" si="31"/>
        <v>17:32:48</v>
      </c>
      <c r="H142" s="10">
        <f t="shared" si="28"/>
        <v>8.3333333333333329E-2</v>
      </c>
      <c r="I142" s="10" t="str">
        <f t="shared" si="32"/>
        <v>02:00:00</v>
      </c>
      <c r="K142" t="s">
        <v>624</v>
      </c>
      <c r="L142" s="13">
        <v>8.3333333333333329E-2</v>
      </c>
      <c r="N142" s="3" t="str">
        <f t="shared" ca="1" si="33"/>
        <v>('EttoreDomenici','Ettore','12/06/2021','17:32:48','02:00:00','','AVEN2')</v>
      </c>
      <c r="O142" s="13" t="str">
        <f t="shared" ca="1" si="34"/>
        <v>INSERT INTO VISIONE (nomeAccount,nomeUtente,data,ora,minutoArrivo,codEpisodio,codFilm) VALUES ('EttoreDomenici','Ettore','12/06/2021','17:32:48','02:00:00','','AVEN2')</v>
      </c>
      <c r="Q142" s="11">
        <f t="shared" ca="1" si="35"/>
        <v>0.87671331389331164</v>
      </c>
      <c r="R142" s="10" t="b">
        <f t="shared" si="36"/>
        <v>0</v>
      </c>
      <c r="T142" s="9">
        <v>44369</v>
      </c>
      <c r="U142" t="b">
        <f t="shared" ca="1" si="37"/>
        <v>0</v>
      </c>
      <c r="V142" t="b">
        <f t="shared" ca="1" si="38"/>
        <v>0</v>
      </c>
      <c r="W142" t="b">
        <f t="shared" ca="1" si="39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44338</v>
      </c>
      <c r="F143" s="14" t="str">
        <f t="shared" ca="1" si="30"/>
        <v>22/05/2021</v>
      </c>
      <c r="G143" t="str">
        <f t="shared" ca="1" si="31"/>
        <v>05:22:41</v>
      </c>
      <c r="H143" s="10">
        <f t="shared" si="28"/>
        <v>7.9861111111111105E-2</v>
      </c>
      <c r="I143" s="10" t="str">
        <f t="shared" si="32"/>
        <v>01:55:00</v>
      </c>
      <c r="K143" t="s">
        <v>625</v>
      </c>
      <c r="L143" s="13">
        <v>7.9861111111111105E-2</v>
      </c>
      <c r="N143" s="3" t="str">
        <f t="shared" ca="1" si="33"/>
        <v>('EttoreDomenici','Riccardo','22/05/2021','05:22:41','01:55:00','','AVEN3')</v>
      </c>
      <c r="O143" s="13" t="str">
        <f t="shared" ca="1" si="34"/>
        <v>INSERT INTO VISIONE (nomeAccount,nomeUtente,data,ora,minutoArrivo,codEpisodio,codFilm) VALUES ('EttoreDomenici','Riccardo','22/05/2021','05:22:41','01:55:00','','AVEN3')</v>
      </c>
      <c r="Q143" s="11">
        <f t="shared" ca="1" si="35"/>
        <v>0.12099904171613207</v>
      </c>
      <c r="R143" s="10" t="b">
        <f t="shared" si="36"/>
        <v>0</v>
      </c>
      <c r="T143" s="9">
        <v>44369</v>
      </c>
      <c r="U143" t="b">
        <f t="shared" ca="1" si="37"/>
        <v>0</v>
      </c>
      <c r="V143" t="b">
        <f t="shared" ca="1" si="38"/>
        <v>0</v>
      </c>
      <c r="W143" t="b">
        <f t="shared" ca="1" si="39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43855</v>
      </c>
      <c r="F144" s="14" t="str">
        <f t="shared" ca="1" si="30"/>
        <v>25/01/2020</v>
      </c>
      <c r="G144" t="str">
        <f t="shared" ca="1" si="31"/>
        <v>02:09:43</v>
      </c>
      <c r="H144" s="10">
        <f t="shared" si="28"/>
        <v>8.6805555555555566E-2</v>
      </c>
      <c r="I144" s="10" t="str">
        <f t="shared" si="32"/>
        <v>02:05:00</v>
      </c>
      <c r="K144" t="s">
        <v>626</v>
      </c>
      <c r="L144" s="13">
        <v>8.6805555555555566E-2</v>
      </c>
      <c r="N144" s="3" t="str">
        <f t="shared" ca="1" si="33"/>
        <v>('EttoreDomenici','Claudio','25/01/2020','02:09:43','02:05:00','','AVEN4')</v>
      </c>
      <c r="O144" s="13" t="str">
        <f t="shared" ca="1" si="34"/>
        <v>INSERT INTO VISIONE (nomeAccount,nomeUtente,data,ora,minutoArrivo,codEpisodio,codFilm) VALUES ('EttoreDomenici','Claudio','25/01/2020','02:09:43','02:05:00','','AVEN4')</v>
      </c>
      <c r="Q144" s="11">
        <f t="shared" ca="1" si="35"/>
        <v>0.23989267103917533</v>
      </c>
      <c r="R144" s="10" t="b">
        <f t="shared" si="36"/>
        <v>0</v>
      </c>
      <c r="T144" s="9">
        <v>44369</v>
      </c>
      <c r="U144" t="b">
        <f t="shared" ca="1" si="37"/>
        <v>0</v>
      </c>
      <c r="V144" t="b">
        <f t="shared" ca="1" si="38"/>
        <v>0</v>
      </c>
      <c r="W144" t="b">
        <f t="shared" ca="1" si="39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44098</v>
      </c>
      <c r="F145" s="14" t="str">
        <f t="shared" ca="1" si="30"/>
        <v>24/09/2020</v>
      </c>
      <c r="G145" t="str">
        <f t="shared" ca="1" si="31"/>
        <v>07:35:31</v>
      </c>
      <c r="H145" s="10">
        <f t="shared" si="28"/>
        <v>9.7222222222222224E-2</v>
      </c>
      <c r="I145" s="10" t="str">
        <f t="shared" si="32"/>
        <v>02:20:00</v>
      </c>
      <c r="K145" t="s">
        <v>627</v>
      </c>
      <c r="L145" s="13">
        <v>9.7222222222222224E-2</v>
      </c>
      <c r="N145" s="3" t="str">
        <f t="shared" ca="1" si="33"/>
        <v>('EttoreDomenici','Giulia','24/09/2020','07:35:31','02:20:00','','AVEN5')</v>
      </c>
      <c r="O145" s="13" t="str">
        <f t="shared" ca="1" si="34"/>
        <v>INSERT INTO VISIONE (nomeAccount,nomeUtente,data,ora,minutoArrivo,codEpisodio,codFilm) VALUES ('EttoreDomenici','Giulia','24/09/2020','07:35:31','02:20:00','','AVEN5')</v>
      </c>
      <c r="Q145" s="11">
        <f t="shared" ca="1" si="35"/>
        <v>0.80922525506408405</v>
      </c>
      <c r="R145" s="10" t="b">
        <f t="shared" si="36"/>
        <v>0</v>
      </c>
      <c r="T145" s="9">
        <v>44369</v>
      </c>
      <c r="U145" t="b">
        <f t="shared" ca="1" si="37"/>
        <v>0</v>
      </c>
      <c r="V145" t="b">
        <f t="shared" ca="1" si="38"/>
        <v>0</v>
      </c>
      <c r="W145" t="b">
        <f t="shared" ca="1" si="39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43991</v>
      </c>
      <c r="F146" s="14" t="str">
        <f t="shared" ca="1" si="30"/>
        <v>09/06/2020</v>
      </c>
      <c r="G146" t="str">
        <f t="shared" ca="1" si="31"/>
        <v>00:02:20</v>
      </c>
      <c r="H146" s="10">
        <f t="shared" si="28"/>
        <v>8.3333333333333329E-2</v>
      </c>
      <c r="I146" s="10" t="str">
        <f t="shared" si="32"/>
        <v>02:00:00</v>
      </c>
      <c r="K146" t="s">
        <v>628</v>
      </c>
      <c r="L146" s="13">
        <v>8.3333333333333329E-2</v>
      </c>
      <c r="N146" s="3" t="str">
        <f t="shared" ca="1" si="33"/>
        <v>('EttoreDomenici','Lucia','09/06/2020','00:02:20','02:00:00','','AVEN6')</v>
      </c>
      <c r="O146" s="13" t="str">
        <f t="shared" ca="1" si="34"/>
        <v>INSERT INTO VISIONE (nomeAccount,nomeUtente,data,ora,minutoArrivo,codEpisodio,codFilm) VALUES ('EttoreDomenici','Lucia','09/06/2020','00:02:20','02:00:00','','AVEN6')</v>
      </c>
      <c r="Q146" s="11">
        <f t="shared" ca="1" si="35"/>
        <v>0.52320774270698622</v>
      </c>
      <c r="R146" s="10" t="b">
        <f t="shared" si="36"/>
        <v>0</v>
      </c>
      <c r="T146" s="9">
        <v>44369</v>
      </c>
      <c r="U146" t="b">
        <f t="shared" ca="1" si="37"/>
        <v>0</v>
      </c>
      <c r="V146" t="b">
        <f t="shared" ca="1" si="38"/>
        <v>0</v>
      </c>
      <c r="W146" t="b">
        <f t="shared" ca="1" si="39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43913</v>
      </c>
      <c r="F147" s="14" t="str">
        <f t="shared" ca="1" si="30"/>
        <v>23/03/2020</v>
      </c>
      <c r="G147" t="str">
        <f t="shared" ca="1" si="31"/>
        <v>04:29:48</v>
      </c>
      <c r="H147" s="10">
        <f t="shared" si="28"/>
        <v>8.6805555555555566E-2</v>
      </c>
      <c r="I147" s="10" t="str">
        <f t="shared" si="32"/>
        <v>02:05:00</v>
      </c>
      <c r="K147" t="s">
        <v>629</v>
      </c>
      <c r="L147" s="13">
        <v>8.6805555555555566E-2</v>
      </c>
      <c r="N147" s="3" t="str">
        <f t="shared" ca="1" si="33"/>
        <v>('CarolinaSanzani','Carolina','23/03/2020','04:29:48','02:05:00','','AVEN7')</v>
      </c>
      <c r="O147" s="13" t="str">
        <f t="shared" ca="1" si="34"/>
        <v>INSERT INTO VISIONE (nomeAccount,nomeUtente,data,ora,minutoArrivo,codEpisodio,codFilm) VALUES ('CarolinaSanzani','Carolina','23/03/2020','04:29:48','02:05:00','','AVEN7')</v>
      </c>
      <c r="Q147" s="11">
        <f t="shared" ca="1" si="35"/>
        <v>0.99089059794787082</v>
      </c>
      <c r="R147" s="10" t="b">
        <f t="shared" si="36"/>
        <v>0</v>
      </c>
      <c r="T147" s="9">
        <v>44369</v>
      </c>
      <c r="U147" t="b">
        <f t="shared" ca="1" si="37"/>
        <v>0</v>
      </c>
      <c r="V147" t="b">
        <f t="shared" ca="1" si="38"/>
        <v>0</v>
      </c>
      <c r="W147" t="b">
        <f t="shared" ca="1" si="39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43966</v>
      </c>
      <c r="F148" s="14" t="str">
        <f t="shared" ca="1" si="30"/>
        <v>15/05/2020</v>
      </c>
      <c r="G148" t="str">
        <f t="shared" ca="1" si="31"/>
        <v>14:50:12</v>
      </c>
      <c r="H148" s="10">
        <f t="shared" si="28"/>
        <v>7.2916666666666671E-2</v>
      </c>
      <c r="I148" s="10" t="str">
        <f t="shared" si="32"/>
        <v>01:45:00</v>
      </c>
      <c r="K148" t="s">
        <v>630</v>
      </c>
      <c r="L148" s="13">
        <v>7.2916666666666671E-2</v>
      </c>
      <c r="N148" s="3" t="str">
        <f t="shared" ca="1" si="33"/>
        <v>('CarolinaSanzani','Camilla','15/05/2020','14:50:12','01:45:00','','AVEN8')</v>
      </c>
      <c r="O148" s="13" t="str">
        <f t="shared" ca="1" si="34"/>
        <v>INSERT INTO VISIONE (nomeAccount,nomeUtente,data,ora,minutoArrivo,codEpisodio,codFilm) VALUES ('CarolinaSanzani','Camilla','15/05/2020','14:50:12','01:45:00','','AVEN8')</v>
      </c>
      <c r="Q148" s="11">
        <f t="shared" ca="1" si="35"/>
        <v>0.38058003875141677</v>
      </c>
      <c r="R148" s="10" t="b">
        <f t="shared" si="36"/>
        <v>0</v>
      </c>
      <c r="T148" s="9">
        <v>44369</v>
      </c>
      <c r="U148" t="b">
        <f t="shared" ca="1" si="37"/>
        <v>0</v>
      </c>
      <c r="V148" t="b">
        <f t="shared" ca="1" si="38"/>
        <v>0</v>
      </c>
      <c r="W148" t="b">
        <f t="shared" ca="1" si="39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44246</v>
      </c>
      <c r="F149" s="14" t="str">
        <f t="shared" ca="1" si="30"/>
        <v>19/02/2021</v>
      </c>
      <c r="G149" t="str">
        <f t="shared" ca="1" si="31"/>
        <v>20:22:15</v>
      </c>
      <c r="H149" s="10">
        <f t="shared" si="28"/>
        <v>7.7777777777777779E-2</v>
      </c>
      <c r="I149" s="10" t="str">
        <f t="shared" si="32"/>
        <v>01:52:00</v>
      </c>
      <c r="K149" t="s">
        <v>631</v>
      </c>
      <c r="L149" s="13">
        <v>7.7777777777777779E-2</v>
      </c>
      <c r="N149" s="3" t="str">
        <f t="shared" ca="1" si="33"/>
        <v>('CarolinaSanzani','Chiara','19/02/2021','20:22:15','01:52:00','','AVEN9')</v>
      </c>
      <c r="O149" s="13" t="str">
        <f t="shared" ca="1" si="34"/>
        <v>INSERT INTO VISIONE (nomeAccount,nomeUtente,data,ora,minutoArrivo,codEpisodio,codFilm) VALUES ('CarolinaSanzani','Chiara','19/02/2021','20:22:15','01:52:00','','AVEN9')</v>
      </c>
      <c r="Q149" s="11">
        <f t="shared" ca="1" si="35"/>
        <v>0.11106997704808286</v>
      </c>
      <c r="R149" s="10" t="b">
        <f t="shared" si="36"/>
        <v>0</v>
      </c>
      <c r="T149" s="9">
        <v>44369</v>
      </c>
      <c r="U149" t="b">
        <f t="shared" ca="1" si="37"/>
        <v>0</v>
      </c>
      <c r="V149" t="b">
        <f t="shared" ca="1" si="38"/>
        <v>0</v>
      </c>
      <c r="W149" t="b">
        <f t="shared" ca="1" si="39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43992</v>
      </c>
      <c r="F150" s="14" t="str">
        <f t="shared" ca="1" si="30"/>
        <v>10/06/2020</v>
      </c>
      <c r="G150" t="str">
        <f t="shared" ca="1" si="31"/>
        <v>22:06:11</v>
      </c>
      <c r="H150" s="10">
        <f t="shared" si="28"/>
        <v>7.3611111111111113E-2</v>
      </c>
      <c r="I150" s="10" t="str">
        <f t="shared" si="32"/>
        <v>01:46:00</v>
      </c>
      <c r="K150" t="s">
        <v>632</v>
      </c>
      <c r="L150" s="13">
        <v>7.3611111111111113E-2</v>
      </c>
      <c r="N150" s="3" t="str">
        <f t="shared" ca="1" si="33"/>
        <v>('KevinBizzuti','Simone','10/06/2020','22:06:11','01:46:00','','AVEN10')</v>
      </c>
      <c r="O150" s="13" t="str">
        <f t="shared" ca="1" si="34"/>
        <v>INSERT INTO VISIONE (nomeAccount,nomeUtente,data,ora,minutoArrivo,codEpisodio,codFilm) VALUES ('KevinBizzuti','Simone','10/06/2020','22:06:11','01:46:00','','AVEN10')</v>
      </c>
      <c r="Q150" s="11">
        <f t="shared" ca="1" si="35"/>
        <v>0.58310277757791174</v>
      </c>
      <c r="R150" s="10" t="b">
        <f t="shared" si="36"/>
        <v>0</v>
      </c>
      <c r="T150" s="9">
        <v>44369</v>
      </c>
      <c r="U150" t="b">
        <f t="shared" ca="1" si="37"/>
        <v>0</v>
      </c>
      <c r="V150" t="b">
        <f t="shared" ca="1" si="38"/>
        <v>0</v>
      </c>
      <c r="W150" t="b">
        <f t="shared" ca="1" si="39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44214</v>
      </c>
      <c r="F151" s="14" t="str">
        <f t="shared" ca="1" si="30"/>
        <v>18/01/2021</v>
      </c>
      <c r="G151" t="str">
        <f t="shared" ca="1" si="31"/>
        <v>20:48:44</v>
      </c>
      <c r="H151" s="10">
        <f t="shared" si="28"/>
        <v>7.2916666666666671E-2</v>
      </c>
      <c r="I151" s="10" t="str">
        <f t="shared" si="32"/>
        <v>01:45:00</v>
      </c>
      <c r="K151" t="s">
        <v>633</v>
      </c>
      <c r="L151" s="13">
        <v>7.2916666666666671E-2</v>
      </c>
      <c r="N151" s="3" t="str">
        <f t="shared" ca="1" si="33"/>
        <v>('KevinBizzuti','Andrea','18/01/2021','20:48:44','01:45:00','','AVEN11')</v>
      </c>
      <c r="O151" s="13" t="str">
        <f t="shared" ca="1" si="34"/>
        <v>INSERT INTO VISIONE (nomeAccount,nomeUtente,data,ora,minutoArrivo,codEpisodio,codFilm) VALUES ('KevinBizzuti','Andrea','18/01/2021','20:48:44','01:45:00','','AVEN11')</v>
      </c>
      <c r="Q151" s="11">
        <f t="shared" ca="1" si="35"/>
        <v>0.24760295123413012</v>
      </c>
      <c r="R151" s="10" t="b">
        <f t="shared" si="36"/>
        <v>0</v>
      </c>
      <c r="T151" s="9">
        <v>44369</v>
      </c>
      <c r="U151" t="b">
        <f t="shared" ca="1" si="37"/>
        <v>0</v>
      </c>
      <c r="V151" t="b">
        <f t="shared" ca="1" si="38"/>
        <v>0</v>
      </c>
      <c r="W151" t="b">
        <f t="shared" ca="1" si="39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44185</v>
      </c>
      <c r="F152" s="14" t="str">
        <f t="shared" ca="1" si="30"/>
        <v>20/12/2020</v>
      </c>
      <c r="G152" t="str">
        <f t="shared" ca="1" si="31"/>
        <v>04:51:04</v>
      </c>
      <c r="H152" s="10">
        <f t="shared" si="28"/>
        <v>7.7777777777777779E-2</v>
      </c>
      <c r="I152" s="10" t="str">
        <f t="shared" si="32"/>
        <v>01:52:00</v>
      </c>
      <c r="K152" t="s">
        <v>634</v>
      </c>
      <c r="L152" s="13">
        <v>7.7777777777777779E-2</v>
      </c>
      <c r="N152" s="3" t="str">
        <f t="shared" ca="1" si="33"/>
        <v>('KevinBizzuti','Riccardo','20/12/2020','04:51:04','01:52:00','','AVEN12')</v>
      </c>
      <c r="O152" s="13" t="str">
        <f t="shared" ca="1" si="34"/>
        <v>INSERT INTO VISIONE (nomeAccount,nomeUtente,data,ora,minutoArrivo,codEpisodio,codFilm) VALUES ('KevinBizzuti','Riccardo','20/12/2020','04:51:04','01:52:00','','AVEN12')</v>
      </c>
      <c r="Q152" s="11">
        <f t="shared" ca="1" si="35"/>
        <v>0.49486600718704588</v>
      </c>
      <c r="R152" s="10" t="b">
        <f t="shared" si="36"/>
        <v>0</v>
      </c>
      <c r="T152" s="9">
        <v>44369</v>
      </c>
      <c r="U152" t="b">
        <f t="shared" ca="1" si="37"/>
        <v>0</v>
      </c>
      <c r="V152" t="b">
        <f t="shared" ca="1" si="38"/>
        <v>0</v>
      </c>
      <c r="W152" t="b">
        <f t="shared" ca="1" si="39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44002</v>
      </c>
      <c r="F153" s="14" t="str">
        <f t="shared" ca="1" si="30"/>
        <v>20/06/2020</v>
      </c>
      <c r="G153" t="str">
        <f t="shared" ca="1" si="31"/>
        <v>13:37:34</v>
      </c>
      <c r="H153" s="10">
        <f t="shared" si="28"/>
        <v>7.0833333333333331E-2</v>
      </c>
      <c r="I153" s="10" t="str">
        <f t="shared" si="32"/>
        <v>01:42:00</v>
      </c>
      <c r="K153" t="s">
        <v>635</v>
      </c>
      <c r="L153" s="13">
        <v>7.0833333333333331E-2</v>
      </c>
      <c r="N153" s="3" t="str">
        <f t="shared" ca="1" si="33"/>
        <v>('NickBelfiori','Nick','20/06/2020','13:37:34','01:42:00','','AVEN13')</v>
      </c>
      <c r="O153" s="13" t="str">
        <f t="shared" ca="1" si="34"/>
        <v>INSERT INTO VISIONE (nomeAccount,nomeUtente,data,ora,minutoArrivo,codEpisodio,codFilm) VALUES ('NickBelfiori','Nick','20/06/2020','13:37:34','01:42:00','','AVEN13')</v>
      </c>
      <c r="Q153" s="11">
        <f t="shared" ca="1" si="35"/>
        <v>0.33337127277572132</v>
      </c>
      <c r="R153" s="10" t="b">
        <f t="shared" si="36"/>
        <v>0</v>
      </c>
      <c r="T153" s="9">
        <v>44369</v>
      </c>
      <c r="U153" t="b">
        <f t="shared" ca="1" si="37"/>
        <v>0</v>
      </c>
      <c r="V153" t="b">
        <f t="shared" ca="1" si="38"/>
        <v>0</v>
      </c>
      <c r="W153" t="b">
        <f t="shared" ca="1" si="39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44246</v>
      </c>
      <c r="F154" s="14" t="str">
        <f t="shared" ca="1" si="30"/>
        <v>19/02/2021</v>
      </c>
      <c r="G154" t="str">
        <f t="shared" ca="1" si="31"/>
        <v>18:29:00</v>
      </c>
      <c r="H154" s="10">
        <f t="shared" si="28"/>
        <v>4.027777777777778E-2</v>
      </c>
      <c r="I154" s="10" t="str">
        <f t="shared" si="32"/>
        <v>00:58:00</v>
      </c>
      <c r="K154" t="s">
        <v>692</v>
      </c>
      <c r="L154" s="13">
        <v>4.027777777777778E-2</v>
      </c>
      <c r="N154" s="3" t="str">
        <f t="shared" ca="1" si="33"/>
        <v>('NickBelfiori','Andrea','19/02/2021','18:29:00','00:58:00','','DIS1')</v>
      </c>
      <c r="O154" s="13" t="str">
        <f t="shared" ca="1" si="34"/>
        <v>INSERT INTO VISIONE (nomeAccount,nomeUtente,data,ora,minutoArrivo,codEpisodio,codFilm) VALUES ('NickBelfiori','Andrea','19/02/2021','18:29:00','00:58:00','','DIS1')</v>
      </c>
      <c r="Q154" s="11">
        <f t="shared" ca="1" si="35"/>
        <v>0.67926934910958525</v>
      </c>
      <c r="R154" s="10" t="b">
        <f t="shared" si="36"/>
        <v>0</v>
      </c>
      <c r="T154" s="9">
        <v>44369</v>
      </c>
      <c r="U154" t="b">
        <f t="shared" ca="1" si="37"/>
        <v>0</v>
      </c>
      <c r="V154" t="b">
        <f t="shared" ca="1" si="38"/>
        <v>0</v>
      </c>
      <c r="W154" t="b">
        <f t="shared" ca="1" si="39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43877</v>
      </c>
      <c r="F155" s="14" t="str">
        <f t="shared" ca="1" si="30"/>
        <v>16/02/2020</v>
      </c>
      <c r="G155" t="str">
        <f t="shared" ca="1" si="31"/>
        <v>04:59:14</v>
      </c>
      <c r="H155" s="10">
        <f t="shared" si="28"/>
        <v>6.25E-2</v>
      </c>
      <c r="I155" s="10" t="str">
        <f t="shared" si="32"/>
        <v>01:30:00</v>
      </c>
      <c r="K155" t="s">
        <v>691</v>
      </c>
      <c r="L155" s="13">
        <v>6.25E-2</v>
      </c>
      <c r="N155" s="3" t="str">
        <f t="shared" ca="1" si="33"/>
        <v>('RyanVincenzi','Ryan','16/02/2020','04:59:14','01:30:00','','DIS2')</v>
      </c>
      <c r="O155" s="13" t="str">
        <f t="shared" ca="1" si="34"/>
        <v>INSERT INTO VISIONE (nomeAccount,nomeUtente,data,ora,minutoArrivo,codEpisodio,codFilm) VALUES ('RyanVincenzi','Ryan','16/02/2020','04:59:14','01:30:00','','DIS2')</v>
      </c>
      <c r="Q155" s="11">
        <f t="shared" ca="1" si="35"/>
        <v>0.28688428389977749</v>
      </c>
      <c r="R155" s="10" t="b">
        <f t="shared" si="36"/>
        <v>0</v>
      </c>
      <c r="T155" s="9">
        <v>44369</v>
      </c>
      <c r="U155" t="b">
        <f t="shared" ca="1" si="37"/>
        <v>0</v>
      </c>
      <c r="V155" t="b">
        <f t="shared" ca="1" si="38"/>
        <v>0</v>
      </c>
      <c r="W155" t="b">
        <f t="shared" ca="1" si="39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44317</v>
      </c>
      <c r="F156" s="14" t="str">
        <f t="shared" ca="1" si="30"/>
        <v>01/05/2021</v>
      </c>
      <c r="G156" t="str">
        <f t="shared" ca="1" si="31"/>
        <v>19:14:15</v>
      </c>
      <c r="H156" s="10">
        <f t="shared" si="28"/>
        <v>4.1666666666666664E-2</v>
      </c>
      <c r="I156" s="10" t="str">
        <f t="shared" si="32"/>
        <v>01:00:00</v>
      </c>
      <c r="K156" t="s">
        <v>690</v>
      </c>
      <c r="L156" s="13">
        <v>4.1666666666666664E-2</v>
      </c>
      <c r="N156" s="3" t="str">
        <f t="shared" ca="1" si="33"/>
        <v>('RyanVincenzi','Marco','01/05/2021','19:14:15','01:00:00','','DIS3')</v>
      </c>
      <c r="O156" s="13" t="str">
        <f t="shared" ca="1" si="34"/>
        <v>INSERT INTO VISIONE (nomeAccount,nomeUtente,data,ora,minutoArrivo,codEpisodio,codFilm) VALUES ('RyanVincenzi','Marco','01/05/2021','19:14:15','01:00:00','','DIS3')</v>
      </c>
      <c r="Q156" s="11">
        <f t="shared" ca="1" si="35"/>
        <v>0.36434031344119555</v>
      </c>
      <c r="R156" s="10" t="b">
        <f t="shared" si="36"/>
        <v>0</v>
      </c>
      <c r="T156" s="9">
        <v>44369</v>
      </c>
      <c r="U156" t="b">
        <f t="shared" ca="1" si="37"/>
        <v>0</v>
      </c>
      <c r="V156" t="b">
        <f t="shared" ca="1" si="38"/>
        <v>0</v>
      </c>
      <c r="W156" t="b">
        <f t="shared" ca="1" si="39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43985</v>
      </c>
      <c r="F157" s="14" t="str">
        <f t="shared" ca="1" si="30"/>
        <v>03/06/2020</v>
      </c>
      <c r="G157" t="str">
        <f t="shared" ca="1" si="31"/>
        <v>14:55:59</v>
      </c>
      <c r="H157" s="10">
        <f t="shared" si="28"/>
        <v>5.2083333333333336E-2</v>
      </c>
      <c r="I157" s="10" t="str">
        <f t="shared" si="32"/>
        <v>01:15:00</v>
      </c>
      <c r="K157" t="s">
        <v>689</v>
      </c>
      <c r="L157" s="13">
        <v>5.2083333333333336E-2</v>
      </c>
      <c r="N157" s="3" t="str">
        <f t="shared" ca="1" si="33"/>
        <v>('SigfridoPraxiolu','Sigfrido','03/06/2020','14:55:59','01:15:00','','DIS4')</v>
      </c>
      <c r="O157" s="13" t="str">
        <f t="shared" ca="1" si="34"/>
        <v>INSERT INTO VISIONE (nomeAccount,nomeUtente,data,ora,minutoArrivo,codEpisodio,codFilm) VALUES ('SigfridoPraxiolu','Sigfrido','03/06/2020','14:55:59','01:15:00','','DIS4')</v>
      </c>
      <c r="Q157" s="11">
        <f t="shared" ca="1" si="35"/>
        <v>0.40292111991813695</v>
      </c>
      <c r="R157" s="10" t="b">
        <f t="shared" si="36"/>
        <v>0</v>
      </c>
      <c r="T157" s="9">
        <v>44369</v>
      </c>
      <c r="U157" t="b">
        <f t="shared" ca="1" si="37"/>
        <v>0</v>
      </c>
      <c r="V157" t="b">
        <f t="shared" ca="1" si="38"/>
        <v>0</v>
      </c>
      <c r="W157" t="b">
        <f t="shared" ca="1" si="39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44210</v>
      </c>
      <c r="F158" s="14" t="str">
        <f t="shared" ca="1" si="30"/>
        <v>14/01/2021</v>
      </c>
      <c r="G158" t="str">
        <f t="shared" ca="1" si="31"/>
        <v>11:13:48</v>
      </c>
      <c r="H158" s="10">
        <f t="shared" si="28"/>
        <v>5.9027777777777783E-2</v>
      </c>
      <c r="I158" s="10" t="str">
        <f t="shared" si="32"/>
        <v>01:25:00</v>
      </c>
      <c r="K158" t="s">
        <v>688</v>
      </c>
      <c r="L158" s="13">
        <v>5.9027777777777783E-2</v>
      </c>
      <c r="N158" s="3" t="str">
        <f t="shared" ca="1" si="33"/>
        <v>('GyllesBiscaro','Gyless','14/01/2021','11:13:48','01:25:00','','DIS5')</v>
      </c>
      <c r="O158" s="13" t="str">
        <f t="shared" ca="1" si="34"/>
        <v>INSERT INTO VISIONE (nomeAccount,nomeUtente,data,ora,minutoArrivo,codEpisodio,codFilm) VALUES ('GyllesBiscaro','Gyless','14/01/2021','11:13:48','01:25:00','','DIS5')</v>
      </c>
      <c r="Q158" s="11">
        <f t="shared" ca="1" si="35"/>
        <v>0.99504918025670053</v>
      </c>
      <c r="R158" s="10" t="b">
        <f t="shared" si="36"/>
        <v>0</v>
      </c>
      <c r="T158" s="9">
        <v>44369</v>
      </c>
      <c r="U158" t="b">
        <f t="shared" ca="1" si="37"/>
        <v>0</v>
      </c>
      <c r="V158" t="b">
        <f t="shared" ca="1" si="38"/>
        <v>0</v>
      </c>
      <c r="W158" t="b">
        <f t="shared" ca="1" si="39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44103</v>
      </c>
      <c r="F159" s="14" t="str">
        <f t="shared" ca="1" si="30"/>
        <v>29/09/2020</v>
      </c>
      <c r="G159" t="str">
        <f t="shared" ca="1" si="31"/>
        <v>23:45:39</v>
      </c>
      <c r="H159" s="10">
        <f t="shared" ref="H159:H190" si="40">L159</f>
        <v>6.25E-2</v>
      </c>
      <c r="I159" s="10" t="str">
        <f t="shared" si="32"/>
        <v>01:30:00</v>
      </c>
      <c r="K159" t="s">
        <v>687</v>
      </c>
      <c r="L159" s="13">
        <v>6.25E-2</v>
      </c>
      <c r="N159" s="3" t="str">
        <f t="shared" ca="1" si="33"/>
        <v>('GyllesBiscaro','Ryan','29/09/2020','23:45:39','01:30:00','','DIS6')</v>
      </c>
      <c r="O159" s="13" t="str">
        <f t="shared" ca="1" si="34"/>
        <v>INSERT INTO VISIONE (nomeAccount,nomeUtente,data,ora,minutoArrivo,codEpisodio,codFilm) VALUES ('GyllesBiscaro','Ryan','29/09/2020','23:45:39','01:30:00','','DIS6')</v>
      </c>
      <c r="Q159" s="11">
        <f t="shared" ca="1" si="35"/>
        <v>0.11905681094753695</v>
      </c>
      <c r="R159" s="10" t="b">
        <f t="shared" si="36"/>
        <v>0</v>
      </c>
      <c r="T159" s="9">
        <v>44369</v>
      </c>
      <c r="U159" t="b">
        <f t="shared" ca="1" si="37"/>
        <v>0</v>
      </c>
      <c r="V159" t="b">
        <f t="shared" ca="1" si="38"/>
        <v>0</v>
      </c>
      <c r="W159" t="b">
        <f t="shared" ca="1" si="39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43972</v>
      </c>
      <c r="F160" s="14" t="str">
        <f t="shared" ca="1" si="30"/>
        <v>21/05/2020</v>
      </c>
      <c r="G160" t="str">
        <f t="shared" ca="1" si="31"/>
        <v>05:38:18</v>
      </c>
      <c r="H160" s="10">
        <f t="shared" si="40"/>
        <v>4.3055555555555562E-2</v>
      </c>
      <c r="I160" s="10" t="str">
        <f t="shared" si="32"/>
        <v>01:02:00</v>
      </c>
      <c r="K160" t="s">
        <v>686</v>
      </c>
      <c r="L160" s="13">
        <v>4.3055555555555562E-2</v>
      </c>
      <c r="N160" s="3" t="str">
        <f t="shared" ca="1" si="33"/>
        <v>('FrancescoGelmini','Francesco','21/05/2020','05:38:18','01:02:00','','DIS7')</v>
      </c>
      <c r="O160" s="13" t="str">
        <f t="shared" ca="1" si="34"/>
        <v>INSERT INTO VISIONE (nomeAccount,nomeUtente,data,ora,minutoArrivo,codEpisodio,codFilm) VALUES ('FrancescoGelmini','Francesco','21/05/2020','05:38:18','01:02:00','','DIS7')</v>
      </c>
      <c r="Q160" s="11">
        <f t="shared" ca="1" si="35"/>
        <v>0.53339743269363171</v>
      </c>
      <c r="R160" s="10" t="b">
        <f t="shared" si="36"/>
        <v>0</v>
      </c>
      <c r="T160" s="9">
        <v>44369</v>
      </c>
      <c r="U160" t="b">
        <f t="shared" ca="1" si="37"/>
        <v>0</v>
      </c>
      <c r="V160" t="b">
        <f t="shared" ca="1" si="38"/>
        <v>0</v>
      </c>
      <c r="W160" t="b">
        <f t="shared" ca="1" si="39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44286</v>
      </c>
      <c r="F161" s="14" t="str">
        <f t="shared" ca="1" si="30"/>
        <v>31/03/2021</v>
      </c>
      <c r="G161" t="str">
        <f t="shared" ca="1" si="31"/>
        <v>07:58:29</v>
      </c>
      <c r="H161" s="10">
        <f t="shared" si="40"/>
        <v>5.1388888888888894E-2</v>
      </c>
      <c r="I161" s="10" t="str">
        <f t="shared" si="32"/>
        <v>01:14:00</v>
      </c>
      <c r="K161" t="s">
        <v>685</v>
      </c>
      <c r="L161" s="13">
        <v>5.1388888888888894E-2</v>
      </c>
      <c r="N161" s="3" t="str">
        <f t="shared" ca="1" si="33"/>
        <v>('FrancescoGelmini','Gianluca','31/03/2021','07:58:29','01:14:00','','DIS8')</v>
      </c>
      <c r="O161" s="13" t="str">
        <f t="shared" ca="1" si="34"/>
        <v>INSERT INTO VISIONE (nomeAccount,nomeUtente,data,ora,minutoArrivo,codEpisodio,codFilm) VALUES ('FrancescoGelmini','Gianluca','31/03/2021','07:58:29','01:14:00','','DIS8')</v>
      </c>
      <c r="Q161" s="11">
        <f t="shared" ca="1" si="35"/>
        <v>0.36336679602257271</v>
      </c>
      <c r="R161" s="10" t="b">
        <f t="shared" si="36"/>
        <v>0</v>
      </c>
      <c r="T161" s="9">
        <v>44369</v>
      </c>
      <c r="U161" t="b">
        <f t="shared" ca="1" si="37"/>
        <v>0</v>
      </c>
      <c r="V161" t="b">
        <f t="shared" ca="1" si="38"/>
        <v>0</v>
      </c>
      <c r="W161" t="b">
        <f t="shared" ca="1" si="39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44095</v>
      </c>
      <c r="F162" s="14" t="str">
        <f t="shared" ca="1" si="30"/>
        <v>21/09/2020</v>
      </c>
      <c r="G162" t="str">
        <f t="shared" ca="1" si="31"/>
        <v>12:19:35</v>
      </c>
      <c r="H162" s="10">
        <f t="shared" si="40"/>
        <v>9.0277777777777776E-2</v>
      </c>
      <c r="I162" s="10" t="str">
        <f t="shared" si="32"/>
        <v>02:10:00</v>
      </c>
      <c r="K162" t="s">
        <v>499</v>
      </c>
      <c r="L162" s="13">
        <v>9.0277777777777776E-2</v>
      </c>
      <c r="N162" s="3" t="str">
        <f t="shared" ca="1" si="33"/>
        <v>('FrancescoGelmini','Sofia','21/09/2020','12:19:35','02:10:00','','WARN1')</v>
      </c>
      <c r="O162" s="13" t="str">
        <f t="shared" ca="1" si="34"/>
        <v>INSERT INTO VISIONE (nomeAccount,nomeUtente,data,ora,minutoArrivo,codEpisodio,codFilm) VALUES ('FrancescoGelmini','Sofia','21/09/2020','12:19:35','02:10:00','','WARN1')</v>
      </c>
      <c r="Q162" s="11">
        <f t="shared" ca="1" si="35"/>
        <v>0.44963142081621532</v>
      </c>
      <c r="R162" s="10" t="b">
        <f t="shared" si="36"/>
        <v>0</v>
      </c>
      <c r="T162" s="9">
        <v>44369</v>
      </c>
      <c r="U162" t="b">
        <f t="shared" ca="1" si="37"/>
        <v>0</v>
      </c>
      <c r="V162" t="b">
        <f t="shared" ca="1" si="38"/>
        <v>0</v>
      </c>
      <c r="W162" t="b">
        <f t="shared" ca="1" si="39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44003</v>
      </c>
      <c r="F163" s="14" t="str">
        <f t="shared" ca="1" si="30"/>
        <v>21/06/2020</v>
      </c>
      <c r="G163" t="str">
        <f t="shared" ca="1" si="31"/>
        <v>15:58:37</v>
      </c>
      <c r="H163" s="10">
        <f t="shared" si="40"/>
        <v>8.819444444444445E-2</v>
      </c>
      <c r="I163" s="10" t="str">
        <f t="shared" si="32"/>
        <v>02:07:00</v>
      </c>
      <c r="K163" t="s">
        <v>500</v>
      </c>
      <c r="L163" s="13">
        <v>8.819444444444445E-2</v>
      </c>
      <c r="N163" s="3" t="str">
        <f t="shared" ca="1" si="33"/>
        <v>('JuryCotugno','Jury','21/06/2020','15:58:37','02:07:00','','WARN2')</v>
      </c>
      <c r="O163" s="13" t="str">
        <f t="shared" ca="1" si="34"/>
        <v>INSERT INTO VISIONE (nomeAccount,nomeUtente,data,ora,minutoArrivo,codEpisodio,codFilm) VALUES ('JuryCotugno','Jury','21/06/2020','15:58:37','02:07:00','','WARN2')</v>
      </c>
      <c r="Q163" s="11">
        <f t="shared" ca="1" si="35"/>
        <v>0.14188716641651278</v>
      </c>
      <c r="R163" s="10" t="b">
        <f t="shared" si="36"/>
        <v>0</v>
      </c>
      <c r="T163" s="9">
        <v>44369</v>
      </c>
      <c r="U163" t="b">
        <f t="shared" ca="1" si="37"/>
        <v>0</v>
      </c>
      <c r="V163" t="b">
        <f t="shared" ca="1" si="38"/>
        <v>0</v>
      </c>
      <c r="W163" t="b">
        <f t="shared" ca="1" si="39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44277</v>
      </c>
      <c r="F164" s="14" t="str">
        <f t="shared" ca="1" si="30"/>
        <v>22/03/2021</v>
      </c>
      <c r="G164" t="str">
        <f t="shared" ca="1" si="31"/>
        <v>03:59:59</v>
      </c>
      <c r="H164" s="10">
        <f t="shared" si="40"/>
        <v>9.7222222222222224E-2</v>
      </c>
      <c r="I164" s="10" t="str">
        <f t="shared" si="32"/>
        <v>02:20:00</v>
      </c>
      <c r="K164" t="s">
        <v>501</v>
      </c>
      <c r="L164" s="13">
        <v>9.7222222222222224E-2</v>
      </c>
      <c r="N164" s="3" t="str">
        <f t="shared" ca="1" si="33"/>
        <v>('JuryCotugno','Viola','22/03/2021','03:59:59','02:20:00','','WARN3')</v>
      </c>
      <c r="O164" s="13" t="str">
        <f t="shared" ca="1" si="34"/>
        <v>INSERT INTO VISIONE (nomeAccount,nomeUtente,data,ora,minutoArrivo,codEpisodio,codFilm) VALUES ('JuryCotugno','Viola','22/03/2021','03:59:59','02:20:00','','WARN3')</v>
      </c>
      <c r="Q164" s="11">
        <f t="shared" ca="1" si="35"/>
        <v>0.39786230191926131</v>
      </c>
      <c r="R164" s="10" t="b">
        <f t="shared" si="36"/>
        <v>0</v>
      </c>
      <c r="T164" s="9">
        <v>44369</v>
      </c>
      <c r="U164" t="b">
        <f t="shared" ca="1" si="37"/>
        <v>0</v>
      </c>
      <c r="V164" t="b">
        <f t="shared" ca="1" si="38"/>
        <v>0</v>
      </c>
      <c r="W164" t="b">
        <f t="shared" ca="1" si="39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43896</v>
      </c>
      <c r="F165" s="14" t="str">
        <f t="shared" ca="1" si="30"/>
        <v>06/03/2020</v>
      </c>
      <c r="G165" t="str">
        <f t="shared" ca="1" si="31"/>
        <v>06:32:57</v>
      </c>
      <c r="H165" s="10">
        <f t="shared" si="40"/>
        <v>9.375E-2</v>
      </c>
      <c r="I165" s="10" t="str">
        <f t="shared" si="32"/>
        <v>02:15:00</v>
      </c>
      <c r="K165" t="s">
        <v>502</v>
      </c>
      <c r="L165" s="13">
        <v>9.375E-2</v>
      </c>
      <c r="N165" s="3" t="str">
        <f t="shared" ca="1" si="33"/>
        <v>('ZaraFederici','Zara','06/03/2020','06:32:57','02:15:00','','WARN4')</v>
      </c>
      <c r="O165" s="13" t="str">
        <f t="shared" ca="1" si="34"/>
        <v>INSERT INTO VISIONE (nomeAccount,nomeUtente,data,ora,minutoArrivo,codEpisodio,codFilm) VALUES ('ZaraFederici','Zara','06/03/2020','06:32:57','02:15:00','','WARN4')</v>
      </c>
      <c r="Q165" s="11">
        <f t="shared" ca="1" si="35"/>
        <v>0.83319196004755125</v>
      </c>
      <c r="R165" s="10" t="b">
        <f t="shared" si="36"/>
        <v>0</v>
      </c>
      <c r="T165" s="9">
        <v>44369</v>
      </c>
      <c r="U165" t="b">
        <f t="shared" ca="1" si="37"/>
        <v>0</v>
      </c>
      <c r="V165" t="b">
        <f t="shared" ca="1" si="38"/>
        <v>0</v>
      </c>
      <c r="W165" t="b">
        <f t="shared" ca="1" si="39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44172</v>
      </c>
      <c r="F166" s="14" t="str">
        <f t="shared" ca="1" si="30"/>
        <v>07/12/2020</v>
      </c>
      <c r="G166" t="str">
        <f t="shared" ca="1" si="31"/>
        <v>13:24:56</v>
      </c>
      <c r="H166" s="10">
        <f t="shared" si="40"/>
        <v>8.6805555555555566E-2</v>
      </c>
      <c r="I166" s="10" t="str">
        <f t="shared" si="32"/>
        <v>02:05:00</v>
      </c>
      <c r="K166" t="s">
        <v>503</v>
      </c>
      <c r="L166" s="13">
        <v>8.6805555555555566E-2</v>
      </c>
      <c r="N166" s="3" t="str">
        <f t="shared" ca="1" si="33"/>
        <v>('ZaraFederici','Margherita','07/12/2020','13:24:56','02:05:00','','WARN5')</v>
      </c>
      <c r="O166" s="13" t="str">
        <f t="shared" ca="1" si="34"/>
        <v>INSERT INTO VISIONE (nomeAccount,nomeUtente,data,ora,minutoArrivo,codEpisodio,codFilm) VALUES ('ZaraFederici','Margherita','07/12/2020','13:24:56','02:05:00','','WARN5')</v>
      </c>
      <c r="Q166" s="11">
        <f t="shared" ca="1" si="35"/>
        <v>0.93402161827843277</v>
      </c>
      <c r="R166" s="10" t="b">
        <f t="shared" si="36"/>
        <v>0</v>
      </c>
      <c r="T166" s="9">
        <v>44369</v>
      </c>
      <c r="U166" t="b">
        <f t="shared" ca="1" si="37"/>
        <v>0</v>
      </c>
      <c r="V166" t="b">
        <f t="shared" ca="1" si="38"/>
        <v>0</v>
      </c>
      <c r="W166" t="b">
        <f t="shared" ca="1" si="39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44300</v>
      </c>
      <c r="F167" s="14" t="str">
        <f t="shared" ca="1" si="30"/>
        <v>14/04/2021</v>
      </c>
      <c r="G167" t="str">
        <f t="shared" ca="1" si="31"/>
        <v>15:41:21</v>
      </c>
      <c r="H167" s="10">
        <f t="shared" si="40"/>
        <v>9.1666666666666674E-2</v>
      </c>
      <c r="I167" s="10" t="str">
        <f t="shared" si="32"/>
        <v>02:12:00</v>
      </c>
      <c r="K167" t="s">
        <v>504</v>
      </c>
      <c r="L167" s="13">
        <v>9.1666666666666674E-2</v>
      </c>
      <c r="N167" s="3" t="str">
        <f t="shared" ca="1" si="33"/>
        <v>('ZaraFederici','Sofia','14/04/2021','15:41:21','02:12:00','','WARN6')</v>
      </c>
      <c r="O167" s="13" t="str">
        <f t="shared" ca="1" si="34"/>
        <v>INSERT INTO VISIONE (nomeAccount,nomeUtente,data,ora,minutoArrivo,codEpisodio,codFilm) VALUES ('ZaraFederici','Sofia','14/04/2021','15:41:21','02:12:00','','WARN6')</v>
      </c>
      <c r="Q167" s="11">
        <f t="shared" ca="1" si="35"/>
        <v>0.25957535151361566</v>
      </c>
      <c r="R167" s="10" t="b">
        <f t="shared" si="36"/>
        <v>0</v>
      </c>
      <c r="T167" s="9">
        <v>44369</v>
      </c>
      <c r="U167" t="b">
        <f t="shared" ca="1" si="37"/>
        <v>0</v>
      </c>
      <c r="V167" t="b">
        <f t="shared" ca="1" si="38"/>
        <v>0</v>
      </c>
      <c r="W167" t="b">
        <f t="shared" ca="1" si="39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43910</v>
      </c>
      <c r="F168" s="14" t="str">
        <f t="shared" ca="1" si="30"/>
        <v>20/03/2020</v>
      </c>
      <c r="G168" t="str">
        <f t="shared" ca="1" si="31"/>
        <v>22:28:24</v>
      </c>
      <c r="H168" s="10">
        <f t="shared" si="40"/>
        <v>9.5138888888888884E-2</v>
      </c>
      <c r="I168" s="10" t="str">
        <f t="shared" si="32"/>
        <v>02:17:00</v>
      </c>
      <c r="K168" t="s">
        <v>505</v>
      </c>
      <c r="L168" s="13">
        <v>9.5138888888888884E-2</v>
      </c>
      <c r="N168" s="3" t="str">
        <f t="shared" ca="1" si="33"/>
        <v>('XavierDiIacono','Xavier','20/03/2020','22:28:24','02:17:00','','WARN7')</v>
      </c>
      <c r="O168" s="13" t="str">
        <f t="shared" ca="1" si="34"/>
        <v>INSERT INTO VISIONE (nomeAccount,nomeUtente,data,ora,minutoArrivo,codEpisodio,codFilm) VALUES ('XavierDiIacono','Xavier','20/03/2020','22:28:24','02:17:00','','WARN7')</v>
      </c>
      <c r="Q168" s="11">
        <f t="shared" ca="1" si="35"/>
        <v>0.45609320400339548</v>
      </c>
      <c r="R168" s="10" t="b">
        <f t="shared" si="36"/>
        <v>0</v>
      </c>
      <c r="T168" s="9">
        <v>44369</v>
      </c>
      <c r="U168" t="b">
        <f t="shared" ca="1" si="37"/>
        <v>0</v>
      </c>
      <c r="V168" t="b">
        <f t="shared" ca="1" si="38"/>
        <v>0</v>
      </c>
      <c r="W168" t="b">
        <f t="shared" ca="1" si="39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43922</v>
      </c>
      <c r="F169" s="14" t="str">
        <f t="shared" ca="1" si="30"/>
        <v>01/04/2020</v>
      </c>
      <c r="G169" t="str">
        <f t="shared" ca="1" si="31"/>
        <v>13:12:48</v>
      </c>
      <c r="H169" s="10">
        <f t="shared" si="40"/>
        <v>0.10069444444444443</v>
      </c>
      <c r="I169" s="10" t="str">
        <f t="shared" si="32"/>
        <v>02:25:00</v>
      </c>
      <c r="K169" t="s">
        <v>506</v>
      </c>
      <c r="L169" s="13">
        <v>0.10069444444444443</v>
      </c>
      <c r="N169" s="3" t="str">
        <f t="shared" ca="1" si="33"/>
        <v>('XavierDiIacono','Mirko','01/04/2020','13:12:48','02:25:00','','WARN8')</v>
      </c>
      <c r="O169" s="13" t="str">
        <f t="shared" ca="1" si="34"/>
        <v>INSERT INTO VISIONE (nomeAccount,nomeUtente,data,ora,minutoArrivo,codEpisodio,codFilm) VALUES ('XavierDiIacono','Mirko','01/04/2020','13:12:48','02:25:00','','WARN8')</v>
      </c>
      <c r="Q169" s="11">
        <f t="shared" ca="1" si="35"/>
        <v>0.505547901134489</v>
      </c>
      <c r="R169" s="10" t="b">
        <f t="shared" si="36"/>
        <v>0</v>
      </c>
      <c r="T169" s="9">
        <v>44369</v>
      </c>
      <c r="U169" t="b">
        <f t="shared" ca="1" si="37"/>
        <v>0</v>
      </c>
      <c r="V169" t="b">
        <f t="shared" ca="1" si="38"/>
        <v>0</v>
      </c>
      <c r="W169" t="b">
        <f t="shared" ca="1" si="39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44185</v>
      </c>
      <c r="F170" s="14" t="str">
        <f t="shared" ca="1" si="30"/>
        <v>20/12/2020</v>
      </c>
      <c r="G170" t="str">
        <f t="shared" ca="1" si="31"/>
        <v>09:28:51</v>
      </c>
      <c r="H170" s="10">
        <f t="shared" si="40"/>
        <v>6.805555555555555E-2</v>
      </c>
      <c r="I170" s="10" t="str">
        <f t="shared" si="32"/>
        <v>01:38:00</v>
      </c>
      <c r="K170" t="s">
        <v>559</v>
      </c>
      <c r="L170" s="13">
        <v>6.805555555555555E-2</v>
      </c>
      <c r="N170" s="3" t="str">
        <f t="shared" ca="1" si="33"/>
        <v>('BarbaraNevi','Barbara','20/12/2020','09:28:51','01:38:00','','HOR1')</v>
      </c>
      <c r="O170" s="13" t="str">
        <f t="shared" ca="1" si="34"/>
        <v>INSERT INTO VISIONE (nomeAccount,nomeUtente,data,ora,minutoArrivo,codEpisodio,codFilm) VALUES ('BarbaraNevi','Barbara','20/12/2020','09:28:51','01:38:00','','HOR1')</v>
      </c>
      <c r="Q170" s="11">
        <f t="shared" ca="1" si="35"/>
        <v>0.85587996736951988</v>
      </c>
      <c r="R170" s="10" t="b">
        <f t="shared" si="36"/>
        <v>0</v>
      </c>
      <c r="T170" s="9">
        <v>44369</v>
      </c>
      <c r="U170" t="b">
        <f t="shared" ca="1" si="37"/>
        <v>0</v>
      </c>
      <c r="V170" t="b">
        <f t="shared" ca="1" si="38"/>
        <v>0</v>
      </c>
      <c r="W170" t="b">
        <f t="shared" ca="1" si="39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43935</v>
      </c>
      <c r="F171" s="14" t="str">
        <f t="shared" ca="1" si="30"/>
        <v>14/04/2020</v>
      </c>
      <c r="G171" t="str">
        <f t="shared" ca="1" si="31"/>
        <v>23:53:53</v>
      </c>
      <c r="H171" s="10">
        <f t="shared" si="40"/>
        <v>7.0833333333333331E-2</v>
      </c>
      <c r="I171" s="10" t="str">
        <f t="shared" si="32"/>
        <v>01:42:00</v>
      </c>
      <c r="K171" t="s">
        <v>560</v>
      </c>
      <c r="L171" s="13">
        <v>7.0833333333333331E-2</v>
      </c>
      <c r="N171" s="3" t="str">
        <f t="shared" ca="1" si="33"/>
        <v>('BarbaraNevi','Elena','14/04/2020','23:53:53','01:42:00','','HOR2')</v>
      </c>
      <c r="O171" s="13" t="str">
        <f t="shared" ca="1" si="34"/>
        <v>INSERT INTO VISIONE (nomeAccount,nomeUtente,data,ora,minutoArrivo,codEpisodio,codFilm) VALUES ('BarbaraNevi','Elena','14/04/2020','23:53:53','01:42:00','','HOR2')</v>
      </c>
      <c r="Q171" s="11">
        <f t="shared" ca="1" si="35"/>
        <v>0.16696078567034955</v>
      </c>
      <c r="R171" s="10" t="b">
        <f t="shared" si="36"/>
        <v>0</v>
      </c>
      <c r="T171" s="9">
        <v>44369</v>
      </c>
      <c r="U171" t="b">
        <f t="shared" ca="1" si="37"/>
        <v>0</v>
      </c>
      <c r="V171" t="b">
        <f t="shared" ca="1" si="38"/>
        <v>0</v>
      </c>
      <c r="W171" t="b">
        <f t="shared" ca="1" si="39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44265</v>
      </c>
      <c r="F172" s="14" t="str">
        <f t="shared" ca="1" si="30"/>
        <v>10/03/2021</v>
      </c>
      <c r="G172" t="str">
        <f t="shared" ca="1" si="31"/>
        <v>17:02:16</v>
      </c>
      <c r="H172" s="10">
        <f t="shared" si="40"/>
        <v>7.4305555555555555E-2</v>
      </c>
      <c r="I172" s="10" t="str">
        <f t="shared" si="32"/>
        <v>01:47:00</v>
      </c>
      <c r="K172" t="s">
        <v>561</v>
      </c>
      <c r="L172" s="13">
        <v>7.4305555555555555E-2</v>
      </c>
      <c r="N172" s="3" t="str">
        <f t="shared" ca="1" si="33"/>
        <v>('HelenaBoccalupo','Helena','10/03/2021','17:02:16','01:47:00','','HOR3')</v>
      </c>
      <c r="O172" s="13" t="str">
        <f t="shared" ca="1" si="34"/>
        <v>INSERT INTO VISIONE (nomeAccount,nomeUtente,data,ora,minutoArrivo,codEpisodio,codFilm) VALUES ('HelenaBoccalupo','Helena','10/03/2021','17:02:16','01:47:00','','HOR3')</v>
      </c>
      <c r="Q172" s="11">
        <f t="shared" ca="1" si="35"/>
        <v>0.92503193333512901</v>
      </c>
      <c r="R172" s="10" t="b">
        <f t="shared" si="36"/>
        <v>0</v>
      </c>
      <c r="T172" s="9">
        <v>44369</v>
      </c>
      <c r="U172" t="b">
        <f t="shared" ca="1" si="37"/>
        <v>0</v>
      </c>
      <c r="V172" t="b">
        <f t="shared" ca="1" si="38"/>
        <v>0</v>
      </c>
      <c r="W172" t="b">
        <f t="shared" ca="1" si="39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44231</v>
      </c>
      <c r="F173" s="14" t="str">
        <f t="shared" ca="1" si="30"/>
        <v>04/02/2021</v>
      </c>
      <c r="G173" t="str">
        <f t="shared" ca="1" si="31"/>
        <v>10:14:08</v>
      </c>
      <c r="H173" s="10">
        <f t="shared" si="40"/>
        <v>6.8749999999999992E-2</v>
      </c>
      <c r="I173" s="10" t="str">
        <f t="shared" si="32"/>
        <v>01:39:00</v>
      </c>
      <c r="K173" t="s">
        <v>562</v>
      </c>
      <c r="L173" s="13">
        <v>6.8749999999999992E-2</v>
      </c>
      <c r="N173" s="3" t="str">
        <f t="shared" ca="1" si="33"/>
        <v>('RiccardoErrico','Riccardo','04/02/2021','10:14:08','01:39:00','','HOR4')</v>
      </c>
      <c r="O173" s="13" t="str">
        <f t="shared" ca="1" si="34"/>
        <v>INSERT INTO VISIONE (nomeAccount,nomeUtente,data,ora,minutoArrivo,codEpisodio,codFilm) VALUES ('RiccardoErrico','Riccardo','04/02/2021','10:14:08','01:39:00','','HOR4')</v>
      </c>
      <c r="Q173" s="11">
        <f t="shared" ca="1" si="35"/>
        <v>0.23445096655421693</v>
      </c>
      <c r="R173" s="10" t="b">
        <f t="shared" si="36"/>
        <v>0</v>
      </c>
      <c r="T173" s="9">
        <v>44369</v>
      </c>
      <c r="U173" t="b">
        <f t="shared" ca="1" si="37"/>
        <v>0</v>
      </c>
      <c r="V173" t="b">
        <f t="shared" ca="1" si="38"/>
        <v>0</v>
      </c>
      <c r="W173" t="b">
        <f t="shared" ca="1" si="39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44299</v>
      </c>
      <c r="F174" s="14" t="str">
        <f t="shared" ca="1" si="30"/>
        <v>13/04/2021</v>
      </c>
      <c r="G174" t="str">
        <f t="shared" ca="1" si="31"/>
        <v>15:27:12</v>
      </c>
      <c r="H174" s="10">
        <f t="shared" si="40"/>
        <v>7.7083333333333337E-2</v>
      </c>
      <c r="I174" s="10" t="str">
        <f t="shared" si="32"/>
        <v>01:51:00</v>
      </c>
      <c r="K174" t="s">
        <v>563</v>
      </c>
      <c r="L174" s="13">
        <v>7.7083333333333337E-2</v>
      </c>
      <c r="N174" s="3" t="str">
        <f t="shared" ca="1" si="33"/>
        <v>('ElenaDelia','Elena','13/04/2021','15:27:12','01:51:00','','HOR5')</v>
      </c>
      <c r="O174" s="13" t="str">
        <f t="shared" ca="1" si="34"/>
        <v>INSERT INTO VISIONE (nomeAccount,nomeUtente,data,ora,minutoArrivo,codEpisodio,codFilm) VALUES ('ElenaDelia','Elena','13/04/2021','15:27:12','01:51:00','','HOR5')</v>
      </c>
      <c r="Q174" s="11">
        <f t="shared" ca="1" si="35"/>
        <v>0.33561451290637001</v>
      </c>
      <c r="R174" s="10" t="b">
        <f t="shared" si="36"/>
        <v>0</v>
      </c>
      <c r="T174" s="9">
        <v>44369</v>
      </c>
      <c r="U174" t="b">
        <f t="shared" ca="1" si="37"/>
        <v>0</v>
      </c>
      <c r="V174" t="b">
        <f t="shared" ca="1" si="38"/>
        <v>0</v>
      </c>
      <c r="W174" t="b">
        <f t="shared" ca="1" si="39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44128</v>
      </c>
      <c r="F175" s="14" t="str">
        <f t="shared" ca="1" si="30"/>
        <v>24/10/2020</v>
      </c>
      <c r="G175" t="str">
        <f t="shared" ca="1" si="31"/>
        <v>02:36:45</v>
      </c>
      <c r="H175" s="10">
        <f t="shared" si="40"/>
        <v>6.0416666666666667E-2</v>
      </c>
      <c r="I175" s="10" t="str">
        <f t="shared" si="32"/>
        <v>01:27:00</v>
      </c>
      <c r="K175" t="s">
        <v>564</v>
      </c>
      <c r="L175" s="13">
        <v>6.0416666666666667E-2</v>
      </c>
      <c r="N175" s="3" t="str">
        <f t="shared" ca="1" si="33"/>
        <v>('ElenaDelia','Chiara','24/10/2020','02:36:45','01:27:00','','HOR6')</v>
      </c>
      <c r="O175" s="13" t="str">
        <f t="shared" ca="1" si="34"/>
        <v>INSERT INTO VISIONE (nomeAccount,nomeUtente,data,ora,minutoArrivo,codEpisodio,codFilm) VALUES ('ElenaDelia','Chiara','24/10/2020','02:36:45','01:27:00','','HOR6')</v>
      </c>
      <c r="Q175" s="11">
        <f t="shared" ca="1" si="35"/>
        <v>0.14367789334391656</v>
      </c>
      <c r="R175" s="10" t="b">
        <f t="shared" si="36"/>
        <v>0</v>
      </c>
      <c r="T175" s="9">
        <v>44369</v>
      </c>
      <c r="U175" t="b">
        <f t="shared" ca="1" si="37"/>
        <v>0</v>
      </c>
      <c r="V175" t="b">
        <f t="shared" ca="1" si="38"/>
        <v>0</v>
      </c>
      <c r="W175" t="b">
        <f t="shared" ca="1" si="39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44132</v>
      </c>
      <c r="F176" s="14" t="str">
        <f t="shared" ca="1" si="30"/>
        <v>28/10/2020</v>
      </c>
      <c r="G176" t="str">
        <f t="shared" ca="1" si="31"/>
        <v>16:35:56</v>
      </c>
      <c r="H176" s="10">
        <f t="shared" si="40"/>
        <v>8.3333333333333329E-2</v>
      </c>
      <c r="I176" s="10" t="str">
        <f t="shared" si="32"/>
        <v>02:00:00</v>
      </c>
      <c r="K176" t="s">
        <v>582</v>
      </c>
      <c r="L176" s="13">
        <v>8.3333333333333329E-2</v>
      </c>
      <c r="N176" s="3" t="str">
        <f t="shared" ca="1" si="33"/>
        <v>('ElenaDelia','Mattia','28/10/2020','16:35:56','02:00:00','','TWIL1')</v>
      </c>
      <c r="O176" s="13" t="str">
        <f t="shared" ca="1" si="34"/>
        <v>INSERT INTO VISIONE (nomeAccount,nomeUtente,data,ora,minutoArrivo,codEpisodio,codFilm) VALUES ('ElenaDelia','Mattia','28/10/2020','16:35:56','02:00:00','','TWIL1')</v>
      </c>
      <c r="Q176" s="11">
        <f t="shared" ca="1" si="35"/>
        <v>0.53407911257945195</v>
      </c>
      <c r="R176" s="10" t="b">
        <f t="shared" si="36"/>
        <v>0</v>
      </c>
      <c r="T176" s="9">
        <v>44369</v>
      </c>
      <c r="U176" t="b">
        <f t="shared" ca="1" si="37"/>
        <v>0</v>
      </c>
      <c r="V176" t="b">
        <f t="shared" ca="1" si="38"/>
        <v>0</v>
      </c>
      <c r="W176" t="b">
        <f t="shared" ca="1" si="39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44153</v>
      </c>
      <c r="F177" s="14" t="str">
        <f t="shared" ca="1" si="30"/>
        <v>18/11/2020</v>
      </c>
      <c r="G177" t="str">
        <f t="shared" ca="1" si="31"/>
        <v>08:57:21</v>
      </c>
      <c r="H177" s="10">
        <f t="shared" si="40"/>
        <v>9.7222222222222224E-2</v>
      </c>
      <c r="I177" s="10" t="str">
        <f t="shared" si="32"/>
        <v>02:20:00</v>
      </c>
      <c r="K177" t="s">
        <v>583</v>
      </c>
      <c r="L177" s="13">
        <v>9.7222222222222224E-2</v>
      </c>
      <c r="N177" s="3" t="str">
        <f t="shared" ca="1" si="33"/>
        <v>('ElenaRobertaNucibella','Elena','18/11/2020','08:57:21','02:20:00','','TWIL2')</v>
      </c>
      <c r="O177" s="13" t="str">
        <f t="shared" ca="1" si="34"/>
        <v>INSERT INTO VISIONE (nomeAccount,nomeUtente,data,ora,minutoArrivo,codEpisodio,codFilm) VALUES ('ElenaRobertaNucibella','Elena','18/11/2020','08:57:21','02:20:00','','TWIL2')</v>
      </c>
      <c r="Q177" s="11">
        <f t="shared" ca="1" si="35"/>
        <v>0.48326342758685537</v>
      </c>
      <c r="R177" s="10" t="b">
        <f t="shared" si="36"/>
        <v>0</v>
      </c>
      <c r="T177" s="9">
        <v>44369</v>
      </c>
      <c r="U177" t="b">
        <f t="shared" ca="1" si="37"/>
        <v>0</v>
      </c>
      <c r="V177" t="b">
        <f t="shared" ca="1" si="38"/>
        <v>0</v>
      </c>
      <c r="W177" t="b">
        <f t="shared" ca="1" si="39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44291</v>
      </c>
      <c r="F178" s="14" t="str">
        <f t="shared" ca="1" si="30"/>
        <v>05/04/2021</v>
      </c>
      <c r="G178" t="str">
        <f t="shared" ca="1" si="31"/>
        <v>01:44:37</v>
      </c>
      <c r="H178" s="10">
        <f t="shared" si="40"/>
        <v>7.6388888888888895E-2</v>
      </c>
      <c r="I178" s="10" t="str">
        <f t="shared" si="32"/>
        <v>01:50:00</v>
      </c>
      <c r="K178" t="s">
        <v>584</v>
      </c>
      <c r="L178" s="13">
        <v>7.6388888888888895E-2</v>
      </c>
      <c r="N178" s="3" t="str">
        <f t="shared" ca="1" si="33"/>
        <v>('JavisDoparconi','Javis','05/04/2021','01:44:37','01:50:00','','TWIL3')</v>
      </c>
      <c r="O178" s="13" t="str">
        <f t="shared" ca="1" si="34"/>
        <v>INSERT INTO VISIONE (nomeAccount,nomeUtente,data,ora,minutoArrivo,codEpisodio,codFilm) VALUES ('JavisDoparconi','Javis','05/04/2021','01:44:37','01:50:00','','TWIL3')</v>
      </c>
      <c r="Q178" s="11">
        <f t="shared" ca="1" si="35"/>
        <v>0.50148860004293583</v>
      </c>
      <c r="R178" s="10" t="b">
        <f t="shared" si="36"/>
        <v>0</v>
      </c>
      <c r="T178" s="9">
        <v>44369</v>
      </c>
      <c r="U178" t="b">
        <f t="shared" ca="1" si="37"/>
        <v>0</v>
      </c>
      <c r="V178" t="b">
        <f t="shared" ca="1" si="38"/>
        <v>0</v>
      </c>
      <c r="W178" t="b">
        <f t="shared" ca="1" si="39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44256</v>
      </c>
      <c r="F179" s="14" t="str">
        <f t="shared" ca="1" si="30"/>
        <v>01/03/2021</v>
      </c>
      <c r="G179" t="str">
        <f t="shared" ca="1" si="31"/>
        <v>06:01:35</v>
      </c>
      <c r="H179" s="10">
        <f t="shared" si="40"/>
        <v>6.9444444444444434E-2</v>
      </c>
      <c r="I179" s="10" t="str">
        <f t="shared" si="32"/>
        <v>01:40:00</v>
      </c>
      <c r="K179" t="s">
        <v>623</v>
      </c>
      <c r="L179" s="13">
        <v>6.9444444444444434E-2</v>
      </c>
      <c r="N179" s="3" t="str">
        <f t="shared" ca="1" si="33"/>
        <v>('JavisDoparconi','Simone','01/03/2021','06:01:35','01:40:00','','AVEN1')</v>
      </c>
      <c r="O179" s="13" t="str">
        <f t="shared" ca="1" si="34"/>
        <v>INSERT INTO VISIONE (nomeAccount,nomeUtente,data,ora,minutoArrivo,codEpisodio,codFilm) VALUES ('JavisDoparconi','Simone','01/03/2021','06:01:35','01:40:00','','AVEN1')</v>
      </c>
      <c r="Q179" s="11">
        <f t="shared" ca="1" si="35"/>
        <v>0.57880928446143598</v>
      </c>
      <c r="R179" s="10" t="b">
        <f t="shared" si="36"/>
        <v>0</v>
      </c>
      <c r="T179" s="9">
        <v>44369</v>
      </c>
      <c r="U179" t="b">
        <f t="shared" ca="1" si="37"/>
        <v>0</v>
      </c>
      <c r="V179" t="b">
        <f t="shared" ca="1" si="38"/>
        <v>0</v>
      </c>
      <c r="W179" t="b">
        <f t="shared" ca="1" si="39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44222</v>
      </c>
      <c r="F180" s="14" t="str">
        <f t="shared" ca="1" si="30"/>
        <v>26/01/2021</v>
      </c>
      <c r="G180" t="str">
        <f t="shared" ca="1" si="31"/>
        <v>10:33:44</v>
      </c>
      <c r="H180" s="10">
        <f t="shared" si="40"/>
        <v>8.3333333333333329E-2</v>
      </c>
      <c r="I180" s="10" t="str">
        <f t="shared" si="32"/>
        <v>02:00:00</v>
      </c>
      <c r="K180" t="s">
        <v>624</v>
      </c>
      <c r="L180" s="13">
        <v>8.3333333333333329E-2</v>
      </c>
      <c r="N180" s="3" t="str">
        <f t="shared" ca="1" si="33"/>
        <v>('BeatriceNazari','Beatrice','26/01/2021','10:33:44','02:00:00','','AVEN2')</v>
      </c>
      <c r="O180" s="13" t="str">
        <f t="shared" ca="1" si="34"/>
        <v>INSERT INTO VISIONE (nomeAccount,nomeUtente,data,ora,minutoArrivo,codEpisodio,codFilm) VALUES ('BeatriceNazari','Beatrice','26/01/2021','10:33:44','02:00:00','','AVEN2')</v>
      </c>
      <c r="Q180" s="11">
        <f t="shared" ca="1" si="35"/>
        <v>0.26793971834752883</v>
      </c>
      <c r="R180" s="10" t="b">
        <f t="shared" si="36"/>
        <v>0</v>
      </c>
      <c r="T180" s="9">
        <v>44369</v>
      </c>
      <c r="U180" t="b">
        <f t="shared" ca="1" si="37"/>
        <v>0</v>
      </c>
      <c r="V180" t="b">
        <f t="shared" ca="1" si="38"/>
        <v>0</v>
      </c>
      <c r="W180" t="b">
        <f t="shared" ca="1" si="39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44190</v>
      </c>
      <c r="F181" s="14" t="str">
        <f t="shared" ca="1" si="30"/>
        <v>25/12/2020</v>
      </c>
      <c r="G181" t="str">
        <f t="shared" ca="1" si="31"/>
        <v>16:53:02</v>
      </c>
      <c r="H181" s="10">
        <f t="shared" si="40"/>
        <v>7.9861111111111105E-2</v>
      </c>
      <c r="I181" s="10" t="str">
        <f t="shared" si="32"/>
        <v>01:55:00</v>
      </c>
      <c r="K181" t="s">
        <v>625</v>
      </c>
      <c r="L181" s="13">
        <v>7.9861111111111105E-2</v>
      </c>
      <c r="N181" s="3" t="str">
        <f t="shared" ca="1" si="33"/>
        <v>('BeatriceNazari','Maicol','25/12/2020','16:53:02','01:55:00','','AVEN3')</v>
      </c>
      <c r="O181" s="13" t="str">
        <f t="shared" ca="1" si="34"/>
        <v>INSERT INTO VISIONE (nomeAccount,nomeUtente,data,ora,minutoArrivo,codEpisodio,codFilm) VALUES ('BeatriceNazari','Maicol','25/12/2020','16:53:02','01:55:00','','AVEN3')</v>
      </c>
      <c r="Q181" s="11">
        <f t="shared" ca="1" si="35"/>
        <v>0.53986382458881088</v>
      </c>
      <c r="R181" s="10" t="b">
        <f t="shared" si="36"/>
        <v>0</v>
      </c>
      <c r="T181" s="9">
        <v>44369</v>
      </c>
      <c r="U181" t="b">
        <f t="shared" ca="1" si="37"/>
        <v>0</v>
      </c>
      <c r="V181" t="b">
        <f t="shared" ca="1" si="38"/>
        <v>0</v>
      </c>
      <c r="W181" t="b">
        <f t="shared" ca="1" si="39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44185</v>
      </c>
      <c r="F182" s="14" t="str">
        <f t="shared" ca="1" si="30"/>
        <v>20/12/2020</v>
      </c>
      <c r="G182" t="str">
        <f t="shared" ca="1" si="31"/>
        <v>06:01:45</v>
      </c>
      <c r="H182" s="10">
        <f t="shared" si="40"/>
        <v>8.6805555555555566E-2</v>
      </c>
      <c r="I182" s="10" t="str">
        <f t="shared" si="32"/>
        <v>02:05:00</v>
      </c>
      <c r="K182" t="s">
        <v>626</v>
      </c>
      <c r="L182" s="13">
        <v>8.6805555555555566E-2</v>
      </c>
      <c r="N182" s="3" t="str">
        <f t="shared" ca="1" si="33"/>
        <v>('AntoniaRosaMicotti','Antonia','20/12/2020','06:01:45','02:05:00','','AVEN4')</v>
      </c>
      <c r="O182" s="13" t="str">
        <f t="shared" ca="1" si="34"/>
        <v>INSERT INTO VISIONE (nomeAccount,nomeUtente,data,ora,minutoArrivo,codEpisodio,codFilm) VALUES ('AntoniaRosaMicotti','Antonia','20/12/2020','06:01:45','02:05:00','','AVEN4')</v>
      </c>
      <c r="Q182" s="11">
        <f t="shared" ca="1" si="35"/>
        <v>0.49705024245278395</v>
      </c>
      <c r="R182" s="10" t="b">
        <f t="shared" si="36"/>
        <v>0</v>
      </c>
      <c r="T182" s="9">
        <v>44369</v>
      </c>
      <c r="U182" t="b">
        <f t="shared" ca="1" si="37"/>
        <v>0</v>
      </c>
      <c r="V182" t="b">
        <f t="shared" ca="1" si="38"/>
        <v>0</v>
      </c>
      <c r="W182" t="b">
        <f t="shared" ca="1" si="39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44064</v>
      </c>
      <c r="F183" s="14" t="str">
        <f t="shared" ca="1" si="30"/>
        <v>21/08/2020</v>
      </c>
      <c r="G183" t="str">
        <f t="shared" ca="1" si="31"/>
        <v>08:01:51</v>
      </c>
      <c r="H183" s="10">
        <f t="shared" si="40"/>
        <v>9.7222222222222224E-2</v>
      </c>
      <c r="I183" s="10" t="str">
        <f t="shared" si="32"/>
        <v>02:20:00</v>
      </c>
      <c r="K183" t="s">
        <v>627</v>
      </c>
      <c r="L183" s="13">
        <v>9.7222222222222224E-2</v>
      </c>
      <c r="N183" s="3" t="str">
        <f t="shared" ca="1" si="33"/>
        <v>('ZenoneVega','Zenone','21/08/2020','08:01:51','02:20:00','','AVEN5')</v>
      </c>
      <c r="O183" s="13" t="str">
        <f t="shared" ca="1" si="34"/>
        <v>INSERT INTO VISIONE (nomeAccount,nomeUtente,data,ora,minutoArrivo,codEpisodio,codFilm) VALUES ('ZenoneVega','Zenone','21/08/2020','08:01:51','02:20:00','','AVEN5')</v>
      </c>
      <c r="Q183" s="11">
        <f t="shared" ca="1" si="35"/>
        <v>0.5877043147991976</v>
      </c>
      <c r="R183" s="10" t="b">
        <f t="shared" si="36"/>
        <v>0</v>
      </c>
      <c r="T183" s="9">
        <v>44369</v>
      </c>
      <c r="U183" t="b">
        <f t="shared" ca="1" si="37"/>
        <v>0</v>
      </c>
      <c r="V183" t="b">
        <f t="shared" ca="1" si="38"/>
        <v>0</v>
      </c>
      <c r="W183" t="b">
        <f t="shared" ca="1" si="39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44198</v>
      </c>
      <c r="F184" s="14" t="str">
        <f t="shared" ca="1" si="30"/>
        <v>02/01/2021</v>
      </c>
      <c r="G184" t="str">
        <f t="shared" ca="1" si="31"/>
        <v>00:15:18</v>
      </c>
      <c r="H184" s="10">
        <f t="shared" si="40"/>
        <v>8.3333333333333329E-2</v>
      </c>
      <c r="I184" s="10" t="str">
        <f t="shared" si="32"/>
        <v>02:00:00</v>
      </c>
      <c r="K184" t="s">
        <v>628</v>
      </c>
      <c r="L184" s="13">
        <v>8.3333333333333329E-2</v>
      </c>
      <c r="N184" s="3" t="str">
        <f t="shared" ca="1" si="33"/>
        <v>('ZenoneVega','Michelle','02/01/2021','00:15:18','02:00:00','','AVEN6')</v>
      </c>
      <c r="O184" s="13" t="str">
        <f t="shared" ca="1" si="34"/>
        <v>INSERT INTO VISIONE (nomeAccount,nomeUtente,data,ora,minutoArrivo,codEpisodio,codFilm) VALUES ('ZenoneVega','Michelle','02/01/2021','00:15:18','02:00:00','','AVEN6')</v>
      </c>
      <c r="Q184" s="11">
        <f t="shared" ca="1" si="35"/>
        <v>0.48514110071486805</v>
      </c>
      <c r="R184" s="10" t="b">
        <f t="shared" si="36"/>
        <v>0</v>
      </c>
      <c r="T184" s="9">
        <v>44369</v>
      </c>
      <c r="U184" t="b">
        <f t="shared" ca="1" si="37"/>
        <v>0</v>
      </c>
      <c r="V184" t="b">
        <f t="shared" ca="1" si="38"/>
        <v>0</v>
      </c>
      <c r="W184" t="b">
        <f t="shared" ca="1" si="39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44265</v>
      </c>
      <c r="F185" s="14" t="str">
        <f t="shared" ca="1" si="30"/>
        <v>10/03/2021</v>
      </c>
      <c r="G185" t="str">
        <f t="shared" ca="1" si="31"/>
        <v>13:34:48</v>
      </c>
      <c r="H185" s="10">
        <f t="shared" si="40"/>
        <v>8.6805555555555566E-2</v>
      </c>
      <c r="I185" s="10" t="str">
        <f t="shared" si="32"/>
        <v>02:05:00</v>
      </c>
      <c r="K185" t="s">
        <v>629</v>
      </c>
      <c r="L185" s="13">
        <v>8.6805555555555566E-2</v>
      </c>
      <c r="N185" s="3" t="str">
        <f t="shared" ca="1" si="33"/>
        <v>('TonyReggio','Tony','10/03/2021','13:34:48','02:05:00','','AVEN7')</v>
      </c>
      <c r="O185" s="13" t="str">
        <f t="shared" ca="1" si="34"/>
        <v>INSERT INTO VISIONE (nomeAccount,nomeUtente,data,ora,minutoArrivo,codEpisodio,codFilm) VALUES ('TonyReggio','Tony','10/03/2021','13:34:48','02:05:00','','AVEN7')</v>
      </c>
      <c r="Q185" s="11">
        <f t="shared" ca="1" si="35"/>
        <v>0.83722678156179697</v>
      </c>
      <c r="R185" s="10" t="b">
        <f t="shared" si="36"/>
        <v>0</v>
      </c>
      <c r="T185" s="9">
        <v>44369</v>
      </c>
      <c r="U185" t="b">
        <f t="shared" ca="1" si="37"/>
        <v>0</v>
      </c>
      <c r="V185" t="b">
        <f t="shared" ca="1" si="38"/>
        <v>0</v>
      </c>
      <c r="W185" t="b">
        <f t="shared" ca="1" si="39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44100</v>
      </c>
      <c r="F186" s="14" t="str">
        <f t="shared" ca="1" si="30"/>
        <v>26/09/2020</v>
      </c>
      <c r="G186" t="str">
        <f t="shared" ca="1" si="31"/>
        <v>03:03:43</v>
      </c>
      <c r="H186" s="10">
        <f t="shared" si="40"/>
        <v>7.2916666666666671E-2</v>
      </c>
      <c r="I186" s="10" t="str">
        <f t="shared" si="32"/>
        <v>01:45:00</v>
      </c>
      <c r="K186" t="s">
        <v>630</v>
      </c>
      <c r="L186" s="13">
        <v>7.2916666666666671E-2</v>
      </c>
      <c r="N186" s="3" t="str">
        <f t="shared" ca="1" si="33"/>
        <v>('TonyReggio','Dante','26/09/2020','03:03:43','01:45:00','','AVEN8')</v>
      </c>
      <c r="O186" s="13" t="str">
        <f t="shared" ca="1" si="34"/>
        <v>INSERT INTO VISIONE (nomeAccount,nomeUtente,data,ora,minutoArrivo,codEpisodio,codFilm) VALUES ('TonyReggio','Dante','26/09/2020','03:03:43','01:45:00','','AVEN8')</v>
      </c>
      <c r="Q186" s="11">
        <f t="shared" ca="1" si="35"/>
        <v>0.98825299261926602</v>
      </c>
      <c r="R186" s="10" t="b">
        <f t="shared" si="36"/>
        <v>0</v>
      </c>
      <c r="T186" s="9">
        <v>44369</v>
      </c>
      <c r="U186" t="b">
        <f t="shared" ca="1" si="37"/>
        <v>0</v>
      </c>
      <c r="V186" t="b">
        <f t="shared" ca="1" si="38"/>
        <v>0</v>
      </c>
      <c r="W186" t="b">
        <f t="shared" ca="1" si="39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44269</v>
      </c>
      <c r="F187" s="14" t="str">
        <f t="shared" ca="1" si="30"/>
        <v>14/03/2021</v>
      </c>
      <c r="G187" t="str">
        <f t="shared" ca="1" si="31"/>
        <v>12:38:22</v>
      </c>
      <c r="H187" s="10">
        <f t="shared" si="40"/>
        <v>7.7777777777777779E-2</v>
      </c>
      <c r="I187" s="10" t="str">
        <f t="shared" si="32"/>
        <v>01:52:00</v>
      </c>
      <c r="K187" t="s">
        <v>631</v>
      </c>
      <c r="L187" s="13">
        <v>7.7777777777777779E-2</v>
      </c>
      <c r="N187" s="3" t="str">
        <f t="shared" ca="1" si="33"/>
        <v>('DomenicoMondadori','Domenico','14/03/2021','12:38:22','01:52:00','','AVEN9')</v>
      </c>
      <c r="O187" s="13" t="str">
        <f t="shared" ca="1" si="34"/>
        <v>INSERT INTO VISIONE (nomeAccount,nomeUtente,data,ora,minutoArrivo,codEpisodio,codFilm) VALUES ('DomenicoMondadori','Domenico','14/03/2021','12:38:22','01:52:00','','AVEN9')</v>
      </c>
      <c r="Q187" s="11">
        <f t="shared" ca="1" si="35"/>
        <v>0.95006225800002564</v>
      </c>
      <c r="R187" s="10" t="b">
        <f t="shared" si="36"/>
        <v>0</v>
      </c>
      <c r="T187" s="9">
        <v>44369</v>
      </c>
      <c r="U187" t="b">
        <f t="shared" ca="1" si="37"/>
        <v>0</v>
      </c>
      <c r="V187" t="b">
        <f t="shared" ca="1" si="38"/>
        <v>0</v>
      </c>
      <c r="W187" t="b">
        <f t="shared" ca="1" si="39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44321</v>
      </c>
      <c r="F188" s="14" t="str">
        <f t="shared" ca="1" si="30"/>
        <v>05/05/2021</v>
      </c>
      <c r="G188" t="str">
        <f t="shared" ca="1" si="31"/>
        <v>04:55:42</v>
      </c>
      <c r="H188" s="10">
        <f t="shared" si="40"/>
        <v>7.3611111111111113E-2</v>
      </c>
      <c r="I188" s="10" t="str">
        <f t="shared" si="32"/>
        <v>01:46:00</v>
      </c>
      <c r="K188" t="s">
        <v>632</v>
      </c>
      <c r="L188" s="13">
        <v>7.3611111111111113E-2</v>
      </c>
      <c r="N188" s="3" t="str">
        <f t="shared" ca="1" si="33"/>
        <v>('DomenicoMondadori','Lucia','05/05/2021','04:55:42','01:46:00','','AVEN10')</v>
      </c>
      <c r="O188" s="13" t="str">
        <f t="shared" ca="1" si="34"/>
        <v>INSERT INTO VISIONE (nomeAccount,nomeUtente,data,ora,minutoArrivo,codEpisodio,codFilm) VALUES ('DomenicoMondadori','Lucia','05/05/2021','04:55:42','01:46:00','','AVEN10')</v>
      </c>
      <c r="Q188" s="11">
        <f t="shared" ca="1" si="35"/>
        <v>0.35698988873859527</v>
      </c>
      <c r="R188" s="10" t="b">
        <f t="shared" si="36"/>
        <v>0</v>
      </c>
      <c r="T188" s="9">
        <v>44369</v>
      </c>
      <c r="U188" t="b">
        <f t="shared" ca="1" si="37"/>
        <v>0</v>
      </c>
      <c r="V188" t="b">
        <f t="shared" ca="1" si="38"/>
        <v>0</v>
      </c>
      <c r="W188" t="b">
        <f t="shared" ca="1" si="39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44277</v>
      </c>
      <c r="F189" s="14" t="str">
        <f t="shared" ca="1" si="30"/>
        <v>22/03/2021</v>
      </c>
      <c r="G189" t="str">
        <f t="shared" ca="1" si="31"/>
        <v>07:02:29</v>
      </c>
      <c r="H189" s="10">
        <f t="shared" si="40"/>
        <v>7.2916666666666671E-2</v>
      </c>
      <c r="I189" s="10" t="str">
        <f t="shared" si="32"/>
        <v>01:45:00</v>
      </c>
      <c r="K189" t="s">
        <v>633</v>
      </c>
      <c r="L189" s="13">
        <v>7.2916666666666671E-2</v>
      </c>
      <c r="N189" s="3" t="str">
        <f t="shared" ca="1" si="33"/>
        <v>('DomenicoMondadori','Camilla','22/03/2021','07:02:29','01:45:00','','AVEN11')</v>
      </c>
      <c r="O189" s="13" t="str">
        <f t="shared" ca="1" si="34"/>
        <v>INSERT INTO VISIONE (nomeAccount,nomeUtente,data,ora,minutoArrivo,codEpisodio,codFilm) VALUES ('DomenicoMondadori','Camilla','22/03/2021','07:02:29','01:45:00','','AVEN11')</v>
      </c>
      <c r="Q189" s="11">
        <f t="shared" ca="1" si="35"/>
        <v>0.63899644129485622</v>
      </c>
      <c r="R189" s="10" t="b">
        <f t="shared" si="36"/>
        <v>0</v>
      </c>
      <c r="T189" s="9">
        <v>44369</v>
      </c>
      <c r="U189" t="b">
        <f t="shared" ca="1" si="37"/>
        <v>0</v>
      </c>
      <c r="V189" t="b">
        <f t="shared" ca="1" si="38"/>
        <v>0</v>
      </c>
      <c r="W189" t="b">
        <f t="shared" ca="1" si="39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44329</v>
      </c>
      <c r="F190" s="14" t="str">
        <f t="shared" ca="1" si="30"/>
        <v>13/05/2021</v>
      </c>
      <c r="G190" t="str">
        <f t="shared" ca="1" si="31"/>
        <v>13:32:14</v>
      </c>
      <c r="H190" s="10">
        <f t="shared" si="40"/>
        <v>7.7777777777777779E-2</v>
      </c>
      <c r="I190" s="10" t="str">
        <f t="shared" si="32"/>
        <v>01:52:00</v>
      </c>
      <c r="K190" t="s">
        <v>634</v>
      </c>
      <c r="L190" s="13">
        <v>7.7777777777777779E-2</v>
      </c>
      <c r="N190" s="3" t="str">
        <f t="shared" ca="1" si="33"/>
        <v>('DomenicoMondadori','Sofia','13/05/2021','13:32:14','01:52:00','','AVEN12')</v>
      </c>
      <c r="O190" s="13" t="str">
        <f t="shared" ca="1" si="34"/>
        <v>INSERT INTO VISIONE (nomeAccount,nomeUtente,data,ora,minutoArrivo,codEpisodio,codFilm) VALUES ('DomenicoMondadori','Sofia','13/05/2021','13:32:14','01:52:00','','AVEN12')</v>
      </c>
      <c r="Q190" s="11">
        <f t="shared" ca="1" si="35"/>
        <v>3.9033014242358832E-2</v>
      </c>
      <c r="R190" s="10" t="b">
        <f t="shared" si="36"/>
        <v>0</v>
      </c>
      <c r="T190" s="9">
        <v>44369</v>
      </c>
      <c r="U190" t="b">
        <f t="shared" ca="1" si="37"/>
        <v>0</v>
      </c>
      <c r="V190" t="b">
        <f t="shared" ca="1" si="38"/>
        <v>0</v>
      </c>
      <c r="W190" t="b">
        <f t="shared" ca="1" si="39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44191</v>
      </c>
      <c r="F191" s="14" t="str">
        <f t="shared" ca="1" si="30"/>
        <v>26/12/2020</v>
      </c>
      <c r="G191" t="str">
        <f t="shared" ca="1" si="31"/>
        <v>13:42:40</v>
      </c>
      <c r="H191" s="10">
        <f t="shared" ref="H191:H201" si="41">L191</f>
        <v>7.0833333333333331E-2</v>
      </c>
      <c r="I191" s="10" t="str">
        <f t="shared" si="32"/>
        <v>01:42:00</v>
      </c>
      <c r="K191" t="s">
        <v>635</v>
      </c>
      <c r="L191" s="13">
        <v>7.0833333333333331E-2</v>
      </c>
      <c r="N191" s="3" t="str">
        <f t="shared" ca="1" si="33"/>
        <v>('PaoloManfredi','Paolo','26/12/2020','13:42:40','01:42:00','','AVEN13')</v>
      </c>
      <c r="O191" s="13" t="str">
        <f t="shared" ca="1" si="34"/>
        <v>INSERT INTO VISIONE (nomeAccount,nomeUtente,data,ora,minutoArrivo,codEpisodio,codFilm) VALUES ('PaoloManfredi','Paolo','26/12/2020','13:42:40','01:42:00','','AVEN13')</v>
      </c>
      <c r="Q191" s="11">
        <f t="shared" ca="1" si="35"/>
        <v>3.791975034880235E-2</v>
      </c>
      <c r="R191" s="10" t="b">
        <f t="shared" si="36"/>
        <v>0</v>
      </c>
      <c r="T191" s="9">
        <v>44369</v>
      </c>
      <c r="U191" t="b">
        <f t="shared" ca="1" si="37"/>
        <v>0</v>
      </c>
      <c r="V191" t="b">
        <f t="shared" ca="1" si="38"/>
        <v>0</v>
      </c>
      <c r="W191" t="b">
        <f t="shared" ca="1" si="39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44146</v>
      </c>
      <c r="F192" s="14" t="str">
        <f t="shared" ca="1" si="30"/>
        <v>11/11/2020</v>
      </c>
      <c r="G192" t="str">
        <f t="shared" ca="1" si="31"/>
        <v>16:54:17</v>
      </c>
      <c r="H192" s="10">
        <f t="shared" si="41"/>
        <v>4.027777777777778E-2</v>
      </c>
      <c r="I192" s="10" t="str">
        <f t="shared" si="32"/>
        <v>00:58:00</v>
      </c>
      <c r="K192" t="s">
        <v>692</v>
      </c>
      <c r="L192" s="13">
        <v>4.027777777777778E-2</v>
      </c>
      <c r="N192" s="3" t="str">
        <f t="shared" ca="1" si="33"/>
        <v>('PaoloManfredi','Nicola','11/11/2020','16:54:17','00:58:00','','DIS1')</v>
      </c>
      <c r="O192" s="13" t="str">
        <f t="shared" ca="1" si="34"/>
        <v>INSERT INTO VISIONE (nomeAccount,nomeUtente,data,ora,minutoArrivo,codEpisodio,codFilm) VALUES ('PaoloManfredi','Nicola','11/11/2020','16:54:17','00:58:00','','DIS1')</v>
      </c>
      <c r="Q192" s="11">
        <f t="shared" ca="1" si="35"/>
        <v>0.17302549206014206</v>
      </c>
      <c r="R192" s="10" t="b">
        <f t="shared" si="36"/>
        <v>0</v>
      </c>
      <c r="T192" s="9">
        <v>44369</v>
      </c>
      <c r="U192" t="b">
        <f t="shared" ca="1" si="37"/>
        <v>0</v>
      </c>
      <c r="V192" t="b">
        <f t="shared" ca="1" si="38"/>
        <v>0</v>
      </c>
      <c r="W192" t="b">
        <f t="shared" ca="1" si="39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44202</v>
      </c>
      <c r="F193" s="14" t="str">
        <f t="shared" ca="1" si="30"/>
        <v>06/01/2021</v>
      </c>
      <c r="G193" t="str">
        <f t="shared" ca="1" si="31"/>
        <v>23:26:38</v>
      </c>
      <c r="H193" s="10">
        <f t="shared" si="41"/>
        <v>6.25E-2</v>
      </c>
      <c r="I193" s="10" t="str">
        <f t="shared" si="32"/>
        <v>01:30:00</v>
      </c>
      <c r="K193" t="s">
        <v>691</v>
      </c>
      <c r="L193" s="13">
        <v>6.25E-2</v>
      </c>
      <c r="N193" s="3" t="str">
        <f t="shared" ca="1" si="33"/>
        <v>('PaoloManfredi','Tommaso','06/01/2021','23:26:38','01:30:00','','DIS2')</v>
      </c>
      <c r="O193" s="13" t="str">
        <f t="shared" ca="1" si="34"/>
        <v>INSERT INTO VISIONE (nomeAccount,nomeUtente,data,ora,minutoArrivo,codEpisodio,codFilm) VALUES ('PaoloManfredi','Tommaso','06/01/2021','23:26:38','01:30:00','','DIS2')</v>
      </c>
      <c r="Q193" s="11">
        <f t="shared" ca="1" si="35"/>
        <v>0.31099615970190464</v>
      </c>
      <c r="R193" s="10" t="b">
        <f t="shared" si="36"/>
        <v>0</v>
      </c>
      <c r="T193" s="9">
        <v>44369</v>
      </c>
      <c r="U193" t="b">
        <f t="shared" ca="1" si="37"/>
        <v>0</v>
      </c>
      <c r="V193" t="b">
        <f t="shared" ca="1" si="38"/>
        <v>0</v>
      </c>
      <c r="W193" t="b">
        <f t="shared" ca="1" si="39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44280</v>
      </c>
      <c r="F194" s="14" t="str">
        <f t="shared" ref="F194:F257" ca="1" si="43">TEXT(E194,"GG/MM/AAAA")</f>
        <v>25/03/2021</v>
      </c>
      <c r="G194" t="str">
        <f t="shared" ref="G194:G229" ca="1" si="44">TEXT(RAND(),"HH:MM:SS")</f>
        <v>01:15:42</v>
      </c>
      <c r="H194" s="10">
        <f t="shared" si="41"/>
        <v>4.1666666666666664E-2</v>
      </c>
      <c r="I194" s="10" t="str">
        <f t="shared" ref="I194:I257" si="45">TEXT(H194,"HH:MM:SS")</f>
        <v>01:00:00</v>
      </c>
      <c r="K194" t="s">
        <v>690</v>
      </c>
      <c r="L194" s="13">
        <v>4.1666666666666664E-2</v>
      </c>
      <c r="N194" s="3" t="str">
        <f t="shared" ref="N194:N229" ca="1" si="46">_xlfn.CONCAT("('",A194,"','",D194,"','",F194,"','",G194,"','",I194,"','",J194,"','",K194,"')",)</f>
        <v>('PaoloManfredi','Michele','25/03/2021','01:15:42','01:00:00','','DIS3')</v>
      </c>
      <c r="O194" s="13" t="str">
        <f t="shared" ref="O194:O257" ca="1" si="47">_xlfn.CONCAT("INSERT INTO VISIONE (",$A$1,",",$D$1,",",$E$1,",",$G$1,",",$H$1,",",$J$1,",",$K$1,") VALUES ",N194)</f>
        <v>INSERT INTO VISIONE (nomeAccount,nomeUtente,data,ora,minutoArrivo,codEpisodio,codFilm) VALUES ('PaoloManfredi','Michele','25/03/2021','01:15:42','01:00:00','','DIS3')</v>
      </c>
      <c r="Q194" s="11">
        <f t="shared" ref="Q194:Q229" ca="1" si="48">RAND()</f>
        <v>0.790140073414344</v>
      </c>
      <c r="R194" s="10" t="b">
        <f t="shared" ref="R194:R229" si="49">H194&lt;L194</f>
        <v>0</v>
      </c>
      <c r="T194" s="9">
        <v>44369</v>
      </c>
      <c r="U194" t="b">
        <f t="shared" ref="U194:U229" ca="1" si="50">(E194&lt;S194)</f>
        <v>0</v>
      </c>
      <c r="V194" t="b">
        <f t="shared" ref="V194:V229" ca="1" si="51">(E194&gt;T194)</f>
        <v>0</v>
      </c>
      <c r="W194" t="b">
        <f t="shared" ref="W194:W229" ca="1" si="52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44187</v>
      </c>
      <c r="F195" s="14" t="str">
        <f t="shared" ca="1" si="43"/>
        <v>22/12/2020</v>
      </c>
      <c r="G195" t="str">
        <f t="shared" ca="1" si="44"/>
        <v>19:36:03</v>
      </c>
      <c r="H195" s="10">
        <f t="shared" si="41"/>
        <v>5.2083333333333336E-2</v>
      </c>
      <c r="I195" s="10" t="str">
        <f t="shared" si="45"/>
        <v>01:15:00</v>
      </c>
      <c r="K195" t="s">
        <v>689</v>
      </c>
      <c r="L195" s="13">
        <v>5.2083333333333336E-2</v>
      </c>
      <c r="N195" s="3" t="str">
        <f t="shared" ca="1" si="46"/>
        <v>('PaoloManfredi','Carlo','22/12/2020','19:36:03','01:15:00','','DIS4')</v>
      </c>
      <c r="O195" s="13" t="str">
        <f t="shared" ca="1" si="47"/>
        <v>INSERT INTO VISIONE (nomeAccount,nomeUtente,data,ora,minutoArrivo,codEpisodio,codFilm) VALUES ('PaoloManfredi','Carlo','22/12/2020','19:36:03','01:15:00','','DIS4')</v>
      </c>
      <c r="Q195" s="11">
        <f t="shared" ca="1" si="48"/>
        <v>0.19520057401534174</v>
      </c>
      <c r="R195" s="10" t="b">
        <f t="shared" si="49"/>
        <v>0</v>
      </c>
      <c r="T195" s="9">
        <v>44369</v>
      </c>
      <c r="U195" t="b">
        <f t="shared" ca="1" si="50"/>
        <v>0</v>
      </c>
      <c r="V195" t="b">
        <f t="shared" ca="1" si="51"/>
        <v>0</v>
      </c>
      <c r="W195" t="b">
        <f t="shared" ca="1" si="52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44150</v>
      </c>
      <c r="F196" s="14" t="str">
        <f t="shared" ca="1" si="43"/>
        <v>15/11/2020</v>
      </c>
      <c r="G196" t="str">
        <f t="shared" ca="1" si="44"/>
        <v>18:00:26</v>
      </c>
      <c r="H196" s="10">
        <f t="shared" si="41"/>
        <v>5.9027777777777783E-2</v>
      </c>
      <c r="I196" s="10" t="str">
        <f t="shared" si="45"/>
        <v>01:25:00</v>
      </c>
      <c r="K196" t="s">
        <v>688</v>
      </c>
      <c r="L196" s="13">
        <v>5.9027777777777783E-2</v>
      </c>
      <c r="N196" s="3" t="str">
        <f t="shared" ca="1" si="46"/>
        <v>('GiadaBitossi','Giada','15/11/2020','18:00:26','01:25:00','','DIS5')</v>
      </c>
      <c r="O196" s="13" t="str">
        <f t="shared" ca="1" si="47"/>
        <v>INSERT INTO VISIONE (nomeAccount,nomeUtente,data,ora,minutoArrivo,codEpisodio,codFilm) VALUES ('GiadaBitossi','Giada','15/11/2020','18:00:26','01:25:00','','DIS5')</v>
      </c>
      <c r="Q196" s="11">
        <f t="shared" ca="1" si="48"/>
        <v>0.26333723801177855</v>
      </c>
      <c r="R196" s="10" t="b">
        <f t="shared" si="49"/>
        <v>0</v>
      </c>
      <c r="T196" s="9">
        <v>44369</v>
      </c>
      <c r="U196" t="b">
        <f t="shared" ca="1" si="50"/>
        <v>0</v>
      </c>
      <c r="V196" t="b">
        <f t="shared" ca="1" si="51"/>
        <v>0</v>
      </c>
      <c r="W196" t="b">
        <f t="shared" ca="1" si="52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44176</v>
      </c>
      <c r="F197" s="14" t="str">
        <f t="shared" ca="1" si="43"/>
        <v>11/12/2020</v>
      </c>
      <c r="G197" t="str">
        <f t="shared" ca="1" si="44"/>
        <v>21:23:11</v>
      </c>
      <c r="H197" s="10">
        <f t="shared" si="41"/>
        <v>6.25E-2</v>
      </c>
      <c r="I197" s="10" t="str">
        <f t="shared" si="45"/>
        <v>01:30:00</v>
      </c>
      <c r="K197" t="s">
        <v>687</v>
      </c>
      <c r="L197" s="13">
        <v>6.25E-2</v>
      </c>
      <c r="N197" s="3" t="str">
        <f t="shared" ca="1" si="46"/>
        <v>('GiadaBitossi','Lucia','11/12/2020','21:23:11','01:30:00','','DIS6')</v>
      </c>
      <c r="O197" s="13" t="str">
        <f t="shared" ca="1" si="47"/>
        <v>INSERT INTO VISIONE (nomeAccount,nomeUtente,data,ora,minutoArrivo,codEpisodio,codFilm) VALUES ('GiadaBitossi','Lucia','11/12/2020','21:23:11','01:30:00','','DIS6')</v>
      </c>
      <c r="Q197" s="11">
        <f t="shared" ca="1" si="48"/>
        <v>0.63007666554830344</v>
      </c>
      <c r="R197" s="10" t="b">
        <f t="shared" si="49"/>
        <v>0</v>
      </c>
      <c r="T197" s="9">
        <v>44369</v>
      </c>
      <c r="U197" t="b">
        <f t="shared" ca="1" si="50"/>
        <v>0</v>
      </c>
      <c r="V197" t="b">
        <f t="shared" ca="1" si="51"/>
        <v>0</v>
      </c>
      <c r="W197" t="b">
        <f t="shared" ca="1" si="52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44126</v>
      </c>
      <c r="F198" s="14" t="str">
        <f t="shared" ca="1" si="43"/>
        <v>22/10/2020</v>
      </c>
      <c r="G198" t="str">
        <f t="shared" ca="1" si="44"/>
        <v>03:00:21</v>
      </c>
      <c r="H198" s="10">
        <f t="shared" si="41"/>
        <v>4.3055555555555562E-2</v>
      </c>
      <c r="I198" s="10" t="str">
        <f t="shared" si="45"/>
        <v>01:02:00</v>
      </c>
      <c r="K198" t="s">
        <v>686</v>
      </c>
      <c r="L198" s="13">
        <v>4.3055555555555562E-2</v>
      </c>
      <c r="N198" s="3" t="str">
        <f t="shared" ca="1" si="46"/>
        <v>('GiadaBitossi','Sofia','22/10/2020','03:00:21','01:02:00','','DIS7')</v>
      </c>
      <c r="O198" s="13" t="str">
        <f t="shared" ca="1" si="47"/>
        <v>INSERT INTO VISIONE (nomeAccount,nomeUtente,data,ora,minutoArrivo,codEpisodio,codFilm) VALUES ('GiadaBitossi','Sofia','22/10/2020','03:00:21','01:02:00','','DIS7')</v>
      </c>
      <c r="Q198" s="11">
        <f t="shared" ca="1" si="48"/>
        <v>0.63956317877908386</v>
      </c>
      <c r="R198" s="10" t="b">
        <f t="shared" si="49"/>
        <v>0</v>
      </c>
      <c r="T198" s="9">
        <v>44369</v>
      </c>
      <c r="U198" t="b">
        <f t="shared" ca="1" si="50"/>
        <v>0</v>
      </c>
      <c r="V198" t="b">
        <f t="shared" ca="1" si="51"/>
        <v>0</v>
      </c>
      <c r="W198" t="b">
        <f t="shared" ca="1" si="52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44347</v>
      </c>
      <c r="F199" s="14" t="str">
        <f t="shared" ca="1" si="43"/>
        <v>31/05/2021</v>
      </c>
      <c r="G199" t="str">
        <f t="shared" ca="1" si="44"/>
        <v>09:59:15</v>
      </c>
      <c r="H199" s="10">
        <f t="shared" si="41"/>
        <v>5.1388888888888894E-2</v>
      </c>
      <c r="I199" s="10" t="str">
        <f t="shared" si="45"/>
        <v>01:14:00</v>
      </c>
      <c r="K199" t="s">
        <v>685</v>
      </c>
      <c r="L199" s="13">
        <v>5.1388888888888894E-2</v>
      </c>
      <c r="N199" s="3" t="str">
        <f t="shared" ca="1" si="46"/>
        <v>('GiadaBitossi','Chiara','31/05/2021','09:59:15','01:14:00','','DIS8')</v>
      </c>
      <c r="O199" s="13" t="str">
        <f t="shared" ca="1" si="47"/>
        <v>INSERT INTO VISIONE (nomeAccount,nomeUtente,data,ora,minutoArrivo,codEpisodio,codFilm) VALUES ('GiadaBitossi','Chiara','31/05/2021','09:59:15','01:14:00','','DIS8')</v>
      </c>
      <c r="Q199" s="11">
        <f t="shared" ca="1" si="48"/>
        <v>0.80884015389482022</v>
      </c>
      <c r="R199" s="10" t="b">
        <f t="shared" si="49"/>
        <v>0</v>
      </c>
      <c r="T199" s="9">
        <v>44369</v>
      </c>
      <c r="U199" t="b">
        <f t="shared" ca="1" si="50"/>
        <v>0</v>
      </c>
      <c r="V199" t="b">
        <f t="shared" ca="1" si="51"/>
        <v>0</v>
      </c>
      <c r="W199" t="b">
        <f t="shared" ca="1" si="52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44161</v>
      </c>
      <c r="F200" s="14" t="str">
        <f t="shared" ca="1" si="43"/>
        <v>26/11/2020</v>
      </c>
      <c r="G200" t="str">
        <f t="shared" ca="1" si="44"/>
        <v>06:05:33</v>
      </c>
      <c r="H200" s="10">
        <f t="shared" si="41"/>
        <v>9.0277777777777776E-2</v>
      </c>
      <c r="I200" s="10" t="str">
        <f t="shared" si="45"/>
        <v>02:10:00</v>
      </c>
      <c r="K200" t="s">
        <v>499</v>
      </c>
      <c r="L200" s="13">
        <v>9.0277777777777776E-2</v>
      </c>
      <c r="N200" s="3" t="str">
        <f t="shared" ca="1" si="46"/>
        <v>('FrankZanchi','Frank','26/11/2020','06:05:33','02:10:00','','WARN1')</v>
      </c>
      <c r="O200" s="13" t="str">
        <f t="shared" ca="1" si="47"/>
        <v>INSERT INTO VISIONE (nomeAccount,nomeUtente,data,ora,minutoArrivo,codEpisodio,codFilm) VALUES ('FrankZanchi','Frank','26/11/2020','06:05:33','02:10:00','','WARN1')</v>
      </c>
      <c r="Q200" s="11">
        <f t="shared" ca="1" si="48"/>
        <v>0.59678255608823949</v>
      </c>
      <c r="R200" s="10" t="b">
        <f t="shared" si="49"/>
        <v>0</v>
      </c>
      <c r="T200" s="9">
        <v>44369</v>
      </c>
      <c r="U200" t="b">
        <f t="shared" ca="1" si="50"/>
        <v>0</v>
      </c>
      <c r="V200" t="b">
        <f t="shared" ca="1" si="51"/>
        <v>0</v>
      </c>
      <c r="W200" t="b">
        <f t="shared" ca="1" si="52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44305</v>
      </c>
      <c r="F201" s="14" t="str">
        <f t="shared" ca="1" si="43"/>
        <v>19/04/2021</v>
      </c>
      <c r="G201" t="str">
        <f t="shared" ca="1" si="44"/>
        <v>14:52:54</v>
      </c>
      <c r="H201" s="10">
        <f t="shared" si="41"/>
        <v>8.819444444444445E-2</v>
      </c>
      <c r="I201" s="10" t="str">
        <f t="shared" si="45"/>
        <v>02:07:00</v>
      </c>
      <c r="K201" t="s">
        <v>500</v>
      </c>
      <c r="L201" s="13">
        <v>8.819444444444445E-2</v>
      </c>
      <c r="N201" s="3" t="str">
        <f t="shared" ca="1" si="46"/>
        <v>('DarioAzeglioTabegna','Dario','19/04/2021','14:52:54','02:07:00','','WARN2')</v>
      </c>
      <c r="O201" s="13" t="str">
        <f t="shared" ca="1" si="47"/>
        <v>INSERT INTO VISIONE (nomeAccount,nomeUtente,data,ora,minutoArrivo,codEpisodio,codFilm) VALUES ('DarioAzeglioTabegna','Dario','19/04/2021','14:52:54','02:07:00','','WARN2')</v>
      </c>
      <c r="Q201" s="11">
        <f t="shared" ca="1" si="48"/>
        <v>0.56801813273111212</v>
      </c>
      <c r="R201" s="10" t="b">
        <f t="shared" si="49"/>
        <v>0</v>
      </c>
      <c r="T201" s="9">
        <v>44369</v>
      </c>
      <c r="U201" t="b">
        <f t="shared" ca="1" si="50"/>
        <v>0</v>
      </c>
      <c r="V201" t="b">
        <f t="shared" ca="1" si="51"/>
        <v>0</v>
      </c>
      <c r="W201" t="b">
        <f t="shared" ca="1" si="52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44219</v>
      </c>
      <c r="F202" s="14" t="str">
        <f t="shared" ca="1" si="43"/>
        <v>23/01/2021</v>
      </c>
      <c r="G202" t="str">
        <f t="shared" ca="1" si="44"/>
        <v>19:17:49</v>
      </c>
      <c r="H202" s="10">
        <f t="shared" ref="H202:H229" ca="1" si="53">Q202*L202</f>
        <v>5.0040734734089411E-2</v>
      </c>
      <c r="I202" s="10" t="str">
        <f t="shared" ca="1" si="45"/>
        <v>01:12:04</v>
      </c>
      <c r="K202" t="s">
        <v>501</v>
      </c>
      <c r="L202" s="13">
        <v>9.7222222222222224E-2</v>
      </c>
      <c r="N202" s="3" t="str">
        <f t="shared" ca="1" si="46"/>
        <v>('DarioAzeglioTabegna','Eugenio','23/01/2021','19:17:49','01:12:04','','WARN3')</v>
      </c>
      <c r="O202" s="13" t="str">
        <f t="shared" ca="1" si="47"/>
        <v>INSERT INTO VISIONE (nomeAccount,nomeUtente,data,ora,minutoArrivo,codEpisodio,codFilm) VALUES ('DarioAzeglioTabegna','Eugenio','23/01/2021','19:17:49','01:12:04','','WARN3')</v>
      </c>
      <c r="Q202" s="11">
        <f t="shared" ca="1" si="48"/>
        <v>0.51470470012206249</v>
      </c>
      <c r="R202" s="10" t="b">
        <f t="shared" ca="1" si="49"/>
        <v>1</v>
      </c>
      <c r="T202" s="9">
        <v>44369</v>
      </c>
      <c r="U202" t="b">
        <f t="shared" ca="1" si="50"/>
        <v>0</v>
      </c>
      <c r="V202" t="b">
        <f t="shared" ca="1" si="51"/>
        <v>0</v>
      </c>
      <c r="W202" t="b">
        <f t="shared" ca="1" si="52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44343</v>
      </c>
      <c r="F203" s="14" t="str">
        <f t="shared" ca="1" si="43"/>
        <v>27/05/2021</v>
      </c>
      <c r="G203" t="str">
        <f t="shared" ca="1" si="44"/>
        <v>16:42:09</v>
      </c>
      <c r="H203" s="10">
        <f t="shared" ca="1" si="53"/>
        <v>3.3266696657521064E-2</v>
      </c>
      <c r="I203" s="10" t="str">
        <f t="shared" ca="1" si="45"/>
        <v>00:47:54</v>
      </c>
      <c r="K203" t="s">
        <v>502</v>
      </c>
      <c r="L203" s="13">
        <v>9.375E-2</v>
      </c>
      <c r="N203" s="3" t="str">
        <f t="shared" ca="1" si="46"/>
        <v>('MicheleTatiani','Michele','27/05/2021','16:42:09','00:47:54','','WARN4')</v>
      </c>
      <c r="O203" s="13" t="str">
        <f t="shared" ca="1" si="47"/>
        <v>INSERT INTO VISIONE (nomeAccount,nomeUtente,data,ora,minutoArrivo,codEpisodio,codFilm) VALUES ('MicheleTatiani','Michele','27/05/2021','16:42:09','00:47:54','','WARN4')</v>
      </c>
      <c r="Q203" s="11">
        <f t="shared" ca="1" si="48"/>
        <v>0.35484476434689138</v>
      </c>
      <c r="R203" s="10" t="b">
        <f t="shared" ca="1" si="49"/>
        <v>1</v>
      </c>
      <c r="T203" s="9">
        <v>44369</v>
      </c>
      <c r="U203" t="b">
        <f t="shared" ca="1" si="50"/>
        <v>0</v>
      </c>
      <c r="V203" t="b">
        <f t="shared" ca="1" si="51"/>
        <v>0</v>
      </c>
      <c r="W203" t="b">
        <f t="shared" ca="1" si="52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44162</v>
      </c>
      <c r="F204" s="14" t="str">
        <f t="shared" ca="1" si="43"/>
        <v>27/11/2020</v>
      </c>
      <c r="G204" t="str">
        <f t="shared" ca="1" si="44"/>
        <v>11:10:03</v>
      </c>
      <c r="H204" s="10">
        <f t="shared" ca="1" si="53"/>
        <v>7.7669849854887063E-2</v>
      </c>
      <c r="I204" s="10" t="str">
        <f t="shared" ca="1" si="45"/>
        <v>01:51:51</v>
      </c>
      <c r="K204" t="s">
        <v>503</v>
      </c>
      <c r="L204" s="13">
        <v>8.6805555555555566E-2</v>
      </c>
      <c r="N204" s="3" t="str">
        <f t="shared" ca="1" si="46"/>
        <v>('MicheleTatiani','Andrea','27/11/2020','11:10:03','01:51:51','','WARN5')</v>
      </c>
      <c r="O204" s="13" t="str">
        <f t="shared" ca="1" si="47"/>
        <v>INSERT INTO VISIONE (nomeAccount,nomeUtente,data,ora,minutoArrivo,codEpisodio,codFilm) VALUES ('MicheleTatiani','Andrea','27/11/2020','11:10:03','01:51:51','','WARN5')</v>
      </c>
      <c r="Q204" s="11">
        <f t="shared" ca="1" si="48"/>
        <v>0.89475667032829886</v>
      </c>
      <c r="R204" s="10" t="b">
        <f t="shared" ca="1" si="49"/>
        <v>1</v>
      </c>
      <c r="T204" s="9">
        <v>44369</v>
      </c>
      <c r="U204" t="b">
        <f t="shared" ca="1" si="50"/>
        <v>0</v>
      </c>
      <c r="V204" t="b">
        <f t="shared" ca="1" si="51"/>
        <v>0</v>
      </c>
      <c r="W204" t="b">
        <f t="shared" ca="1" si="52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44140</v>
      </c>
      <c r="F205" s="14" t="str">
        <f t="shared" ca="1" si="43"/>
        <v>05/11/2020</v>
      </c>
      <c r="G205" t="str">
        <f t="shared" ca="1" si="44"/>
        <v>21:20:43</v>
      </c>
      <c r="H205" s="10">
        <f t="shared" ca="1" si="53"/>
        <v>5.4432757098167604E-2</v>
      </c>
      <c r="I205" s="10" t="str">
        <f t="shared" ca="1" si="45"/>
        <v>01:18:23</v>
      </c>
      <c r="K205" t="s">
        <v>504</v>
      </c>
      <c r="L205" s="13">
        <v>9.1666666666666674E-2</v>
      </c>
      <c r="N205" s="3" t="str">
        <f t="shared" ca="1" si="46"/>
        <v>('MicheleTatiani','Marco','05/11/2020','21:20:43','01:18:23','','WARN6')</v>
      </c>
      <c r="O205" s="13" t="str">
        <f t="shared" ca="1" si="47"/>
        <v>INSERT INTO VISIONE (nomeAccount,nomeUtente,data,ora,minutoArrivo,codEpisodio,codFilm) VALUES ('MicheleTatiani','Marco','05/11/2020','21:20:43','01:18:23','','WARN6')</v>
      </c>
      <c r="Q205" s="11">
        <f t="shared" ca="1" si="48"/>
        <v>0.59381189561637382</v>
      </c>
      <c r="R205" s="10" t="b">
        <f t="shared" ca="1" si="49"/>
        <v>1</v>
      </c>
      <c r="T205" s="9">
        <v>44369</v>
      </c>
      <c r="U205" t="b">
        <f t="shared" ca="1" si="50"/>
        <v>0</v>
      </c>
      <c r="V205" t="b">
        <f t="shared" ca="1" si="51"/>
        <v>0</v>
      </c>
      <c r="W205" t="b">
        <f t="shared" ca="1" si="52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44150</v>
      </c>
      <c r="F206" s="14" t="str">
        <f t="shared" ca="1" si="43"/>
        <v>15/11/2020</v>
      </c>
      <c r="G206" t="str">
        <f t="shared" ca="1" si="44"/>
        <v>18:25:25</v>
      </c>
      <c r="H206" s="10">
        <f t="shared" ca="1" si="53"/>
        <v>2.4744511151663467E-2</v>
      </c>
      <c r="I206" s="10" t="str">
        <f t="shared" ca="1" si="45"/>
        <v>00:35:38</v>
      </c>
      <c r="K206" t="s">
        <v>505</v>
      </c>
      <c r="L206" s="13">
        <v>9.5138888888888884E-2</v>
      </c>
      <c r="N206" s="3" t="str">
        <f t="shared" ca="1" si="46"/>
        <v>('AssuntaRubini','Assunta','15/11/2020','18:25:25','00:35:38','','WARN7')</v>
      </c>
      <c r="O206" s="13" t="str">
        <f t="shared" ca="1" si="47"/>
        <v>INSERT INTO VISIONE (nomeAccount,nomeUtente,data,ora,minutoArrivo,codEpisodio,codFilm) VALUES ('AssuntaRubini','Assunta','15/11/2020','18:25:25','00:35:38','','WARN7')</v>
      </c>
      <c r="Q206" s="11">
        <f t="shared" ca="1" si="48"/>
        <v>0.26008829239704667</v>
      </c>
      <c r="R206" s="10" t="b">
        <f t="shared" ca="1" si="49"/>
        <v>1</v>
      </c>
      <c r="T206" s="9">
        <v>44369</v>
      </c>
      <c r="U206" t="b">
        <f t="shared" ca="1" si="50"/>
        <v>0</v>
      </c>
      <c r="V206" t="b">
        <f t="shared" ca="1" si="51"/>
        <v>0</v>
      </c>
      <c r="W206" t="b">
        <f t="shared" ca="1" si="52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44091</v>
      </c>
      <c r="F207" s="14" t="str">
        <f t="shared" ca="1" si="43"/>
        <v>17/09/2020</v>
      </c>
      <c r="G207" t="str">
        <f t="shared" ca="1" si="44"/>
        <v>08:12:51</v>
      </c>
      <c r="H207" s="10">
        <f t="shared" ca="1" si="53"/>
        <v>9.7581336466069188E-2</v>
      </c>
      <c r="I207" s="10" t="str">
        <f t="shared" ca="1" si="45"/>
        <v>02:20:31</v>
      </c>
      <c r="K207" t="s">
        <v>506</v>
      </c>
      <c r="L207" s="13">
        <v>0.10069444444444443</v>
      </c>
      <c r="N207" s="3" t="str">
        <f t="shared" ca="1" si="46"/>
        <v>('AssuntaRubini','Maria','17/09/2020','08:12:51','02:20:31','','WARN8')</v>
      </c>
      <c r="O207" s="13" t="str">
        <f t="shared" ca="1" si="47"/>
        <v>INSERT INTO VISIONE (nomeAccount,nomeUtente,data,ora,minutoArrivo,codEpisodio,codFilm) VALUES ('AssuntaRubini','Maria','17/09/2020','08:12:51','02:20:31','','WARN8')</v>
      </c>
      <c r="Q207" s="11">
        <f t="shared" ca="1" si="48"/>
        <v>0.96908361731820447</v>
      </c>
      <c r="R207" s="10" t="b">
        <f t="shared" ca="1" si="49"/>
        <v>1</v>
      </c>
      <c r="T207" s="9">
        <v>44369</v>
      </c>
      <c r="U207" t="b">
        <f t="shared" ca="1" si="50"/>
        <v>0</v>
      </c>
      <c r="V207" t="b">
        <f t="shared" ca="1" si="51"/>
        <v>0</v>
      </c>
      <c r="W207" t="b">
        <f t="shared" ca="1" si="52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44225</v>
      </c>
      <c r="F208" s="14" t="str">
        <f t="shared" ca="1" si="43"/>
        <v>29/01/2021</v>
      </c>
      <c r="G208" t="str">
        <f t="shared" ca="1" si="44"/>
        <v>05:47:35</v>
      </c>
      <c r="H208" s="10">
        <f t="shared" ca="1" si="53"/>
        <v>2.5911002770069337E-2</v>
      </c>
      <c r="I208" s="10" t="str">
        <f t="shared" ca="1" si="45"/>
        <v>00:37:19</v>
      </c>
      <c r="K208" t="s">
        <v>559</v>
      </c>
      <c r="L208" s="13">
        <v>6.805555555555555E-2</v>
      </c>
      <c r="N208" s="3" t="str">
        <f t="shared" ca="1" si="46"/>
        <v>('AssuntaRubini','Chiara','29/01/2021','05:47:35','00:37:19','','HOR1')</v>
      </c>
      <c r="O208" s="13" t="str">
        <f t="shared" ca="1" si="47"/>
        <v>INSERT INTO VISIONE (nomeAccount,nomeUtente,data,ora,minutoArrivo,codEpisodio,codFilm) VALUES ('AssuntaRubini','Chiara','29/01/2021','05:47:35','00:37:19','','HOR1')</v>
      </c>
      <c r="Q208" s="11">
        <f t="shared" ca="1" si="48"/>
        <v>0.3807331019275495</v>
      </c>
      <c r="R208" s="10" t="b">
        <f t="shared" ca="1" si="49"/>
        <v>1</v>
      </c>
      <c r="T208" s="9">
        <v>44369</v>
      </c>
      <c r="U208" t="b">
        <f t="shared" ca="1" si="50"/>
        <v>0</v>
      </c>
      <c r="V208" t="b">
        <f t="shared" ca="1" si="51"/>
        <v>0</v>
      </c>
      <c r="W208" t="b">
        <f t="shared" ca="1" si="52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44011</v>
      </c>
      <c r="F209" s="14" t="str">
        <f t="shared" ca="1" si="43"/>
        <v>29/06/2020</v>
      </c>
      <c r="G209" t="str">
        <f t="shared" ca="1" si="44"/>
        <v>12:12:51</v>
      </c>
      <c r="H209" s="10">
        <f t="shared" ca="1" si="53"/>
        <v>6.2897890110078555E-2</v>
      </c>
      <c r="I209" s="10" t="str">
        <f t="shared" ca="1" si="45"/>
        <v>01:30:34</v>
      </c>
      <c r="K209" t="s">
        <v>560</v>
      </c>
      <c r="L209" s="13">
        <v>7.0833333333333331E-2</v>
      </c>
      <c r="N209" s="3" t="str">
        <f t="shared" ca="1" si="46"/>
        <v>('GiuliaLetiziaNorbiato','Giulia','29/06/2020','12:12:51','01:30:34','','HOR2')</v>
      </c>
      <c r="O209" s="13" t="str">
        <f t="shared" ca="1" si="47"/>
        <v>INSERT INTO VISIONE (nomeAccount,nomeUtente,data,ora,minutoArrivo,codEpisodio,codFilm) VALUES ('GiuliaLetiziaNorbiato','Giulia','29/06/2020','12:12:51','01:30:34','','HOR2')</v>
      </c>
      <c r="Q209" s="11">
        <f t="shared" ca="1" si="48"/>
        <v>0.88797021331875614</v>
      </c>
      <c r="R209" s="10" t="b">
        <f t="shared" ca="1" si="49"/>
        <v>1</v>
      </c>
      <c r="T209" s="9">
        <v>44369</v>
      </c>
      <c r="U209" t="b">
        <f t="shared" ca="1" si="50"/>
        <v>0</v>
      </c>
      <c r="V209" t="b">
        <f t="shared" ca="1" si="51"/>
        <v>0</v>
      </c>
      <c r="W209" t="b">
        <f t="shared" ca="1" si="52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43961</v>
      </c>
      <c r="F210" s="14" t="str">
        <f t="shared" ca="1" si="43"/>
        <v>10/05/2020</v>
      </c>
      <c r="G210" t="str">
        <f t="shared" ca="1" si="44"/>
        <v>07:24:02</v>
      </c>
      <c r="H210" s="10">
        <f t="shared" ca="1" si="53"/>
        <v>7.0846794812839217E-2</v>
      </c>
      <c r="I210" s="10" t="str">
        <f t="shared" ca="1" si="45"/>
        <v>01:42:01</v>
      </c>
      <c r="K210" t="s">
        <v>561</v>
      </c>
      <c r="L210" s="13">
        <v>7.4305555555555555E-2</v>
      </c>
      <c r="N210" s="3" t="str">
        <f t="shared" ca="1" si="46"/>
        <v>('EttoreDomenici','Ettore','10/05/2020','07:24:02','01:42:01','','HOR3')</v>
      </c>
      <c r="O210" s="13" t="str">
        <f t="shared" ca="1" si="47"/>
        <v>INSERT INTO VISIONE (nomeAccount,nomeUtente,data,ora,minutoArrivo,codEpisodio,codFilm) VALUES ('EttoreDomenici','Ettore','10/05/2020','07:24:02','01:42:01','','HOR3')</v>
      </c>
      <c r="Q210" s="11">
        <f t="shared" ca="1" si="48"/>
        <v>0.9534521918737241</v>
      </c>
      <c r="R210" s="10" t="b">
        <f t="shared" ca="1" si="49"/>
        <v>1</v>
      </c>
      <c r="T210" s="9">
        <v>44369</v>
      </c>
      <c r="U210" t="b">
        <f t="shared" ca="1" si="50"/>
        <v>0</v>
      </c>
      <c r="V210" t="b">
        <f t="shared" ca="1" si="51"/>
        <v>0</v>
      </c>
      <c r="W210" t="b">
        <f t="shared" ca="1" si="52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44007</v>
      </c>
      <c r="F211" s="14" t="str">
        <f t="shared" ca="1" si="43"/>
        <v>25/06/2020</v>
      </c>
      <c r="G211" t="str">
        <f t="shared" ca="1" si="44"/>
        <v>16:04:07</v>
      </c>
      <c r="H211" s="10">
        <f t="shared" ca="1" si="53"/>
        <v>6.6850576437624556E-2</v>
      </c>
      <c r="I211" s="10" t="str">
        <f t="shared" ca="1" si="45"/>
        <v>01:36:16</v>
      </c>
      <c r="K211" t="s">
        <v>562</v>
      </c>
      <c r="L211" s="13">
        <v>6.8749999999999992E-2</v>
      </c>
      <c r="N211" s="3" t="str">
        <f t="shared" ca="1" si="46"/>
        <v>('EttoreDomenici','Riccardo','25/06/2020','16:04:07','01:36:16','','HOR4')</v>
      </c>
      <c r="O211" s="13" t="str">
        <f t="shared" ca="1" si="47"/>
        <v>INSERT INTO VISIONE (nomeAccount,nomeUtente,data,ora,minutoArrivo,codEpisodio,codFilm) VALUES ('EttoreDomenici','Riccardo','25/06/2020','16:04:07','01:36:16','','HOR4')</v>
      </c>
      <c r="Q211" s="11">
        <f t="shared" ca="1" si="48"/>
        <v>0.97237202091090269</v>
      </c>
      <c r="R211" s="10" t="b">
        <f t="shared" ca="1" si="49"/>
        <v>1</v>
      </c>
      <c r="T211" s="9">
        <v>44369</v>
      </c>
      <c r="U211" t="b">
        <f t="shared" ca="1" si="50"/>
        <v>0</v>
      </c>
      <c r="V211" t="b">
        <f t="shared" ca="1" si="51"/>
        <v>0</v>
      </c>
      <c r="W211" t="b">
        <f t="shared" ca="1" si="52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43968</v>
      </c>
      <c r="F212" s="14" t="str">
        <f t="shared" ca="1" si="43"/>
        <v>17/05/2020</v>
      </c>
      <c r="G212" t="str">
        <f t="shared" ca="1" si="44"/>
        <v>06:12:56</v>
      </c>
      <c r="H212" s="10">
        <f t="shared" ca="1" si="53"/>
        <v>4.3899953939739715E-2</v>
      </c>
      <c r="I212" s="10" t="str">
        <f t="shared" ca="1" si="45"/>
        <v>01:03:13</v>
      </c>
      <c r="K212" t="s">
        <v>563</v>
      </c>
      <c r="L212" s="13">
        <v>7.7083333333333337E-2</v>
      </c>
      <c r="N212" s="3" t="str">
        <f t="shared" ca="1" si="46"/>
        <v>('EttoreDomenici','Claudio','17/05/2020','06:12:56','01:03:13','','HOR5')</v>
      </c>
      <c r="O212" s="13" t="str">
        <f t="shared" ca="1" si="47"/>
        <v>INSERT INTO VISIONE (nomeAccount,nomeUtente,data,ora,minutoArrivo,codEpisodio,codFilm) VALUES ('EttoreDomenici','Claudio','17/05/2020','06:12:56','01:03:13','','HOR5')</v>
      </c>
      <c r="Q212" s="11">
        <f t="shared" ca="1" si="48"/>
        <v>0.56951291597500164</v>
      </c>
      <c r="R212" s="10" t="b">
        <f t="shared" ca="1" si="49"/>
        <v>1</v>
      </c>
      <c r="T212" s="9">
        <v>44369</v>
      </c>
      <c r="U212" t="b">
        <f t="shared" ca="1" si="50"/>
        <v>0</v>
      </c>
      <c r="V212" t="b">
        <f t="shared" ca="1" si="51"/>
        <v>0</v>
      </c>
      <c r="W212" t="b">
        <f t="shared" ca="1" si="52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43838</v>
      </c>
      <c r="F213" s="14" t="str">
        <f t="shared" ca="1" si="43"/>
        <v>08/01/2020</v>
      </c>
      <c r="G213" t="str">
        <f t="shared" ca="1" si="44"/>
        <v>12:19:55</v>
      </c>
      <c r="H213" s="10">
        <f t="shared" ca="1" si="53"/>
        <v>4.4590711771880492E-3</v>
      </c>
      <c r="I213" s="10" t="str">
        <f t="shared" ca="1" si="45"/>
        <v>00:06:25</v>
      </c>
      <c r="K213" t="s">
        <v>564</v>
      </c>
      <c r="L213" s="13">
        <v>6.0416666666666667E-2</v>
      </c>
      <c r="N213" s="3" t="str">
        <f t="shared" ca="1" si="46"/>
        <v>('EttoreDomenici','Giulia','08/01/2020','12:19:55','00:06:25','','HOR6')</v>
      </c>
      <c r="O213" s="13" t="str">
        <f t="shared" ca="1" si="47"/>
        <v>INSERT INTO VISIONE (nomeAccount,nomeUtente,data,ora,minutoArrivo,codEpisodio,codFilm) VALUES ('EttoreDomenici','Giulia','08/01/2020','12:19:55','00:06:25','','HOR6')</v>
      </c>
      <c r="Q213" s="11">
        <f t="shared" ca="1" si="48"/>
        <v>7.3805316036215984E-2</v>
      </c>
      <c r="R213" s="10" t="b">
        <f t="shared" ca="1" si="49"/>
        <v>1</v>
      </c>
      <c r="T213" s="9">
        <v>44369</v>
      </c>
      <c r="U213" t="b">
        <f t="shared" ca="1" si="50"/>
        <v>0</v>
      </c>
      <c r="V213" t="b">
        <f t="shared" ca="1" si="51"/>
        <v>0</v>
      </c>
      <c r="W213" t="b">
        <f t="shared" ca="1" si="52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43845</v>
      </c>
      <c r="F214" s="14" t="str">
        <f t="shared" ca="1" si="43"/>
        <v>15/01/2020</v>
      </c>
      <c r="G214" t="str">
        <f t="shared" ca="1" si="44"/>
        <v>02:23:04</v>
      </c>
      <c r="H214" s="10">
        <f t="shared" ca="1" si="53"/>
        <v>7.4654992586693517E-2</v>
      </c>
      <c r="I214" s="10" t="str">
        <f t="shared" ca="1" si="45"/>
        <v>01:47:30</v>
      </c>
      <c r="K214" t="s">
        <v>582</v>
      </c>
      <c r="L214" s="13">
        <v>8.3333333333333329E-2</v>
      </c>
      <c r="N214" s="3" t="str">
        <f t="shared" ca="1" si="46"/>
        <v>('EttoreDomenici','Lucia','15/01/2020','02:23:04','01:47:30','','TWIL1')</v>
      </c>
      <c r="O214" s="13" t="str">
        <f t="shared" ca="1" si="47"/>
        <v>INSERT INTO VISIONE (nomeAccount,nomeUtente,data,ora,minutoArrivo,codEpisodio,codFilm) VALUES ('EttoreDomenici','Lucia','15/01/2020','02:23:04','01:47:30','','TWIL1')</v>
      </c>
      <c r="Q214" s="11">
        <f t="shared" ca="1" si="48"/>
        <v>0.89585991104032225</v>
      </c>
      <c r="R214" s="10" t="b">
        <f t="shared" ca="1" si="49"/>
        <v>1</v>
      </c>
      <c r="T214" s="9">
        <v>44369</v>
      </c>
      <c r="U214" t="b">
        <f t="shared" ca="1" si="50"/>
        <v>0</v>
      </c>
      <c r="V214" t="b">
        <f t="shared" ca="1" si="51"/>
        <v>0</v>
      </c>
      <c r="W214" t="b">
        <f t="shared" ca="1" si="52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44030</v>
      </c>
      <c r="F215" s="14" t="str">
        <f t="shared" ca="1" si="43"/>
        <v>18/07/2020</v>
      </c>
      <c r="G215" t="str">
        <f t="shared" ca="1" si="44"/>
        <v>19:32:32</v>
      </c>
      <c r="H215" s="10">
        <f t="shared" ca="1" si="53"/>
        <v>1.3974018049914591E-2</v>
      </c>
      <c r="I215" s="10" t="str">
        <f t="shared" ca="1" si="45"/>
        <v>00:20:07</v>
      </c>
      <c r="K215" t="s">
        <v>583</v>
      </c>
      <c r="L215" s="13">
        <v>9.7222222222222224E-2</v>
      </c>
      <c r="N215" s="3" t="str">
        <f t="shared" ca="1" si="46"/>
        <v>('CarolinaSanzani','Carolina','18/07/2020','19:32:32','00:20:07','','TWIL2')</v>
      </c>
      <c r="O215" s="13" t="str">
        <f t="shared" ca="1" si="47"/>
        <v>INSERT INTO VISIONE (nomeAccount,nomeUtente,data,ora,minutoArrivo,codEpisodio,codFilm) VALUES ('CarolinaSanzani','Carolina','18/07/2020','19:32:32','00:20:07','','TWIL2')</v>
      </c>
      <c r="Q215" s="11">
        <f t="shared" ca="1" si="48"/>
        <v>0.14373275708483579</v>
      </c>
      <c r="R215" s="10" t="b">
        <f t="shared" ca="1" si="49"/>
        <v>1</v>
      </c>
      <c r="T215" s="9">
        <v>44369</v>
      </c>
      <c r="U215" t="b">
        <f t="shared" ca="1" si="50"/>
        <v>0</v>
      </c>
      <c r="V215" t="b">
        <f t="shared" ca="1" si="51"/>
        <v>0</v>
      </c>
      <c r="W215" t="b">
        <f t="shared" ca="1" si="52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43873</v>
      </c>
      <c r="F216" s="14" t="str">
        <f t="shared" ca="1" si="43"/>
        <v>12/02/2020</v>
      </c>
      <c r="G216" t="str">
        <f t="shared" ca="1" si="44"/>
        <v>02:55:55</v>
      </c>
      <c r="H216" s="10">
        <f t="shared" ca="1" si="53"/>
        <v>2.2680480838442946E-2</v>
      </c>
      <c r="I216" s="10" t="str">
        <f t="shared" ca="1" si="45"/>
        <v>00:32:40</v>
      </c>
      <c r="K216" t="s">
        <v>584</v>
      </c>
      <c r="L216" s="13">
        <v>7.6388888888888895E-2</v>
      </c>
      <c r="N216" s="3" t="str">
        <f t="shared" ca="1" si="46"/>
        <v>('CarolinaSanzani','Camilla','12/02/2020','02:55:55','00:32:40','','TWIL3')</v>
      </c>
      <c r="O216" s="13" t="str">
        <f t="shared" ca="1" si="47"/>
        <v>INSERT INTO VISIONE (nomeAccount,nomeUtente,data,ora,minutoArrivo,codEpisodio,codFilm) VALUES ('CarolinaSanzani','Camilla','12/02/2020','02:55:55','00:32:40','','TWIL3')</v>
      </c>
      <c r="Q216" s="11">
        <f t="shared" ca="1" si="48"/>
        <v>0.29690811279416218</v>
      </c>
      <c r="R216" s="10" t="b">
        <f t="shared" ca="1" si="49"/>
        <v>1</v>
      </c>
      <c r="T216" s="9">
        <v>44369</v>
      </c>
      <c r="U216" t="b">
        <f t="shared" ca="1" si="50"/>
        <v>0</v>
      </c>
      <c r="V216" t="b">
        <f t="shared" ca="1" si="51"/>
        <v>0</v>
      </c>
      <c r="W216" t="b">
        <f t="shared" ca="1" si="52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44090</v>
      </c>
      <c r="F217" s="14" t="str">
        <f t="shared" ca="1" si="43"/>
        <v>16/09/2020</v>
      </c>
      <c r="G217" t="str">
        <f t="shared" ca="1" si="44"/>
        <v>18:28:04</v>
      </c>
      <c r="H217" s="10">
        <f t="shared" ca="1" si="53"/>
        <v>1.4344212452838406E-2</v>
      </c>
      <c r="I217" s="10" t="str">
        <f t="shared" ca="1" si="45"/>
        <v>00:20:39</v>
      </c>
      <c r="K217" t="s">
        <v>623</v>
      </c>
      <c r="L217" s="13">
        <v>6.9444444444444434E-2</v>
      </c>
      <c r="N217" s="3" t="str">
        <f t="shared" ca="1" si="46"/>
        <v>('CarolinaSanzani','Chiara','16/09/2020','18:28:04','00:20:39','','AVEN1')</v>
      </c>
      <c r="O217" s="13" t="str">
        <f t="shared" ca="1" si="47"/>
        <v>INSERT INTO VISIONE (nomeAccount,nomeUtente,data,ora,minutoArrivo,codEpisodio,codFilm) VALUES ('CarolinaSanzani','Chiara','16/09/2020','18:28:04','00:20:39','','AVEN1')</v>
      </c>
      <c r="Q217" s="11">
        <f t="shared" ca="1" si="48"/>
        <v>0.20655665932087308</v>
      </c>
      <c r="R217" s="10" t="b">
        <f t="shared" ca="1" si="49"/>
        <v>1</v>
      </c>
      <c r="T217" s="9">
        <v>44369</v>
      </c>
      <c r="U217" t="b">
        <f t="shared" ca="1" si="50"/>
        <v>0</v>
      </c>
      <c r="V217" t="b">
        <f t="shared" ca="1" si="51"/>
        <v>0</v>
      </c>
      <c r="W217" t="b">
        <f t="shared" ca="1" si="52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44255</v>
      </c>
      <c r="F218" s="14" t="str">
        <f t="shared" ca="1" si="43"/>
        <v>28/02/2021</v>
      </c>
      <c r="G218" t="str">
        <f t="shared" ca="1" si="44"/>
        <v>19:43:12</v>
      </c>
      <c r="H218" s="10">
        <f t="shared" ca="1" si="53"/>
        <v>2.3387766538634482E-2</v>
      </c>
      <c r="I218" s="10" t="str">
        <f t="shared" ca="1" si="45"/>
        <v>00:33:41</v>
      </c>
      <c r="K218" t="s">
        <v>624</v>
      </c>
      <c r="L218" s="13">
        <v>8.3333333333333329E-2</v>
      </c>
      <c r="N218" s="3" t="str">
        <f t="shared" ca="1" si="46"/>
        <v>('KevinBizzuti','Simone','28/02/2021','19:43:12','00:33:41','','AVEN2')</v>
      </c>
      <c r="O218" s="13" t="str">
        <f t="shared" ca="1" si="47"/>
        <v>INSERT INTO VISIONE (nomeAccount,nomeUtente,data,ora,minutoArrivo,codEpisodio,codFilm) VALUES ('KevinBizzuti','Simone','28/02/2021','19:43:12','00:33:41','','AVEN2')</v>
      </c>
      <c r="Q218" s="11">
        <f t="shared" ca="1" si="48"/>
        <v>0.28065319846361381</v>
      </c>
      <c r="R218" s="10" t="b">
        <f t="shared" ca="1" si="49"/>
        <v>1</v>
      </c>
      <c r="T218" s="9">
        <v>44369</v>
      </c>
      <c r="U218" t="b">
        <f t="shared" ca="1" si="50"/>
        <v>0</v>
      </c>
      <c r="V218" t="b">
        <f t="shared" ca="1" si="51"/>
        <v>0</v>
      </c>
      <c r="W218" t="b">
        <f t="shared" ca="1" si="52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44179</v>
      </c>
      <c r="F219" s="14" t="str">
        <f t="shared" ca="1" si="43"/>
        <v>14/12/2020</v>
      </c>
      <c r="G219" t="str">
        <f t="shared" ca="1" si="44"/>
        <v>10:24:40</v>
      </c>
      <c r="H219" s="10">
        <f t="shared" ca="1" si="53"/>
        <v>5.5238701750706672E-2</v>
      </c>
      <c r="I219" s="10" t="str">
        <f t="shared" ca="1" si="45"/>
        <v>01:19:33</v>
      </c>
      <c r="K219" t="s">
        <v>625</v>
      </c>
      <c r="L219" s="13">
        <v>7.9861111111111105E-2</v>
      </c>
      <c r="N219" s="3" t="str">
        <f t="shared" ca="1" si="46"/>
        <v>('KevinBizzuti','Andrea','14/12/2020','10:24:40','01:19:33','','AVEN3')</v>
      </c>
      <c r="O219" s="13" t="str">
        <f t="shared" ca="1" si="47"/>
        <v>INSERT INTO VISIONE (nomeAccount,nomeUtente,data,ora,minutoArrivo,codEpisodio,codFilm) VALUES ('KevinBizzuti','Andrea','14/12/2020','10:24:40','01:19:33','','AVEN3')</v>
      </c>
      <c r="Q219" s="11">
        <f t="shared" ca="1" si="48"/>
        <v>0.69168461322624009</v>
      </c>
      <c r="R219" s="10" t="b">
        <f t="shared" ca="1" si="49"/>
        <v>1</v>
      </c>
      <c r="T219" s="9">
        <v>44369</v>
      </c>
      <c r="U219" t="b">
        <f t="shared" ca="1" si="50"/>
        <v>0</v>
      </c>
      <c r="V219" t="b">
        <f t="shared" ca="1" si="51"/>
        <v>0</v>
      </c>
      <c r="W219" t="b">
        <f t="shared" ca="1" si="52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43862</v>
      </c>
      <c r="F220" s="14" t="str">
        <f t="shared" ca="1" si="43"/>
        <v>01/02/2020</v>
      </c>
      <c r="G220" t="str">
        <f t="shared" ca="1" si="44"/>
        <v>11:53:54</v>
      </c>
      <c r="H220" s="10">
        <f t="shared" ca="1" si="53"/>
        <v>8.0696258145949135E-2</v>
      </c>
      <c r="I220" s="10" t="str">
        <f t="shared" ca="1" si="45"/>
        <v>01:56:12</v>
      </c>
      <c r="K220" t="s">
        <v>626</v>
      </c>
      <c r="L220" s="13">
        <v>8.6805555555555566E-2</v>
      </c>
      <c r="N220" s="3" t="str">
        <f t="shared" ca="1" si="46"/>
        <v>('KevinBizzuti','Riccardo','01/02/2020','11:53:54','01:56:12','','AVEN4')</v>
      </c>
      <c r="O220" s="13" t="str">
        <f t="shared" ca="1" si="47"/>
        <v>INSERT INTO VISIONE (nomeAccount,nomeUtente,data,ora,minutoArrivo,codEpisodio,codFilm) VALUES ('KevinBizzuti','Riccardo','01/02/2020','11:53:54','01:56:12','','AVEN4')</v>
      </c>
      <c r="Q220" s="11">
        <f t="shared" ca="1" si="48"/>
        <v>0.92962089384133384</v>
      </c>
      <c r="R220" s="10" t="b">
        <f t="shared" ca="1" si="49"/>
        <v>1</v>
      </c>
      <c r="T220" s="9">
        <v>44369</v>
      </c>
      <c r="U220" t="b">
        <f t="shared" ca="1" si="50"/>
        <v>0</v>
      </c>
      <c r="V220" t="b">
        <f t="shared" ca="1" si="51"/>
        <v>0</v>
      </c>
      <c r="W220" t="b">
        <f t="shared" ca="1" si="52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44135</v>
      </c>
      <c r="F221" s="14" t="str">
        <f t="shared" ca="1" si="43"/>
        <v>31/10/2020</v>
      </c>
      <c r="G221" t="str">
        <f t="shared" ca="1" si="44"/>
        <v>10:39:03</v>
      </c>
      <c r="H221" s="10">
        <f t="shared" ca="1" si="53"/>
        <v>1.4285398169214905E-2</v>
      </c>
      <c r="I221" s="10" t="str">
        <f t="shared" ca="1" si="45"/>
        <v>00:20:34</v>
      </c>
      <c r="K221" t="s">
        <v>627</v>
      </c>
      <c r="L221" s="13">
        <v>9.7222222222222224E-2</v>
      </c>
      <c r="N221" s="3" t="str">
        <f t="shared" ca="1" si="46"/>
        <v>('NickBelfiori','Nick','31/10/2020','10:39:03','00:20:34','','AVEN5')</v>
      </c>
      <c r="O221" s="13" t="str">
        <f t="shared" ca="1" si="47"/>
        <v>INSERT INTO VISIONE (nomeAccount,nomeUtente,data,ora,minutoArrivo,codEpisodio,codFilm) VALUES ('NickBelfiori','Nick','31/10/2020','10:39:03','00:20:34','','AVEN5')</v>
      </c>
      <c r="Q221" s="11">
        <f t="shared" ca="1" si="48"/>
        <v>0.14693552402621046</v>
      </c>
      <c r="R221" s="10" t="b">
        <f t="shared" ca="1" si="49"/>
        <v>1</v>
      </c>
      <c r="T221" s="9">
        <v>44369</v>
      </c>
      <c r="U221" t="b">
        <f t="shared" ca="1" si="50"/>
        <v>0</v>
      </c>
      <c r="V221" t="b">
        <f t="shared" ca="1" si="51"/>
        <v>0</v>
      </c>
      <c r="W221" t="b">
        <f t="shared" ca="1" si="52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44314</v>
      </c>
      <c r="F222" s="14" t="str">
        <f t="shared" ca="1" si="43"/>
        <v>28/04/2021</v>
      </c>
      <c r="G222" t="str">
        <f t="shared" ca="1" si="44"/>
        <v>16:58:03</v>
      </c>
      <c r="H222" s="10">
        <f t="shared" ca="1" si="53"/>
        <v>8.0204022648450835E-2</v>
      </c>
      <c r="I222" s="10" t="str">
        <f t="shared" ca="1" si="45"/>
        <v>01:55:30</v>
      </c>
      <c r="K222" t="s">
        <v>628</v>
      </c>
      <c r="L222" s="13">
        <v>8.3333333333333329E-2</v>
      </c>
      <c r="N222" s="3" t="str">
        <f t="shared" ca="1" si="46"/>
        <v>('NickBelfiori','Andrea','28/04/2021','16:58:03','01:55:30','','AVEN6')</v>
      </c>
      <c r="O222" s="13" t="str">
        <f t="shared" ca="1" si="47"/>
        <v>INSERT INTO VISIONE (nomeAccount,nomeUtente,data,ora,minutoArrivo,codEpisodio,codFilm) VALUES ('NickBelfiori','Andrea','28/04/2021','16:58:03','01:55:30','','AVEN6')</v>
      </c>
      <c r="Q222" s="11">
        <f t="shared" ca="1" si="48"/>
        <v>0.96244827178141001</v>
      </c>
      <c r="R222" s="10" t="b">
        <f t="shared" ca="1" si="49"/>
        <v>1</v>
      </c>
      <c r="T222" s="9">
        <v>44369</v>
      </c>
      <c r="U222" t="b">
        <f t="shared" ca="1" si="50"/>
        <v>0</v>
      </c>
      <c r="V222" t="b">
        <f t="shared" ca="1" si="51"/>
        <v>0</v>
      </c>
      <c r="W222" t="b">
        <f t="shared" ca="1" si="52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43954</v>
      </c>
      <c r="F223" s="14" t="str">
        <f t="shared" ca="1" si="43"/>
        <v>03/05/2020</v>
      </c>
      <c r="G223" t="str">
        <f t="shared" ca="1" si="44"/>
        <v>02:51:03</v>
      </c>
      <c r="H223" s="10">
        <f t="shared" ca="1" si="53"/>
        <v>1.4756095571174799E-2</v>
      </c>
      <c r="I223" s="10" t="str">
        <f t="shared" ca="1" si="45"/>
        <v>00:21:15</v>
      </c>
      <c r="K223" t="s">
        <v>629</v>
      </c>
      <c r="L223" s="13">
        <v>8.6805555555555566E-2</v>
      </c>
      <c r="N223" s="3" t="str">
        <f t="shared" ca="1" si="46"/>
        <v>('RyanVincenzi','Ryan','03/05/2020','02:51:03','00:21:15','','AVEN7')</v>
      </c>
      <c r="O223" s="13" t="str">
        <f t="shared" ca="1" si="47"/>
        <v>INSERT INTO VISIONE (nomeAccount,nomeUtente,data,ora,minutoArrivo,codEpisodio,codFilm) VALUES ('RyanVincenzi','Ryan','03/05/2020','02:51:03','00:21:15','','AVEN7')</v>
      </c>
      <c r="Q223" s="11">
        <f t="shared" ca="1" si="48"/>
        <v>0.16999022097993366</v>
      </c>
      <c r="R223" s="10" t="b">
        <f t="shared" ca="1" si="49"/>
        <v>1</v>
      </c>
      <c r="T223" s="9">
        <v>44369</v>
      </c>
      <c r="U223" t="b">
        <f t="shared" ca="1" si="50"/>
        <v>0</v>
      </c>
      <c r="V223" t="b">
        <f t="shared" ca="1" si="51"/>
        <v>0</v>
      </c>
      <c r="W223" t="b">
        <f t="shared" ca="1" si="52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43985</v>
      </c>
      <c r="F224" s="14" t="str">
        <f t="shared" ca="1" si="43"/>
        <v>03/06/2020</v>
      </c>
      <c r="G224" t="str">
        <f t="shared" ca="1" si="44"/>
        <v>05:52:25</v>
      </c>
      <c r="H224" s="10">
        <f t="shared" ca="1" si="53"/>
        <v>5.7338999215840999E-2</v>
      </c>
      <c r="I224" s="10" t="str">
        <f t="shared" ca="1" si="45"/>
        <v>01:22:34</v>
      </c>
      <c r="K224" t="s">
        <v>630</v>
      </c>
      <c r="L224" s="13">
        <v>7.2916666666666671E-2</v>
      </c>
      <c r="N224" s="3" t="str">
        <f t="shared" ca="1" si="46"/>
        <v>('RyanVincenzi','Marco','03/06/2020','05:52:25','01:22:34','','AVEN8')</v>
      </c>
      <c r="O224" s="13" t="str">
        <f t="shared" ca="1" si="47"/>
        <v>INSERT INTO VISIONE (nomeAccount,nomeUtente,data,ora,minutoArrivo,codEpisodio,codFilm) VALUES ('RyanVincenzi','Marco','03/06/2020','05:52:25','01:22:34','','AVEN8')</v>
      </c>
      <c r="Q224" s="11">
        <f t="shared" ca="1" si="48"/>
        <v>0.78636341781724794</v>
      </c>
      <c r="R224" s="10" t="b">
        <f t="shared" ca="1" si="49"/>
        <v>1</v>
      </c>
      <c r="T224" s="9">
        <v>44369</v>
      </c>
      <c r="U224" t="b">
        <f t="shared" ca="1" si="50"/>
        <v>0</v>
      </c>
      <c r="V224" t="b">
        <f t="shared" ca="1" si="51"/>
        <v>0</v>
      </c>
      <c r="W224" t="b">
        <f t="shared" ca="1" si="52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43938</v>
      </c>
      <c r="F225" s="14" t="str">
        <f t="shared" ca="1" si="43"/>
        <v>17/04/2020</v>
      </c>
      <c r="G225" t="str">
        <f t="shared" ca="1" si="44"/>
        <v>06:07:01</v>
      </c>
      <c r="H225" s="10">
        <f t="shared" ca="1" si="53"/>
        <v>7.3244653563186823E-2</v>
      </c>
      <c r="I225" s="10" t="str">
        <f t="shared" ca="1" si="45"/>
        <v>01:45:28</v>
      </c>
      <c r="K225" t="s">
        <v>631</v>
      </c>
      <c r="L225" s="13">
        <v>7.7777777777777779E-2</v>
      </c>
      <c r="N225" s="3" t="str">
        <f t="shared" ca="1" si="46"/>
        <v>('SigfridoPraxiolu','Sigfrido','17/04/2020','06:07:01','01:45:28','','AVEN9')</v>
      </c>
      <c r="O225" s="13" t="str">
        <f t="shared" ca="1" si="47"/>
        <v>INSERT INTO VISIONE (nomeAccount,nomeUtente,data,ora,minutoArrivo,codEpisodio,codFilm) VALUES ('SigfridoPraxiolu','Sigfrido','17/04/2020','06:07:01','01:45:28','','AVEN9')</v>
      </c>
      <c r="Q225" s="11">
        <f t="shared" ca="1" si="48"/>
        <v>0.94171697438383051</v>
      </c>
      <c r="R225" s="10" t="b">
        <f t="shared" ca="1" si="49"/>
        <v>1</v>
      </c>
      <c r="T225" s="9">
        <v>44369</v>
      </c>
      <c r="U225" t="b">
        <f t="shared" ca="1" si="50"/>
        <v>0</v>
      </c>
      <c r="V225" t="b">
        <f t="shared" ca="1" si="51"/>
        <v>0</v>
      </c>
      <c r="W225" t="b">
        <f t="shared" ca="1" si="52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43988</v>
      </c>
      <c r="F226" s="14" t="str">
        <f t="shared" ca="1" si="43"/>
        <v>06/06/2020</v>
      </c>
      <c r="G226" t="str">
        <f t="shared" ca="1" si="44"/>
        <v>17:23:26</v>
      </c>
      <c r="H226" s="10">
        <f t="shared" ca="1" si="53"/>
        <v>3.6936606014204443E-4</v>
      </c>
      <c r="I226" s="10" t="str">
        <f t="shared" ca="1" si="45"/>
        <v>00:00:32</v>
      </c>
      <c r="K226" t="s">
        <v>632</v>
      </c>
      <c r="L226" s="13">
        <v>7.3611111111111113E-2</v>
      </c>
      <c r="N226" s="3" t="str">
        <f t="shared" ca="1" si="46"/>
        <v>('GyllesBiscaro','Gyless','06/06/2020','17:23:26','00:00:32','','AVEN10')</v>
      </c>
      <c r="O226" s="13" t="str">
        <f t="shared" ca="1" si="47"/>
        <v>INSERT INTO VISIONE (nomeAccount,nomeUtente,data,ora,minutoArrivo,codEpisodio,codFilm) VALUES ('GyllesBiscaro','Gyless','06/06/2020','17:23:26','00:00:32','','AVEN10')</v>
      </c>
      <c r="Q226" s="11">
        <f t="shared" ca="1" si="48"/>
        <v>5.017803081174943E-3</v>
      </c>
      <c r="R226" s="10" t="b">
        <f t="shared" ca="1" si="49"/>
        <v>1</v>
      </c>
      <c r="T226" s="9">
        <v>44369</v>
      </c>
      <c r="U226" t="b">
        <f t="shared" ca="1" si="50"/>
        <v>0</v>
      </c>
      <c r="V226" t="b">
        <f t="shared" ca="1" si="51"/>
        <v>0</v>
      </c>
      <c r="W226" t="b">
        <f t="shared" ca="1" si="52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44231</v>
      </c>
      <c r="F227" s="14" t="str">
        <f t="shared" ca="1" si="43"/>
        <v>04/02/2021</v>
      </c>
      <c r="G227" t="str">
        <f t="shared" ca="1" si="44"/>
        <v>13:27:04</v>
      </c>
      <c r="H227" s="10">
        <f t="shared" ca="1" si="53"/>
        <v>4.8039138911947984E-2</v>
      </c>
      <c r="I227" s="10" t="str">
        <f t="shared" ca="1" si="45"/>
        <v>01:09:11</v>
      </c>
      <c r="K227" t="s">
        <v>633</v>
      </c>
      <c r="L227" s="13">
        <v>7.2916666666666671E-2</v>
      </c>
      <c r="N227" s="3" t="str">
        <f t="shared" ca="1" si="46"/>
        <v>('GyllesBiscaro','Ryan','04/02/2021','13:27:04','01:09:11','','AVEN11')</v>
      </c>
      <c r="O227" s="13" t="str">
        <f t="shared" ca="1" si="47"/>
        <v>INSERT INTO VISIONE (nomeAccount,nomeUtente,data,ora,minutoArrivo,codEpisodio,codFilm) VALUES ('GyllesBiscaro','Ryan','04/02/2021','13:27:04','01:09:11','','AVEN11')</v>
      </c>
      <c r="Q227" s="11">
        <f t="shared" ca="1" si="48"/>
        <v>0.65882247650671522</v>
      </c>
      <c r="R227" s="10" t="b">
        <f t="shared" ca="1" si="49"/>
        <v>1</v>
      </c>
      <c r="T227" s="9">
        <v>44369</v>
      </c>
      <c r="U227" t="b">
        <f t="shared" ca="1" si="50"/>
        <v>0</v>
      </c>
      <c r="V227" t="b">
        <f t="shared" ca="1" si="51"/>
        <v>0</v>
      </c>
      <c r="W227" t="b">
        <f t="shared" ca="1" si="52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44364</v>
      </c>
      <c r="F228" s="14" t="str">
        <f t="shared" ca="1" si="43"/>
        <v>17/06/2021</v>
      </c>
      <c r="G228" t="str">
        <f t="shared" ca="1" si="44"/>
        <v>22:22:48</v>
      </c>
      <c r="H228" s="10">
        <f t="shared" ca="1" si="53"/>
        <v>2.3791208971143025E-2</v>
      </c>
      <c r="I228" s="10" t="str">
        <f t="shared" ca="1" si="45"/>
        <v>00:34:16</v>
      </c>
      <c r="K228" t="s">
        <v>634</v>
      </c>
      <c r="L228" s="13">
        <v>7.7777777777777779E-2</v>
      </c>
      <c r="N228" s="3" t="str">
        <f t="shared" ca="1" si="46"/>
        <v>('FrancescoGelmini','Francesco','17/06/2021','22:22:48','00:34:16','','AVEN12')</v>
      </c>
      <c r="O228" s="13" t="str">
        <f t="shared" ca="1" si="47"/>
        <v>INSERT INTO VISIONE (nomeAccount,nomeUtente,data,ora,minutoArrivo,codEpisodio,codFilm) VALUES ('FrancescoGelmini','Francesco','17/06/2021','22:22:48','00:34:16','','AVEN12')</v>
      </c>
      <c r="Q228" s="11">
        <f t="shared" ca="1" si="48"/>
        <v>0.30588697248612462</v>
      </c>
      <c r="R228" s="10" t="b">
        <f t="shared" ca="1" si="49"/>
        <v>1</v>
      </c>
      <c r="T228" s="9">
        <v>44369</v>
      </c>
      <c r="U228" t="b">
        <f t="shared" ca="1" si="50"/>
        <v>0</v>
      </c>
      <c r="V228" t="b">
        <f t="shared" ca="1" si="51"/>
        <v>0</v>
      </c>
      <c r="W228" t="b">
        <f t="shared" ca="1" si="52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44005</v>
      </c>
      <c r="F229" s="14" t="str">
        <f t="shared" ca="1" si="43"/>
        <v>23/06/2020</v>
      </c>
      <c r="G229" t="str">
        <f t="shared" ca="1" si="44"/>
        <v>03:16:58</v>
      </c>
      <c r="H229" s="10">
        <f t="shared" ca="1" si="53"/>
        <v>4.8658931502223966E-2</v>
      </c>
      <c r="I229" s="10" t="str">
        <f t="shared" ca="1" si="45"/>
        <v>01:10:04</v>
      </c>
      <c r="K229" t="s">
        <v>635</v>
      </c>
      <c r="L229" s="13">
        <v>7.0833333333333331E-2</v>
      </c>
      <c r="N229" s="3" t="str">
        <f t="shared" ca="1" si="46"/>
        <v>('FrancescoGelmini','Gianluca','23/06/2020','03:16:58','01:10:04','','AVEN13')</v>
      </c>
      <c r="O229" s="13" t="str">
        <f t="shared" ca="1" si="47"/>
        <v>INSERT INTO VISIONE (nomeAccount,nomeUtente,data,ora,minutoArrivo,codEpisodio,codFilm) VALUES ('FrancescoGelmini','Gianluca','23/06/2020','03:16:58','01:10:04','','AVEN13')</v>
      </c>
      <c r="Q229" s="11">
        <f t="shared" ca="1" si="48"/>
        <v>0.68694962120786773</v>
      </c>
      <c r="R229" s="10" t="b">
        <f t="shared" ca="1" si="49"/>
        <v>1</v>
      </c>
      <c r="T229" s="9">
        <v>44369</v>
      </c>
      <c r="U229" t="b">
        <f t="shared" ca="1" si="50"/>
        <v>0</v>
      </c>
      <c r="V229" t="b">
        <f t="shared" ca="1" si="51"/>
        <v>0</v>
      </c>
      <c r="W229" t="b">
        <f t="shared" ca="1" si="52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5" t="s">
        <v>492</v>
      </c>
      <c r="I1" s="15"/>
      <c r="J1" s="15"/>
      <c r="K1" s="15"/>
      <c r="L1" s="15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5" t="s">
        <v>492</v>
      </c>
      <c r="I1" s="15"/>
      <c r="J1" s="15"/>
      <c r="K1" s="15"/>
      <c r="L1" s="15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(",$A$1,",",$B$1,",",$C$1,",",$D$1,",",$E$1,",",F1,")","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(",$A$1,",",$B$1,",",$C$1,",",$D$1,",",$E$1,",",F2,")"," VALUES ",G3)</f>
        <v>INSERT INTO CAST (codArtista,nome,cognome,attore,regista,Winnie The Pooh)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(codArtista,nome,cognome,attore,regista,Eeyore)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(codArtista,nome,cognome,attore,regista,Owl)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(codArtista,nome,cognome,attore,regista,Ralph Spaccatutto)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(codArtista,nome,cognome,attore,regista,Vanellope von Schweetz)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(codArtista,nome,cognome,attore,regista,Felix Aggiustatutto)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(codArtista,nome,cognome,attore,regista,Anna)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(codArtista,nome,cognome,attore,regista,Elsa)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(codArtista,nome,cognome,attore,regista,Kristoff)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(codArtista,nome,cognome,attore,regista,Hiro Hamada)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(codArtista,nome,cognome,attore,regista,Baymax)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(codArtista,nome,cognome,attore,regista,Fred)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(codArtista,nome,cognome,attore,regista,Judy Hoops)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(codArtista,nome,cognome,attore,regista,Nick Wilde)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(codArtista,nome,cognome,attore,regista,Capitano Bogo)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(codArtista,nome,cognome,attore,regista,Vaiana Waialiki)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(codArtista,nome,cognome,attore,regista,Maui)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(codArtista,nome,cognome,attore,regista,Tui Waialiki)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(codArtista,nome,cognome,attore,regista,Shank)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(codArtista,nome,cognome,attore,regista,Olaf)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(codArtista,nome,cognome,attore,regista,Harry Potter)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(codArtista,nome,cognome,attore,regista,Ron Weasley)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(codArtista,nome,cognome,attore,regista,Hermione Granger)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(codArtista,nome,cognome,attore,regista,Katie)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(codArtista,nome,cognome,attore,regista,Micah)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(codArtista,nome,cognome,attore,regista,Isabella Swan)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(codArtista,nome,cognome,attore,regista,Edward Cullen)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(codArtista,nome,cognome,attore,regista,Jacob Black)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(codArtista,nome,cognome,attore,regista,Tony Stark)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(codArtista,nome,cognome,attore,regista,Thor)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(codArtista,nome,cognome,attore,regista,Bruce Banner)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(codArtista,nome,cognome,attore,regista,Steven Strange)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(codArtista,nome,cognome,attore,regista,Scott Lang)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(codArtista,nome,cognome,attore,regista,Steve Rogers)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workbookViewId="0">
      <selection activeCell="E2" sqref="E2:E5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ref="D3:D56" si="0">_xlfn.CONCAT("('",A3,"','",B3,"',",C3,")")</f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346</v>
      </c>
      <c r="B8" s="1" t="s">
        <v>347</v>
      </c>
      <c r="C8">
        <v>20</v>
      </c>
      <c r="D8" t="str">
        <f t="shared" si="0"/>
        <v>('58ABT576','03/01/2020',20)</v>
      </c>
      <c r="E8" t="str">
        <f t="shared" si="1"/>
        <v>INSERT INTO PAGAMENTO (codAbbonamento,dataPagamento,prezzo) VALUES ('58ABT576','03/01/2020',20)</v>
      </c>
    </row>
    <row r="9" spans="1:5" x14ac:dyDescent="0.3">
      <c r="A9" t="s">
        <v>346</v>
      </c>
      <c r="B9" s="1" t="s">
        <v>345</v>
      </c>
      <c r="C9">
        <v>20</v>
      </c>
      <c r="D9" t="str">
        <f t="shared" si="0"/>
        <v>('58ABT576','03/02/2020',20)</v>
      </c>
      <c r="E9" t="str">
        <f t="shared" si="1"/>
        <v>INSERT INTO PAGAMENTO (codAbbonamento,dataPagamento,prezzo) VALUES ('58ABT576','03/02/2020',20)</v>
      </c>
    </row>
    <row r="10" spans="1:5" x14ac:dyDescent="0.3">
      <c r="A10" t="s">
        <v>344</v>
      </c>
      <c r="B10" s="1" t="s">
        <v>291</v>
      </c>
      <c r="C10">
        <v>20</v>
      </c>
      <c r="D10" t="str">
        <f t="shared" si="0"/>
        <v>('58ABT577','12/07/2020',20)</v>
      </c>
      <c r="E10" t="str">
        <f t="shared" si="1"/>
        <v>INSERT INTO PAGAMENTO (codAbbonamento,dataPagamento,prezzo) VALUES ('58ABT577','12/07/2020',20)</v>
      </c>
    </row>
    <row r="11" spans="1:5" x14ac:dyDescent="0.3">
      <c r="A11" t="s">
        <v>341</v>
      </c>
      <c r="B11" s="1" t="s">
        <v>343</v>
      </c>
      <c r="C11">
        <v>20</v>
      </c>
      <c r="D11" t="str">
        <f t="shared" si="0"/>
        <v>('58ABT578','05/01/2020',20)</v>
      </c>
      <c r="E11" t="str">
        <f t="shared" si="1"/>
        <v>INSERT INTO PAGAMENTO (codAbbonamento,dataPagamento,prezzo) VALUES ('58ABT578','05/01/2020',20)</v>
      </c>
    </row>
    <row r="12" spans="1:5" x14ac:dyDescent="0.3">
      <c r="A12" t="s">
        <v>341</v>
      </c>
      <c r="B12" s="1" t="s">
        <v>342</v>
      </c>
      <c r="C12">
        <v>20</v>
      </c>
      <c r="D12" t="str">
        <f t="shared" si="0"/>
        <v>('58ABT578','05/02/2020',20)</v>
      </c>
      <c r="E12" t="str">
        <f t="shared" si="1"/>
        <v>INSERT INTO PAGAMENTO (codAbbonamento,dataPagamento,prezzo) VALUES ('58ABT578','05/02/2020',20)</v>
      </c>
    </row>
    <row r="13" spans="1:5" x14ac:dyDescent="0.3">
      <c r="A13" t="s">
        <v>341</v>
      </c>
      <c r="B13" s="1" t="s">
        <v>340</v>
      </c>
      <c r="C13">
        <v>20</v>
      </c>
      <c r="D13" t="str">
        <f t="shared" si="0"/>
        <v>('58ABT578','05/03/2020',20)</v>
      </c>
      <c r="E13" t="str">
        <f t="shared" si="1"/>
        <v>INSERT INTO PAGAMENTO (codAbbonamento,dataPagamento,prezzo) VALUES ('58ABT578','05/03/2020',20)</v>
      </c>
    </row>
    <row r="14" spans="1:5" x14ac:dyDescent="0.3">
      <c r="A14" t="s">
        <v>339</v>
      </c>
      <c r="B14" s="1" t="s">
        <v>338</v>
      </c>
      <c r="C14">
        <v>20</v>
      </c>
      <c r="D14" t="str">
        <f t="shared" si="0"/>
        <v>('58ABT579','06/01/2020',20)</v>
      </c>
      <c r="E14" t="str">
        <f t="shared" si="1"/>
        <v>INSERT INTO PAGAMENTO (codAbbonamento,dataPagamento,prezzo) VALUES ('58ABT579','06/01/2020',20)</v>
      </c>
    </row>
    <row r="15" spans="1:5" x14ac:dyDescent="0.3">
      <c r="A15" t="s">
        <v>337</v>
      </c>
      <c r="B15" s="1" t="s">
        <v>283</v>
      </c>
      <c r="C15">
        <v>20</v>
      </c>
      <c r="D15" t="str">
        <f t="shared" si="0"/>
        <v>('58ABT580','17/10/2020',20)</v>
      </c>
      <c r="E15" t="str">
        <f t="shared" si="1"/>
        <v>INSERT INTO PAGAMENTO (codAbbonamento,dataPagamento,prezzo) VALUES ('58ABT580','17/10/2020',20)</v>
      </c>
    </row>
    <row r="16" spans="1:5" x14ac:dyDescent="0.3">
      <c r="A16" t="s">
        <v>337</v>
      </c>
      <c r="B16" s="1" t="s">
        <v>281</v>
      </c>
      <c r="C16">
        <v>20</v>
      </c>
      <c r="D16" t="str">
        <f t="shared" si="0"/>
        <v>('58ABT580','17/11/2020',20)</v>
      </c>
      <c r="E16" t="str">
        <f t="shared" si="1"/>
        <v>INSERT INTO PAGAMENTO (codAbbonamento,dataPagamento,prezzo) VALUES ('58ABT580','17/11/2020',20)</v>
      </c>
    </row>
    <row r="17" spans="1:5" x14ac:dyDescent="0.3">
      <c r="A17" t="s">
        <v>336</v>
      </c>
      <c r="B17" s="1" t="s">
        <v>335</v>
      </c>
      <c r="C17">
        <v>20</v>
      </c>
      <c r="D17" t="str">
        <f t="shared" si="0"/>
        <v>('12FRT581','08/02/2020',20)</v>
      </c>
      <c r="E17" t="str">
        <f t="shared" si="1"/>
        <v>INSERT INTO PAGAMENTO (codAbbonamento,dataPagamento,prezzo) VALUES ('12FRT581','08/02/2020',20)</v>
      </c>
    </row>
    <row r="18" spans="1:5" x14ac:dyDescent="0.3">
      <c r="A18" t="s">
        <v>331</v>
      </c>
      <c r="B18" s="1" t="s">
        <v>334</v>
      </c>
      <c r="C18">
        <v>20</v>
      </c>
      <c r="D18" t="str">
        <f t="shared" si="0"/>
        <v>('18SRT582','09/02/2020',20)</v>
      </c>
      <c r="E18" t="str">
        <f t="shared" si="1"/>
        <v>INSERT INTO PAGAMENTO (codAbbonamento,dataPagamento,prezzo) VALUES ('18SRT582','09/02/2020',20)</v>
      </c>
    </row>
    <row r="19" spans="1:5" x14ac:dyDescent="0.3">
      <c r="A19" t="s">
        <v>331</v>
      </c>
      <c r="B19" s="1" t="s">
        <v>333</v>
      </c>
      <c r="C19">
        <v>20</v>
      </c>
      <c r="D19" t="str">
        <f t="shared" si="0"/>
        <v>('18SRT582','09/03/2020',20)</v>
      </c>
      <c r="E19" t="str">
        <f t="shared" si="1"/>
        <v>INSERT INTO PAGAMENTO (codAbbonamento,dataPagamento,prezzo) VALUES ('18SRT582','09/03/2020',20)</v>
      </c>
    </row>
    <row r="20" spans="1:5" x14ac:dyDescent="0.3">
      <c r="A20" t="s">
        <v>331</v>
      </c>
      <c r="B20" s="1" t="s">
        <v>332</v>
      </c>
      <c r="C20">
        <v>20</v>
      </c>
      <c r="D20" t="str">
        <f t="shared" si="0"/>
        <v>('18SRT582','09/04/2020',20)</v>
      </c>
      <c r="E20" t="str">
        <f t="shared" si="1"/>
        <v>INSERT INTO PAGAMENTO (codAbbonamento,dataPagamento,prezzo) VALUES ('18SRT582','09/04/2020',20)</v>
      </c>
    </row>
    <row r="21" spans="1:5" x14ac:dyDescent="0.3">
      <c r="A21" t="s">
        <v>331</v>
      </c>
      <c r="B21" s="1" t="s">
        <v>330</v>
      </c>
      <c r="C21">
        <v>20</v>
      </c>
      <c r="D21" t="str">
        <f t="shared" si="0"/>
        <v>('18SRT582','09/05/2020',20)</v>
      </c>
      <c r="E21" t="str">
        <f t="shared" si="1"/>
        <v>INSERT INTO PAGAMENTO (codAbbonamento,dataPagamento,prezzo) VALUES ('18SRT582','09/05/2020',20)</v>
      </c>
    </row>
    <row r="22" spans="1:5" x14ac:dyDescent="0.3">
      <c r="A22" t="s">
        <v>329</v>
      </c>
      <c r="B22" s="1" t="s">
        <v>328</v>
      </c>
      <c r="C22">
        <v>20</v>
      </c>
      <c r="D22" t="str">
        <f t="shared" si="0"/>
        <v>('18SRT583','10/02/2020',20)</v>
      </c>
      <c r="E22" t="str">
        <f t="shared" si="1"/>
        <v>INSERT INTO PAGAMENTO (codAbbonamento,dataPagamento,prezzo) VALUES ('18SRT583','10/02/2020',20)</v>
      </c>
    </row>
    <row r="23" spans="1:5" x14ac:dyDescent="0.3">
      <c r="A23" t="s">
        <v>327</v>
      </c>
      <c r="B23" s="1" t="s">
        <v>326</v>
      </c>
      <c r="C23">
        <v>20</v>
      </c>
      <c r="D23" t="str">
        <f t="shared" si="0"/>
        <v>('18SRT584','11/02/2020',20)</v>
      </c>
      <c r="E23" t="str">
        <f t="shared" si="1"/>
        <v>INSERT INTO PAGAMENTO (codAbbonamento,dataPagamento,prezzo) VALUES ('18SRT584','11/02/2020',20)</v>
      </c>
    </row>
    <row r="24" spans="1:5" x14ac:dyDescent="0.3">
      <c r="A24" t="s">
        <v>324</v>
      </c>
      <c r="B24" s="1" t="s">
        <v>325</v>
      </c>
      <c r="C24">
        <v>20</v>
      </c>
      <c r="D24" t="str">
        <f t="shared" si="0"/>
        <v>('15FRT585','12/02/2020',20)</v>
      </c>
      <c r="E24" t="str">
        <f t="shared" si="1"/>
        <v>INSERT INTO PAGAMENTO (codAbbonamento,dataPagamento,prezzo) VALUES ('15FRT585','12/02/2020',20)</v>
      </c>
    </row>
    <row r="25" spans="1:5" x14ac:dyDescent="0.3">
      <c r="A25" t="s">
        <v>324</v>
      </c>
      <c r="B25" s="1" t="s">
        <v>323</v>
      </c>
      <c r="C25">
        <v>20</v>
      </c>
      <c r="D25" t="str">
        <f t="shared" si="0"/>
        <v>('15FRT585','12/03/2020',20)</v>
      </c>
      <c r="E25" t="str">
        <f t="shared" si="1"/>
        <v>INSERT INTO PAGAMENTO (codAbbonamento,dataPagamento,prezzo) VALUES ('15FRT585','12/03/2020',20)</v>
      </c>
    </row>
    <row r="26" spans="1:5" x14ac:dyDescent="0.3">
      <c r="A26" t="s">
        <v>322</v>
      </c>
      <c r="B26" s="1" t="s">
        <v>321</v>
      </c>
      <c r="C26">
        <v>20</v>
      </c>
      <c r="D26" t="str">
        <f t="shared" si="0"/>
        <v>('13FRT586','13/01/2020',20)</v>
      </c>
      <c r="E26" t="str">
        <f t="shared" si="1"/>
        <v>INSERT INTO PAGAMENTO (codAbbonamento,dataPagamento,prezzo) VALUES ('13FRT586','13/01/2020',20)</v>
      </c>
    </row>
    <row r="27" spans="1:5" x14ac:dyDescent="0.3">
      <c r="A27" t="s">
        <v>318</v>
      </c>
      <c r="B27" s="1" t="s">
        <v>320</v>
      </c>
      <c r="C27">
        <v>30</v>
      </c>
      <c r="D27" t="str">
        <f t="shared" si="0"/>
        <v>('13FRT587','14/01/2020',30)</v>
      </c>
      <c r="E27" t="str">
        <f t="shared" si="1"/>
        <v>INSERT INTO PAGAMENTO (codAbbonamento,dataPagamento,prezzo) VALUES ('13FRT587','14/01/2020',30)</v>
      </c>
    </row>
    <row r="28" spans="1:5" x14ac:dyDescent="0.3">
      <c r="A28" t="s">
        <v>318</v>
      </c>
      <c r="B28" s="1" t="s">
        <v>319</v>
      </c>
      <c r="C28">
        <v>30</v>
      </c>
      <c r="D28" t="str">
        <f t="shared" si="0"/>
        <v>('13FRT587','14/02/2020',30)</v>
      </c>
      <c r="E28" t="str">
        <f t="shared" si="1"/>
        <v>INSERT INTO PAGAMENTO (codAbbonamento,dataPagamento,prezzo) VALUES ('13FRT587','14/02/2020',30)</v>
      </c>
    </row>
    <row r="29" spans="1:5" x14ac:dyDescent="0.3">
      <c r="A29" t="s">
        <v>318</v>
      </c>
      <c r="B29" s="1" t="s">
        <v>317</v>
      </c>
      <c r="C29">
        <v>30</v>
      </c>
      <c r="D29" t="str">
        <f t="shared" si="0"/>
        <v>('13FRT587','14/03/2020',30)</v>
      </c>
      <c r="E29" t="str">
        <f t="shared" si="1"/>
        <v>INSERT INTO PAGAMENTO (codAbbonamento,dataPagamento,prezzo) VALUES ('13FRT587','14/03/2020',30)</v>
      </c>
    </row>
    <row r="30" spans="1:5" x14ac:dyDescent="0.3">
      <c r="A30" t="s">
        <v>315</v>
      </c>
      <c r="B30" s="1" t="s">
        <v>316</v>
      </c>
      <c r="C30">
        <v>30</v>
      </c>
      <c r="D30" t="str">
        <f t="shared" si="0"/>
        <v>('13FRT588','15/03/2020',30)</v>
      </c>
      <c r="E30" t="str">
        <f t="shared" si="1"/>
        <v>INSERT INTO PAGAMENTO (codAbbonamento,dataPagamento,prezzo) VALUES ('13FRT588','15/03/2020',30)</v>
      </c>
    </row>
    <row r="31" spans="1:5" x14ac:dyDescent="0.3">
      <c r="A31" t="s">
        <v>315</v>
      </c>
      <c r="B31" s="1" t="s">
        <v>314</v>
      </c>
      <c r="C31">
        <v>30</v>
      </c>
      <c r="D31" t="str">
        <f t="shared" si="0"/>
        <v>('13FRT588','15/04/2020',30)</v>
      </c>
      <c r="E31" t="str">
        <f t="shared" si="1"/>
        <v>INSERT INTO PAGAMENTO (codAbbonamento,dataPagamento,prezzo) VALUES ('13FRT588','15/04/2020',30)</v>
      </c>
    </row>
    <row r="32" spans="1:5" x14ac:dyDescent="0.3">
      <c r="A32" t="s">
        <v>313</v>
      </c>
      <c r="B32" s="1" t="s">
        <v>312</v>
      </c>
      <c r="C32">
        <v>30</v>
      </c>
      <c r="D32" t="str">
        <f t="shared" si="0"/>
        <v>('13FRT589','16/10/2020',30)</v>
      </c>
      <c r="E32" t="str">
        <f t="shared" si="1"/>
        <v>INSERT INTO PAGAMENTO (codAbbonamento,dataPagamento,prezzo) VALUES ('13FRT589','16/10/2020',30)</v>
      </c>
    </row>
    <row r="33" spans="1:5" x14ac:dyDescent="0.3">
      <c r="A33" t="s">
        <v>311</v>
      </c>
      <c r="B33" s="1" t="s">
        <v>283</v>
      </c>
      <c r="C33">
        <v>30</v>
      </c>
      <c r="D33" t="str">
        <f t="shared" si="0"/>
        <v>('13FRT590','17/10/2020',30)</v>
      </c>
      <c r="E33" t="str">
        <f t="shared" si="1"/>
        <v>INSERT INTO PAGAMENTO (codAbbonamento,dataPagamento,prezzo) VALUES ('13FRT590','17/10/2020',30)</v>
      </c>
    </row>
    <row r="34" spans="1:5" x14ac:dyDescent="0.3">
      <c r="A34" t="s">
        <v>311</v>
      </c>
      <c r="B34" s="1" t="s">
        <v>281</v>
      </c>
      <c r="C34">
        <v>30</v>
      </c>
      <c r="D34" t="str">
        <f t="shared" si="0"/>
        <v>('13FRT590','17/11/2020',30)</v>
      </c>
      <c r="E34" t="str">
        <f t="shared" si="1"/>
        <v>INSERT INTO PAGAMENTO (codAbbonamento,dataPagamento,prezzo) VALUES ('13FRT590','17/11/2020',30)</v>
      </c>
    </row>
    <row r="35" spans="1:5" x14ac:dyDescent="0.3">
      <c r="A35" t="s">
        <v>311</v>
      </c>
      <c r="B35" s="1" t="s">
        <v>289</v>
      </c>
      <c r="C35">
        <v>30</v>
      </c>
      <c r="D35" t="str">
        <f t="shared" si="0"/>
        <v>('13FRT590','17/12/2020',30)</v>
      </c>
      <c r="E35" t="str">
        <f t="shared" si="1"/>
        <v>INSERT INTO PAGAMENTO (codAbbonamento,dataPagamento,prezzo) VALUES ('13FRT590','17/12/2020',30)</v>
      </c>
    </row>
    <row r="36" spans="1:5" x14ac:dyDescent="0.3">
      <c r="A36" t="s">
        <v>310</v>
      </c>
      <c r="B36" s="1" t="s">
        <v>309</v>
      </c>
      <c r="C36">
        <v>30</v>
      </c>
      <c r="D36" t="str">
        <f t="shared" si="0"/>
        <v>('13FRT591','18/10/2020',30)</v>
      </c>
      <c r="E36" t="str">
        <f t="shared" si="1"/>
        <v>INSERT INTO PAGAMENTO (codAbbonamento,dataPagamento,prezzo) VALUES ('13FRT591','18/10/2020',30)</v>
      </c>
    </row>
    <row r="37" spans="1:5" x14ac:dyDescent="0.3">
      <c r="A37" t="s">
        <v>308</v>
      </c>
      <c r="B37" s="1" t="s">
        <v>307</v>
      </c>
      <c r="C37">
        <v>30</v>
      </c>
      <c r="D37" t="str">
        <f t="shared" si="0"/>
        <v>('13FRT592','19/03/2020',30)</v>
      </c>
      <c r="E37" t="str">
        <f t="shared" si="1"/>
        <v>INSERT INTO PAGAMENTO (codAbbonamento,dataPagamento,prezzo) VALUES ('13FRT592','19/03/2020',30)</v>
      </c>
    </row>
    <row r="38" spans="1:5" x14ac:dyDescent="0.3">
      <c r="A38" t="s">
        <v>306</v>
      </c>
      <c r="B38" s="1" t="s">
        <v>305</v>
      </c>
      <c r="C38">
        <v>15</v>
      </c>
      <c r="D38" t="str">
        <f t="shared" si="0"/>
        <v>('13FRT593','20/03/2020',15)</v>
      </c>
      <c r="E38" t="str">
        <f t="shared" si="1"/>
        <v>INSERT INTO PAGAMENTO (codAbbonamento,dataPagamento,prezzo) VALUES ('13FRT593','20/03/2020',15)</v>
      </c>
    </row>
    <row r="39" spans="1:5" x14ac:dyDescent="0.3">
      <c r="A39" t="s">
        <v>304</v>
      </c>
      <c r="B39" s="1" t="s">
        <v>303</v>
      </c>
      <c r="C39">
        <v>15</v>
      </c>
      <c r="D39" t="str">
        <f t="shared" si="0"/>
        <v>('13FRT594','21/03/2020',15)</v>
      </c>
      <c r="E39" t="str">
        <f t="shared" si="1"/>
        <v>INSERT INTO PAGAMENTO (codAbbonamento,dataPagamento,prezzo) VALUES ('13FRT594','21/03/2020',15)</v>
      </c>
    </row>
    <row r="40" spans="1:5" x14ac:dyDescent="0.3">
      <c r="A40" t="s">
        <v>300</v>
      </c>
      <c r="B40" s="1" t="s">
        <v>302</v>
      </c>
      <c r="C40">
        <v>15</v>
      </c>
      <c r="D40" t="str">
        <f t="shared" si="0"/>
        <v>('21FRT595','22/03/2020',15)</v>
      </c>
      <c r="E40" t="str">
        <f t="shared" si="1"/>
        <v>INSERT INTO PAGAMENTO (codAbbonamento,dataPagamento,prezzo) VALUES ('21FRT595','22/03/2020',15)</v>
      </c>
    </row>
    <row r="41" spans="1:5" x14ac:dyDescent="0.3">
      <c r="A41" t="s">
        <v>300</v>
      </c>
      <c r="B41" s="1" t="s">
        <v>301</v>
      </c>
      <c r="C41">
        <v>15</v>
      </c>
      <c r="D41" t="str">
        <f t="shared" si="0"/>
        <v>('21FRT595','22/04/2020',15)</v>
      </c>
      <c r="E41" t="str">
        <f t="shared" si="1"/>
        <v>INSERT INTO PAGAMENTO (codAbbonamento,dataPagamento,prezzo) VALUES ('21FRT595','22/04/2020',15)</v>
      </c>
    </row>
    <row r="42" spans="1:5" x14ac:dyDescent="0.3">
      <c r="A42" t="s">
        <v>300</v>
      </c>
      <c r="B42" s="1" t="s">
        <v>299</v>
      </c>
      <c r="C42">
        <v>15</v>
      </c>
      <c r="D42" t="str">
        <f t="shared" si="0"/>
        <v>('21FRT595','22/05/2020',15)</v>
      </c>
      <c r="E42" t="str">
        <f t="shared" si="1"/>
        <v>INSERT INTO PAGAMENTO (codAbbonamento,dataPagamento,prezzo) VALUES ('21FRT595','22/05/2020',15)</v>
      </c>
    </row>
    <row r="43" spans="1:5" x14ac:dyDescent="0.3">
      <c r="A43" t="s">
        <v>298</v>
      </c>
      <c r="B43" s="1" t="s">
        <v>297</v>
      </c>
      <c r="C43">
        <v>15</v>
      </c>
      <c r="D43" t="str">
        <f t="shared" si="0"/>
        <v>('21FRT596','11/07/2020',15)</v>
      </c>
      <c r="E43" t="str">
        <f t="shared" si="1"/>
        <v>INSERT INTO PAGAMENTO (codAbbonamento,dataPagamento,prezzo) VALUES ('21FRT596','11/07/2020',15)</v>
      </c>
    </row>
    <row r="44" spans="1:5" x14ac:dyDescent="0.3">
      <c r="A44" t="s">
        <v>296</v>
      </c>
      <c r="B44" s="1" t="s">
        <v>291</v>
      </c>
      <c r="C44">
        <v>15</v>
      </c>
      <c r="D44" t="str">
        <f t="shared" si="0"/>
        <v>('21FRT597','12/07/2020',15)</v>
      </c>
      <c r="E44" t="str">
        <f t="shared" si="1"/>
        <v>INSERT INTO PAGAMENTO (codAbbonamento,dataPagamento,prezzo) VALUES ('21FRT597','12/07/2020',15)</v>
      </c>
    </row>
    <row r="45" spans="1:5" x14ac:dyDescent="0.3">
      <c r="A45" t="s">
        <v>296</v>
      </c>
      <c r="B45" s="1" t="s">
        <v>295</v>
      </c>
      <c r="C45">
        <v>15</v>
      </c>
      <c r="D45" t="str">
        <f t="shared" si="0"/>
        <v>('21FRT597','12/08/2020',15)</v>
      </c>
      <c r="E45" t="str">
        <f t="shared" si="1"/>
        <v>INSERT INTO PAGAMENTO (codAbbonamento,dataPagamento,prezzo) VALUES ('21FRT597','12/08/2020',15)</v>
      </c>
    </row>
    <row r="46" spans="1:5" x14ac:dyDescent="0.3">
      <c r="A46" t="s">
        <v>294</v>
      </c>
      <c r="B46" s="1" t="s">
        <v>293</v>
      </c>
      <c r="C46">
        <v>15</v>
      </c>
      <c r="D46" t="str">
        <f t="shared" si="0"/>
        <v>('21FRT598','13/07/2020',15)</v>
      </c>
      <c r="E46" t="str">
        <f t="shared" si="1"/>
        <v>INSERT INTO PAGAMENTO (codAbbonamento,dataPagamento,prezzo) VALUES ('21FRT598','13/07/2020',15)</v>
      </c>
    </row>
    <row r="47" spans="1:5" x14ac:dyDescent="0.3">
      <c r="A47" t="s">
        <v>292</v>
      </c>
      <c r="B47" s="1" t="s">
        <v>291</v>
      </c>
      <c r="C47">
        <v>20</v>
      </c>
      <c r="D47" t="str">
        <f t="shared" si="0"/>
        <v>('21FRT599','12/07/2020',20)</v>
      </c>
      <c r="E47" t="str">
        <f t="shared" si="1"/>
        <v>INSERT INTO PAGAMENTO (codAbbonamento,dataPagamento,prezzo) VALUES ('21FRT599','12/07/2020',20)</v>
      </c>
    </row>
    <row r="48" spans="1:5" x14ac:dyDescent="0.3">
      <c r="A48" t="s">
        <v>290</v>
      </c>
      <c r="B48" s="1" t="s">
        <v>283</v>
      </c>
      <c r="C48">
        <v>20</v>
      </c>
      <c r="D48" t="str">
        <f t="shared" si="0"/>
        <v>('21FRT600','17/10/2020',20)</v>
      </c>
      <c r="E48" t="str">
        <f t="shared" si="1"/>
        <v>INSERT INTO PAGAMENTO (codAbbonamento,dataPagamento,prezzo) VALUES ('21FRT600','17/10/2020',20)</v>
      </c>
    </row>
    <row r="49" spans="1:5" x14ac:dyDescent="0.3">
      <c r="A49" t="s">
        <v>290</v>
      </c>
      <c r="B49" s="1" t="s">
        <v>281</v>
      </c>
      <c r="C49">
        <v>20</v>
      </c>
      <c r="D49" t="str">
        <f t="shared" si="0"/>
        <v>('21FRT600','17/11/2020',20)</v>
      </c>
      <c r="E49" t="str">
        <f t="shared" si="1"/>
        <v>INSERT INTO PAGAMENTO (codAbbonamento,dataPagamento,prezzo) VALUES ('21FRT600','17/11/2020',20)</v>
      </c>
    </row>
    <row r="50" spans="1:5" x14ac:dyDescent="0.3">
      <c r="A50" t="s">
        <v>290</v>
      </c>
      <c r="B50" s="1" t="s">
        <v>289</v>
      </c>
      <c r="C50">
        <v>20</v>
      </c>
      <c r="D50" t="str">
        <f t="shared" si="0"/>
        <v>('21FRT600','17/12/2020',20)</v>
      </c>
      <c r="E50" t="str">
        <f t="shared" si="1"/>
        <v>INSERT INTO PAGAMENTO (codAbbonamento,dataPagamento,prezzo) VALUES ('21FRT600','17/12/2020',20)</v>
      </c>
    </row>
    <row r="51" spans="1:5" x14ac:dyDescent="0.3">
      <c r="A51" t="s">
        <v>288</v>
      </c>
      <c r="B51" s="1" t="s">
        <v>287</v>
      </c>
      <c r="C51">
        <v>20</v>
      </c>
      <c r="D51" t="str">
        <f t="shared" si="0"/>
        <v>('21FRT601','16/07/2020',20)</v>
      </c>
      <c r="E51" t="str">
        <f t="shared" si="1"/>
        <v>INSERT INTO PAGAMENTO (codAbbonamento,dataPagamento,prezzo) VALUES ('21FRT601','16/07/2020',20)</v>
      </c>
    </row>
    <row r="52" spans="1:5" x14ac:dyDescent="0.3">
      <c r="A52" t="s">
        <v>282</v>
      </c>
      <c r="B52" s="1" t="s">
        <v>286</v>
      </c>
      <c r="C52">
        <v>20</v>
      </c>
      <c r="D52" t="str">
        <f t="shared" si="0"/>
        <v>('13CDT602','17/07/2020',20)</v>
      </c>
      <c r="E52" t="str">
        <f t="shared" si="1"/>
        <v>INSERT INTO PAGAMENTO (codAbbonamento,dataPagamento,prezzo) VALUES ('13CDT602','17/07/2020',20)</v>
      </c>
    </row>
    <row r="53" spans="1:5" x14ac:dyDescent="0.3">
      <c r="A53" t="s">
        <v>282</v>
      </c>
      <c r="B53" s="1" t="s">
        <v>285</v>
      </c>
      <c r="C53">
        <v>20</v>
      </c>
      <c r="D53" t="str">
        <f t="shared" si="0"/>
        <v>('13CDT602','17/08/2020',20)</v>
      </c>
      <c r="E53" t="str">
        <f t="shared" si="1"/>
        <v>INSERT INTO PAGAMENTO (codAbbonamento,dataPagamento,prezzo) VALUES ('13CDT602','17/08/2020',20)</v>
      </c>
    </row>
    <row r="54" spans="1:5" x14ac:dyDescent="0.3">
      <c r="A54" t="s">
        <v>282</v>
      </c>
      <c r="B54" s="1" t="s">
        <v>284</v>
      </c>
      <c r="C54">
        <v>20</v>
      </c>
      <c r="D54" t="str">
        <f t="shared" si="0"/>
        <v>('13CDT602','17/09/2020',20)</v>
      </c>
      <c r="E54" t="str">
        <f t="shared" si="1"/>
        <v>INSERT INTO PAGAMENTO (codAbbonamento,dataPagamento,prezzo) VALUES ('13CDT602','17/09/2020',20)</v>
      </c>
    </row>
    <row r="55" spans="1:5" x14ac:dyDescent="0.3">
      <c r="A55" t="s">
        <v>282</v>
      </c>
      <c r="B55" s="1" t="s">
        <v>283</v>
      </c>
      <c r="C55">
        <v>20</v>
      </c>
      <c r="D55" t="str">
        <f t="shared" si="0"/>
        <v>('13CDT602','17/10/2020',20)</v>
      </c>
      <c r="E55" t="str">
        <f t="shared" si="1"/>
        <v>INSERT INTO PAGAMENTO (codAbbonamento,dataPagamento,prezzo) VALUES ('13CDT602','17/10/2020',20)</v>
      </c>
    </row>
    <row r="56" spans="1:5" x14ac:dyDescent="0.3">
      <c r="A56" t="s">
        <v>282</v>
      </c>
      <c r="B56" s="1" t="s">
        <v>281</v>
      </c>
      <c r="C56">
        <v>20</v>
      </c>
      <c r="D56" t="str">
        <f t="shared" si="0"/>
        <v>('13CDT602','17/11/2020',20)</v>
      </c>
      <c r="E56" t="str">
        <f t="shared" si="1"/>
        <v>INSERT INTO PAGAMENTO (codAbbonamento,dataPagamento,prezzo) VALUES ('13CDT602','17/11/2020',20)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tabSelected="1" workbookViewId="0">
      <selection activeCell="F2" sqref="F2:F30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>CONCATENATE("('",A3,"','",B3,"')")</f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>CONCATENATE("('",A4,"','",B4,"')")</f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>CONCATENATE("('",A5,"','",B5,"')")</f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>CONCATENATE("('",A6,"','",B6,"')")</f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>CONCATENATE("('",A7,"','",B7,"')")</f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>CONCATENATE("('",A8,"','",B8,"')")</f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>CONCATENATE("('",A9,"','",B9,"')")</f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>CONCATENATE("('",A10,"','",B10,"')")</f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>CONCATENATE("('",A11,"','",B11,"')")</f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>CONCATENATE("('",A12,"','",B12,"')")</f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>CONCATENATE("('",A13,"','",B13,"')")</f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>CONCATENATE("('",A14,"','",B14,"')")</f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>CONCATENATE("('",A15,"','",B15,"')")</f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>CONCATENATE("('",A16,"','",B16,"')")</f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>CONCATENATE("('",A17,"','",B17,"')")</f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>CONCATENATE("('",A18,"','",B18,"')")</f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>CONCATENATE("('",A19,"','",B19,"')")</f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>CONCATENATE("('",A20,"','",B20,"')")</f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>CONCATENATE("('",A21,"','",B21,"')")</f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>CONCATENATE("('",A22,"','",B22,"')")</f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>CONCATENATE("('",A23,"','",B23,"')")</f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>CONCATENATE("('",A24,"','",B24,"')")</f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>CONCATENATE("('",A25,"','",B25,"')")</f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>CONCATENATE("('",A26,"','",B26,"')")</f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>CONCATENATE("('",A27,"','",B27,"')")</f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>CONCATENATE("('",A28,"','",B28,"')")</f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>CONCATENATE("('",A29,"','",B29,"')")</f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>CONCATENATE("('",A30,"','",B30,"')")</f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>CONCATENATE("('",A31,"','",B31,"')")</f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>CONCATENATE("('",A32,"','",B32,"')")</f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>CONCATENATE("('",A33,"','",B33,"')")</f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>CONCATENATE("('",A34,"','",B34,"')")</f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>CONCATENATE("('",A35,"','",B35,"')")</f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>CONCATENATE("('",A36,"','",B36,"')")</f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>CONCATENATE("('",A37,"','",B37,"')")</f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>CONCATENATE("('",A38,"','",B38,"')")</f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>CONCATENATE("('",A39,"','",B39,"')")</f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>CONCATENATE("('",A40,"','",B40,"')")</f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>CONCATENATE("('",A41,"','",B41,"')")</f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>CONCATENATE("('",A42,"','",B42,"')")</f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>CONCATENATE("('",A43,"','",B43,"')")</f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>CONCATENATE("('",A44,"','",B44,"')")</f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>CONCATENATE("('",A45,"','",B45,"')")</f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>CONCATENATE("('",A46,"','",B46,"')")</f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>CONCATENATE("('",A47,"','",B47,"')")</f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>CONCATENATE("('",A48,"','",B48,"')")</f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>CONCATENATE("('",A49,"','",B49,"')")</f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>CONCATENATE("('",A50,"','",B50,"')")</f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>CONCATENATE("('",A51,"','",B51,"')")</f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>CONCATENATE("('",A52,"','",B52,"')")</f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>CONCATENATE("('",A53,"','",B53,"')")</f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>CONCATENATE("('",A54,"','",B54,"')")</f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>CONCATENATE("('",A55,"','",B55,"')")</f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>CONCATENATE("('",A56,"','",B56,"')")</f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>CONCATENATE("('",A57,"','",B57,"')")</f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>CONCATENATE("('",A58,"','",B58,"')")</f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>CONCATENATE("('",A59,"','",B59,"')")</f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>CONCATENATE("('",A60,"','",B60,"')")</f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>CONCATENATE("('",A61,"','",B61,"')")</f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>CONCATENATE("('",A62,"','",B62,"')")</f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>CONCATENATE("('",A63,"','",B63,"')")</f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>CONCATENATE("('",A64,"','",B64,"')")</f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>CONCATENATE("('",A65,"','",B65,"')")</f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>CONCATENATE("('",A67,"','",B67,"')")</f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>CONCATENATE("('",A68,"','",B68,"')")</f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>CONCATENATE("('",A69,"','",B69,"')")</f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>CONCATENATE("('",A70,"','",B70,"')")</f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>CONCATENATE("('",A71,"','",B71,"')")</f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>CONCATENATE("('",A72,"','",B72,"')")</f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>CONCATENATE("('",A73,"','",B73,"')")</f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>CONCATENATE("('",A74,"','",B74,"')")</f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>CONCATENATE("('",A75,"','",B75,"')")</f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>CONCATENATE("('",A76,"','",B76,"')")</f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>CONCATENATE("('",A77,"','",B77,"')")</f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>CONCATENATE("('",A78,"','",B78,"')")</f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>CONCATENATE("('",A79,"','",B79,"')")</f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>CONCATENATE("('",A80,"','",B80,"')")</f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>CONCATENATE("('",A81,"','",B81,"')")</f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>CONCATENATE("('",A82,"','",B82,"')")</f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>CONCATENATE("('",A83,"','",B83,"')")</f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>CONCATENATE("('",A84,"','",B84,"')")</f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>CONCATENATE("('",A85,"','",B85,"')")</f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>CONCATENATE("('",A86,"','",B86,"')")</f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>CONCATENATE("('",A87,"','",B87,"')")</f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>CONCATENATE("('",A88,"','",B88,"')")</f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>CONCATENATE("('",A89,"','",B89,"')")</f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>CONCATENATE("('",A90,"','",B90,"')")</f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>CONCATENATE("('",A91,"','",B91,"')")</f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>CONCATENATE("('",A92,"','",B92,"')")</f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>CONCATENATE("('",A93,"','",B93,"')")</f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>CONCATENATE("('",A94,"','",B94,"')")</f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>CONCATENATE("('",A95,"','",B95,"')")</f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>CONCATENATE("('",A96,"','",B96,"')")</f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>CONCATENATE("('",A97,"','",B97,"')")</f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>CONCATENATE("('",A98,"','",B98,"')")</f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>CONCATENATE("('",A99,"','",B99,"')")</f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>CONCATENATE("('",A100,"','",B100,"')")</f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>CONCATENATE("('",A101,"','",B101,"')")</f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>CONCATENATE("('",A102,"','",B102,"')")</f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>CONCATENATE("('",A103,"','",B103,"')")</f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>CONCATENATE("('",A104,"','",B104,"')")</f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>CONCATENATE("('",A105,"','",B105,"')")</f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>CONCATENATE("('",A106,"','",B106,"')")</f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>CONCATENATE("('",A107,"','",B107,"')")</f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>CONCATENATE("('",A108,"','",B108,"')")</f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>CONCATENATE("('",A109,"','",B109,"')")</f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>CONCATENATE("('",A110,"','",B110,"')")</f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>CONCATENATE("('",A111,"','",B111,"')")</f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>CONCATENATE("('",A112,"','",B112,"')")</f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>CONCATENATE("('",A113,"','",B113,"')")</f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>CONCATENATE("('",A114,"','",B114,"')")</f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>CONCATENATE("('",A115,"','",B115,"')")</f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>CONCATENATE("('",A116,"','",B116,"')")</f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>CONCATENATE("('",A117,"','",B117,"')")</f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>CONCATENATE("('",A118,"','",B118,"')")</f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>CONCATENATE("('",A119,"','",B119,"')")</f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>CONCATENATE("('",A120,"','",B120,"')")</f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>CONCATENATE("('",A121,"','",B121,"')")</f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>CONCATENATE("('",A122,"','",B122,"')")</f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>CONCATENATE("('",A123,"','",B123,"')")</f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>CONCATENATE("('",A124,"','",B124,"')")</f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>CONCATENATE("('",A125,"','",B125,"')")</f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>CONCATENATE("('",A126,"','",B126,"')")</f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>CONCATENATE("('",A127,"','",B127,"')")</f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>CONCATENATE("('",A128,"','",B128,"')")</f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>CONCATENATE("('",A129,"','",B129,"')")</f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>CONCATENATE("('",A131,"','",B131,"')")</f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>CONCATENATE("('",A132,"','",B132,"')")</f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>CONCATENATE("('",A133,"','",B133,"')")</f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>CONCATENATE("('",A134,"','",B134,"')")</f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>CONCATENATE("('",A135,"','",B135,"')")</f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>CONCATENATE("('",A136,"','",B136,"')")</f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>CONCATENATE("('",A137,"','",B137,"')")</f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>CONCATENATE("('",A138,"','",B138,"')")</f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>CONCATENATE("('",A139,"','",B139,"')")</f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>CONCATENATE("('",A140,"','",B140,"')")</f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>CONCATENATE("('",A141,"','",B141,"')")</f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>CONCATENATE("('",A142,"','",B142,"')")</f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>CONCATENATE("('",A143,"','",B143,"')")</f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>CONCATENATE("('",A144,"','",B144,"')")</f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>CONCATENATE("('",A145,"','",B145,"')")</f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>CONCATENATE("('",A146,"','",B146,"')")</f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>CONCATENATE("('",A147,"','",B147,"')")</f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>CONCATENATE("('",A148,"','",B148,"')")</f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>CONCATENATE("('",A149,"','",B149,"')")</f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>CONCATENATE("('",A150,"','",B150,"')")</f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>CONCATENATE("('",A151,"','",B151,"')")</f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>CONCATENATE("('",A152,"','",B152,"')")</f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>CONCATENATE("('",A153,"','",B153,"')")</f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>CONCATENATE("('",A154,"','",B154,"')")</f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>CONCATENATE("('",A155,"','",B155,"')")</f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>CONCATENATE("('",A156,"','",B156,"')")</f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>CONCATENATE("('",A157,"','",B157,"')")</f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>CONCATENATE("('",A158,"','",B158,"')")</f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>CONCATENATE("('",A159,"','",B159,"')")</f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>CONCATENATE("('",A160,"','",B160,"')")</f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>CONCATENATE("('",A161,"','",B161,"')")</f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>CONCATENATE("('",A162,"','",B162,"')")</f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>CONCATENATE("('",A163,"','",B163,"')")</f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>CONCATENATE("('",A164,"','",B164,"')")</f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>CONCATENATE("('",A165,"','",B165,"')")</f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>CONCATENATE("('",A166,"','",B166,"')")</f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>CONCATENATE("('",A167,"','",B167,"')")</f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>CONCATENATE("('",A168,"','",B168,"')")</f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>CONCATENATE("('",A169,"','",B169,"')")</f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>CONCATENATE("('",A170,"','",B170,"')")</f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>CONCATENATE("('",A171,"','",B171,"')")</f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>CONCATENATE("('",A172,"','",B172,"')")</f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>CONCATENATE("('",A173,"','",B173,"')")</f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>CONCATENATE("('",A174,"','",B174,"')")</f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>CONCATENATE("('",A175,"','",B175,"')")</f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>CONCATENATE("('",A176,"','",B176,"')")</f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>CONCATENATE("('",A177,"','",B177,"')")</f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>CONCATENATE("('",A178,"','",B178,"')")</f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>CONCATENATE("('",A179,"','",B179,"')")</f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>CONCATENATE("('",A180,"','",B180,"')")</f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>CONCATENATE("('",A181,"','",B181,"')")</f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>CONCATENATE("('",A182,"','",B182,"')")</f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>CONCATENATE("('",A183,"','",B183,"')")</f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>CONCATENATE("('",A184,"','",B184,"')")</f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>CONCATENATE("('",A185,"','",B185,"')")</f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>CONCATENATE("('",A186,"','",B186,"')")</f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>CONCATENATE("('",A187,"','",B187,"')")</f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>CONCATENATE("('",A188,"','",B188,"')")</f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>CONCATENATE("('",A189,"','",B189,"')")</f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>CONCATENATE("('",A190,"','",B190,"')")</f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>CONCATENATE("('",A191,"','",B191,"')")</f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>CONCATENATE("('",A192,"','",B192,"')")</f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>CONCATENATE("('",A193,"','",B193,"')")</f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>CONCATENATE("('",A195,"','",B195,"')")</f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>CONCATENATE("('",A196,"','",B196,"')")</f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>CONCATENATE("('",A197,"','",B197,"')")</f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>CONCATENATE("('",A198,"','",B198,"')")</f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>CONCATENATE("('",A199,"','",B199,"')")</f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>CONCATENATE("('",A200,"','",B200,"')")</f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>CONCATENATE("('",A201,"','",B201,"')")</f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>CONCATENATE("('",A202,"','",B202,"')")</f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>CONCATENATE("('",A203,"','",B203,"')")</f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>CONCATENATE("('",A204,"','",B204,"')")</f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>CONCATENATE("('",A205,"','",B205,"')")</f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>CONCATENATE("('",A206,"','",B206,"')")</f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>CONCATENATE("('",A207,"','",B207,"')")</f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>CONCATENATE("('",A208,"','",B208,"')")</f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>CONCATENATE("('",A209,"','",B209,"')")</f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>CONCATENATE("('",A210,"','",B210,"')")</f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>CONCATENATE("('",A211,"','",B211,"')")</f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>CONCATENATE("('",A212,"','",B212,"')")</f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>CONCATENATE("('",A213,"','",B213,"')")</f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>CONCATENATE("('",A214,"','",B214,"')")</f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>CONCATENATE("('",A215,"','",B215,"')")</f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>CONCATENATE("('",A216,"','",B216,"')")</f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>CONCATENATE("('",A217,"','",B217,"')")</f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>CONCATENATE("('",A218,"','",B218,"')")</f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>CONCATENATE("('",A219,"','",B219,"')")</f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>CONCATENATE("('",A220,"','",B220,"')")</f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>CONCATENATE("('",A221,"','",B221,"')")</f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>CONCATENATE("('",A222,"','",B222,"')")</f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>CONCATENATE("('",A223,"','",B223,"')")</f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>CONCATENATE("('",A224,"','",B224,"')")</f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>CONCATENATE("('",A225,"','",B225,"')")</f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>CONCATENATE("('",A226,"','",B226,"')")</f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>CONCATENATE("('",A227,"','",B227,"')")</f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>CONCATENATE("('",A228,"','",B228,"')")</f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>CONCATENATE("('",A229,"','",B229,"')")</f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>CONCATENATE("('",A230,"','",B230,"')")</f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>CONCATENATE("('",A231,"','",B231,"')")</f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>CONCATENATE("('",A232,"','",B232,"')")</f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>CONCATENATE("('",A233,"','",B233,"')")</f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>CONCATENATE("('",A234,"','",B234,"')")</f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>CONCATENATE("('",A235,"','",B235,"')")</f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>CONCATENATE("('",A236,"','",B236,"')")</f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>CONCATENATE("('",A237,"','",B237,"')")</f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>CONCATENATE("('",A238,"','",B238,"')")</f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>CONCATENATE("('",A239,"','",B239,"')")</f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>CONCATENATE("('",A240,"','",B240,"')")</f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>CONCATENATE("('",A241,"','",B241,"')")</f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>CONCATENATE("('",A242,"','",B242,"')")</f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>CONCATENATE("('",A243,"','",B243,"')")</f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>CONCATENATE("('",A244,"','",B244,"')")</f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>CONCATENATE("('",A245,"','",B245,"')")</f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>CONCATENATE("('",A246,"','",B246,"')")</f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>CONCATENATE("('",A247,"','",B247,"')")</f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>CONCATENATE("('",A248,"','",B248,"')")</f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>CONCATENATE("('",A249,"','",B249,"')")</f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>CONCATENATE("('",A250,"','",B250,"')")</f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>CONCATENATE("('",A251,"','",B251,"')")</f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>CONCATENATE("('",A252,"','",B252,"')")</f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>CONCATENATE("('",A253,"','",B253,"')")</f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>CONCATENATE("('",A254,"','",B254,"')")</f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>CONCATENATE("('",A255,"','",B255,"')")</f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>CONCATENATE("('",A256,"','",B256,"')")</f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>CONCATENATE("('",A257,"','",B257,"')")</f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>CONCATENATE("('",A259,"','",B259,"')")</f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>CONCATENATE("('",A260,"','",B260,"')")</f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>CONCATENATE("('",A261,"','",B261,"')")</f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>CONCATENATE("('",A262,"','",B262,"')")</f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>CONCATENATE("('",A263,"','",B263,"')")</f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>CONCATENATE("('",A264,"','",B264,"')")</f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>CONCATENATE("('",A265,"','",B265,"')")</f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>CONCATENATE("('",A266,"','",B266,"')")</f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>CONCATENATE("('",A267,"','",B267,"')")</f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>CONCATENATE("('",A268,"','",B268,"')")</f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>CONCATENATE("('",A269,"','",B269,"')")</f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>CONCATENATE("('",A270,"','",B270,"')")</f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>CONCATENATE("('",A271,"','",B271,"')")</f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>CONCATENATE("('",A272,"','",B272,"')")</f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>CONCATENATE("('",A273,"','",B273,"')")</f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>CONCATENATE("('",A274,"','",B274,"')")</f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>CONCATENATE("('",A275,"','",B275,"')")</f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>CONCATENATE("('",A276,"','",B276,"')")</f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>CONCATENATE("('",A277,"','",B277,"')")</f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>CONCATENATE("('",A278,"','",B278,"')")</f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>CONCATENATE("('",A279,"','",B279,"')")</f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>CONCATENATE("('",A280,"','",B280,"')")</f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>CONCATENATE("('",A281,"','",B281,"')")</f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>CONCATENATE("('",A282,"','",B282,"')")</f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>CONCATENATE("('",A283,"','",B283,"')")</f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>CONCATENATE("('",A284,"','",B284,"')")</f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>CONCATENATE("('",A285,"','",B285,"')")</f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>CONCATENATE("('",A286,"','",B286,"')")</f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>CONCATENATE("('",A287,"','",B287,"')")</f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>CONCATENATE("('",A288,"','",B288,"')")</f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>CONCATENATE("('",A289,"','",B289,"')")</f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>CONCATENATE("('",A290,"','",B290,"')")</f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>CONCATENATE("('",A291,"','",B291,"')")</f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>CONCATENATE("('",A292,"','",B292,"')")</f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>CONCATENATE("('",A293,"','",B293,"')")</f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>CONCATENATE("('",A294,"','",B294,"')")</f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>CONCATENATE("('",A295,"','",B295,"')")</f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>CONCATENATE("('",A296,"','",B296,"')")</f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>CONCATENATE("('",A297,"','",B297,"')")</f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>CONCATENATE("('",A298,"','",B298,"')")</f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>CONCATENATE("('",A299,"','",B299,"')")</f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>CONCATENATE("('",A300,"','",B300,"')")</f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>CONCATENATE("('",A301,"','",B301,"')")</f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>CONCATENATE("('",A302,"','",B302,"')")</f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>CONCATENATE("('",A303,"','",B303,"')")</f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>CONCATENATE("('",A304,"','",B304,"')")</f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>CONCATENATE("('",A305,"','",B305,"')")</f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>CONCATENATE("('",A306,"','",B306,"')")</f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>CONCATENATE("('",A307,"','",B307,"')")</f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>CONCATENATE("('",A308,"','",B308,"')")</f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>CONCATENATE("('",A309,"','",B309,"')")</f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>CONCATENATE("('",A310,"','",B310,"')")</f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>CONCATENATE("('",A311,"','",B311,"')")</f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>CONCATENATE("('",A312,"','",B312,"')")</f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>CONCATENATE("('",A313,"','",B313,"')")</f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>CONCATENATE("('",A314,"','",B314,"')")</f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>CONCATENATE("('",A315,"','",B315,"')")</f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>CONCATENATE("('",A316,"','",B316,"')")</f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>CONCATENATE("('",A317,"','",B317,"')")</f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>CONCATENATE("('",A318,"','",B318,"')")</f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>CONCATENATE("('",A319,"','",B319,"')")</f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>CONCATENATE("('",A320,"','",B320,"')")</f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>CONCATENATE("('",A321,"','",B321,"')")</f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>CONCATENATE("('",A323,"','",B323,"')")</f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>CONCATENATE("('",A324,"','",B324,"')")</f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>CONCATENATE("('",A325,"','",B325,"')")</f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>CONCATENATE("('",A326,"','",B326,"')")</f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>CONCATENATE("('",A327,"','",B327,"')")</f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>CONCATENATE("('",A328,"','",B328,"')")</f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>CONCATENATE("('",A329,"','",B329,"')")</f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>CONCATENATE("('",A330,"','",B330,"')")</f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>CONCATENATE("('",A331,"','",B331,"')")</f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>CONCATENATE("('",A332,"','",B332,"')")</f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>CONCATENATE("('",A333,"','",B333,"')")</f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>CONCATENATE("('",A334,"','",B334,"')")</f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>CONCATENATE("('",A335,"','",B335,"')")</f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>CONCATENATE("('",A336,"','",B336,"')")</f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>CONCATENATE("('",A337,"','",B337,"')")</f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>CONCATENATE("('",A338,"','",B338,"')")</f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>CONCATENATE("('",A339,"','",B339,"')")</f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>CONCATENATE("('",A340,"','",B340,"')")</f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>CONCATENATE("('",A341,"','",B341,"')")</f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>CONCATENATE("('",A342,"','",B342,"')")</f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>CONCATENATE("('",A343,"','",B343,"')")</f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>CONCATENATE("('",A344,"','",B344,"')")</f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>CONCATENATE("('",A345,"','",B345,"')")</f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>CONCATENATE("('",A346,"','",B346,"')")</f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>CONCATENATE("('",A347,"','",B347,"')")</f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>CONCATENATE("('",A348,"','",B348,"')")</f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>CONCATENATE("('",A349,"','",B349,"')")</f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>CONCATENATE("('",A350,"','",B350,"')")</f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>CONCATENATE("('",A351,"','",B351,"')")</f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>CONCATENATE("('",A352,"','",B352,"')")</f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>CONCATENATE("('",A353,"','",B353,"')")</f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>CONCATENATE("('",A354,"','",B354,"')")</f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>CONCATENATE("('",A355,"','",B355,"')")</f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>CONCATENATE("('",A356,"','",B356,"')")</f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>CONCATENATE("('",A357,"','",B357,"')")</f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>CONCATENATE("('",A358,"','",B358,"')")</f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>CONCATENATE("('",A359,"','",B359,"')")</f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>CONCATENATE("('",A360,"','",B360,"')")</f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>CONCATENATE("('",A361,"','",B361,"')")</f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>CONCATENATE("('",A362,"','",B362,"')")</f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>CONCATENATE("('",A363,"','",B363,"')")</f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>CONCATENATE("('",A364,"','",B364,"')")</f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>CONCATENATE("('",A365,"','",B365,"')")</f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>CONCATENATE("('",A366,"','",B366,"')")</f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>CONCATENATE("('",A367,"','",B367,"')")</f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>CONCATENATE("('",A368,"','",B368,"')")</f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>CONCATENATE("('",A369,"','",B369,"')")</f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>CONCATENATE("('",A370,"','",B370,"')")</f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>CONCATENATE("('",A371,"','",B371,"')")</f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>CONCATENATE("('",A372,"','",B372,"')")</f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>CONCATENATE("('",A373,"','",B373,"')")</f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>CONCATENATE("('",A374,"','",B374,"')")</f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>CONCATENATE("('",A375,"','",B375,"')")</f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>CONCATENATE("('",A376,"','",B376,"')")</f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>CONCATENATE("('",A377,"','",B377,"')")</f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>CONCATENATE("('",A378,"','",B378,"')")</f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>CONCATENATE("('",A379,"','",B379,"')")</f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>CONCATENATE("('",A380,"','",B380,"')")</f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>CONCATENATE("('",A381,"','",B381,"')")</f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>CONCATENATE("('",A382,"','",B382,"')")</f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>CONCATENATE("('",A383,"','",B383,"')")</f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>CONCATENATE("('",A384,"','",B384,"')")</f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>CONCATENATE("('",A385,"','",B385,"')")</f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>CONCATENATE("('",A387,"','",B387,"')")</f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>CONCATENATE("('",A388,"','",B388,"')")</f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>CONCATENATE("('",A389,"','",B389,"')")</f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>CONCATENATE("('",A390,"','",B390,"')")</f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>CONCATENATE("('",A391,"','",B391,"')")</f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>CONCATENATE("('",A392,"','",B392,"')")</f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>CONCATENATE("('",A393,"','",B393,"')")</f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>CONCATENATE("('",A394,"','",B394,"')")</f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>CONCATENATE("('",A395,"','",B395,"')")</f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>CONCATENATE("('",A396,"','",B396,"')")</f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>CONCATENATE("('",A397,"','",B397,"')")</f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>CONCATENATE("('",A398,"','",B398,"')")</f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>CONCATENATE("('",A399,"','",B399,"')")</f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>CONCATENATE("('",A400,"','",B400,"')")</f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>CONCATENATE("('",A401,"','",B401,"')")</f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>CONCATENATE("('",A402,"','",B402,"')")</f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>CONCATENATE("('",A403,"','",B403,"')")</f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>CONCATENATE("('",A404,"','",B404,"')")</f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>CONCATENATE("('",A405,"','",B405,"')")</f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>CONCATENATE("('",A406,"','",B406,"')")</f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>CONCATENATE("('",A407,"','",B407,"')")</f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>CONCATENATE("('",A408,"','",B408,"')")</f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>CONCATENATE("('",A409,"','",B409,"')")</f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>CONCATENATE("('",A410,"','",B410,"')")</f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>CONCATENATE("('",A411,"','",B411,"')")</f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>CONCATENATE("('",A412,"','",B412,"')")</f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>CONCATENATE("('",A413,"','",B413,"')")</f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>CONCATENATE("('",A414,"','",B414,"')")</f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>CONCATENATE("('",A415,"','",B415,"')")</f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>CONCATENATE("('",A416,"','",B416,"')")</f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>CONCATENATE("('",A417,"','",B417,"')")</f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>CONCATENATE("('",A418,"','",B418,"')")</f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>CONCATENATE("('",A419,"','",B419,"')")</f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>CONCATENATE("('",A420,"','",B420,"')")</f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>CONCATENATE("('",A421,"','",B421,"')")</f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>CONCATENATE("('",A422,"','",B422,"')")</f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>CONCATENATE("('",A423,"','",B423,"')")</f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>CONCATENATE("('",A424,"','",B424,"')")</f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>CONCATENATE("('",A425,"','",B425,"')")</f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>CONCATENATE("('",A426,"','",B426,"')")</f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>CONCATENATE("('",A427,"','",B427,"')")</f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>CONCATENATE("('",A428,"','",B428,"')")</f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>CONCATENATE("('",A429,"','",B429,"')")</f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>CONCATENATE("('",A430,"','",B430,"')")</f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>CONCATENATE("('",A431,"','",B431,"')")</f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>CONCATENATE("('",A432,"','",B432,"')")</f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>CONCATENATE("('",A433,"','",B433,"')")</f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>CONCATENATE("('",A434,"','",B434,"')")</f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>CONCATENATE("('",A435,"','",B435,"')")</f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>CONCATENATE("('",A436,"','",B436,"')")</f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>CONCATENATE("('",A437,"','",B437,"')")</f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>CONCATENATE("('",A438,"','",B438,"')")</f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>CONCATENATE("('",A439,"','",B439,"')")</f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>CONCATENATE("('",A440,"','",B440,"')")</f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>CONCATENATE("('",A441,"','",B441,"')")</f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>CONCATENATE("('",A442,"','",B442,"')")</f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>CONCATENATE("('",A443,"','",B443,"')")</f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>CONCATENATE("('",A444,"','",B444,"')")</f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>CONCATENATE("('",A445,"','",B445,"')")</f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>CONCATENATE("('",A446,"','",B446,"')")</f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>CONCATENATE("('",A447,"','",B447,"')")</f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>CONCATENATE("('",A448,"','",B448,"')")</f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>CONCATENATE("('",A449,"','",B449,"')")</f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>CONCATENATE("('",A451,"','",B451,"')")</f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>CONCATENATE("('",A452,"','",B452,"')")</f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>CONCATENATE("('",A453,"','",B453,"')")</f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>CONCATENATE("('",A454,"','",B454,"')")</f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>CONCATENATE("('",A455,"','",B455,"')")</f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>CONCATENATE("('",A456,"','",B456,"')")</f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>CONCATENATE("('",A457,"','",B457,"')")</f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>CONCATENATE("('",A458,"','",B458,"')")</f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>CONCATENATE("('",A459,"','",B459,"')")</f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>CONCATENATE("('",A460,"','",B460,"')")</f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>CONCATENATE("('",A461,"','",B461,"')")</f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>CONCATENATE("('",A462,"','",B462,"')")</f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>CONCATENATE("('",A463,"','",B463,"')")</f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>CONCATENATE("('",A464,"','",B464,"')")</f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>CONCATENATE("('",A465,"','",B465,"')")</f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>CONCATENATE("('",A466,"','",B466,"')")</f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>CONCATENATE("('",A467,"','",B467,"')")</f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>CONCATENATE("('",A468,"','",B468,"')")</f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>CONCATENATE("('",A469,"','",B469,"')")</f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>CONCATENATE("('",A470,"','",B470,"')")</f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>CONCATENATE("('",A471,"','",B471,"')")</f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>CONCATENATE("('",A472,"','",B472,"')")</f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>CONCATENATE("('",A473,"','",B473,"')")</f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>CONCATENATE("('",A474,"','",B474,"')")</f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>CONCATENATE("('",A475,"','",B475,"')")</f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>CONCATENATE("('",A476,"','",B476,"')")</f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>CONCATENATE("('",A477,"','",B477,"')")</f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>CONCATENATE("('",A478,"','",B478,"')")</f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>CONCATENATE("('",A479,"','",B479,"')")</f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>CONCATENATE("('",A480,"','",B480,"')")</f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>CONCATENATE("('",A481,"','",B481,"')")</f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>CONCATENATE("('",A482,"','",B482,"')")</f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>CONCATENATE("('",A483,"','",B483,"')")</f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>CONCATENATE("('",A484,"','",B484,"')")</f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>CONCATENATE("('",A485,"','",B485,"')")</f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>CONCATENATE("('",A486,"','",B486,"')")</f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>CONCATENATE("('",A487,"','",B487,"')")</f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>CONCATENATE("('",A488,"','",B488,"')")</f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>CONCATENATE("('",A489,"','",B489,"')")</f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>CONCATENATE("('",A490,"','",B490,"')")</f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>CONCATENATE("('",A491,"','",B491,"')")</f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>CONCATENATE("('",A492,"','",B492,"')")</f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>CONCATENATE("('",A493,"','",B493,"')")</f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>CONCATENATE("('",A494,"','",B494,"')")</f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>CONCATENATE("('",A495,"','",B495,"')")</f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>CONCATENATE("('",A496,"','",B496,"')")</f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>CONCATENATE("('",A497,"','",B497,"')")</f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>CONCATENATE("('",A498,"','",B498,"')")</f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>CONCATENATE("('",A499,"','",B499,"')")</f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>CONCATENATE("('",A500,"','",B500,"')")</f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>CONCATENATE("('",A501,"','",B501,"')")</f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>CONCATENATE("('",A502,"','",B502,"')")</f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>CONCATENATE("('",A503,"','",B503,"')")</f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>CONCATENATE("('",A504,"','",B504,"')")</f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>CONCATENATE("('",A505,"','",B505,"')")</f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>CONCATENATE("('",A506,"','",B506,"')")</f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>CONCATENATE("('",A507,"','",B507,"')")</f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>CONCATENATE("('",A508,"','",B508,"')")</f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>CONCATENATE("('",A509,"','",B509,"')")</f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>CONCATENATE("('",A510,"','",B510,"')")</f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>CONCATENATE("('",A511,"','",B511,"')")</f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>CONCATENATE("('",A512,"','",B512,"')")</f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>CONCATENATE("('",A513,"','",B513,"')")</f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>CONCATENATE("('",A515,"','",B515,"')")</f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>CONCATENATE("('",A516,"','",B516,"')")</f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>CONCATENATE("('",A517,"','",B517,"')")</f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>CONCATENATE("('",A518,"','",B518,"')")</f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>CONCATENATE("('",A519,"','",B519,"')")</f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>CONCATENATE("('",A520,"','",B520,"')")</f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2021-06-15T15:14:46Z</dcterms:modified>
</cp:coreProperties>
</file>