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\Desktop\2ndYear\db\ProgettoBasiDiDati\Query per popolare il DB\"/>
    </mc:Choice>
  </mc:AlternateContent>
  <xr:revisionPtr revIDLastSave="0" documentId="13_ncr:1_{2C1DBDBA-A195-4E54-9820-97A16180F1CB}" xr6:coauthVersionLast="47" xr6:coauthVersionMax="47" xr10:uidLastSave="{00000000-0000-0000-0000-000000000000}"/>
  <bookViews>
    <workbookView xWindow="-108" yWindow="-108" windowWidth="23256" windowHeight="12576" tabRatio="751" firstSheet="4" activeTab="12" xr2:uid="{8B2E1F49-2C79-4923-92B4-4A167F7E9540}"/>
  </bookViews>
  <sheets>
    <sheet name="FILM" sheetId="13" r:id="rId1"/>
    <sheet name="CAST" sheetId="14" r:id="rId2"/>
    <sheet name="partecipare_film" sheetId="15" r:id="rId3"/>
    <sheet name="CASA_PRODUTTRICE" sheetId="12" r:id="rId4"/>
    <sheet name="produrre_film" sheetId="11" r:id="rId5"/>
    <sheet name="distribuire_film" sheetId="9" r:id="rId6"/>
    <sheet name="LINGUA" sheetId="8" r:id="rId7"/>
    <sheet name="EPISODI" sheetId="7" r:id="rId8"/>
    <sheet name="FILM_troppi" sheetId="6" r:id="rId9"/>
    <sheet name="UTENTE" sheetId="1" r:id="rId10"/>
    <sheet name="ACCOUNT" sheetId="2" r:id="rId11"/>
    <sheet name="TITOLARE" sheetId="3" r:id="rId12"/>
    <sheet name="PAGAMENTO" sheetId="4" r:id="rId13"/>
    <sheet name="ABBONAMENTO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  <c r="C39" i="11"/>
  <c r="C3" i="11"/>
  <c r="D3" i="11" s="1"/>
  <c r="C4" i="11"/>
  <c r="C5" i="11"/>
  <c r="C6" i="11"/>
  <c r="C7" i="11"/>
  <c r="C8" i="11"/>
  <c r="C9" i="11"/>
  <c r="C10" i="11"/>
  <c r="D10" i="11" s="1"/>
  <c r="C11" i="11"/>
  <c r="D11" i="11" s="1"/>
  <c r="C12" i="11"/>
  <c r="C13" i="11"/>
  <c r="C14" i="11"/>
  <c r="D14" i="11" s="1"/>
  <c r="C15" i="11"/>
  <c r="D15" i="11" s="1"/>
  <c r="C16" i="11"/>
  <c r="C17" i="11"/>
  <c r="C18" i="11"/>
  <c r="C19" i="11"/>
  <c r="C20" i="11"/>
  <c r="C21" i="11"/>
  <c r="C22" i="11"/>
  <c r="D22" i="11" s="1"/>
  <c r="C23" i="11"/>
  <c r="D23" i="11" s="1"/>
  <c r="C24" i="11"/>
  <c r="C25" i="11"/>
  <c r="C26" i="11"/>
  <c r="D26" i="11" s="1"/>
  <c r="C27" i="11"/>
  <c r="D27" i="11" s="1"/>
  <c r="C28" i="11"/>
  <c r="C29" i="11"/>
  <c r="C30" i="11"/>
  <c r="C31" i="11"/>
  <c r="C32" i="11"/>
  <c r="C33" i="11"/>
  <c r="C34" i="11"/>
  <c r="D34" i="11" s="1"/>
  <c r="C35" i="11"/>
  <c r="D35" i="11" s="1"/>
  <c r="C36" i="11"/>
  <c r="C37" i="11"/>
  <c r="C38" i="11"/>
  <c r="D38" i="11" s="1"/>
  <c r="C2" i="1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D95" i="9" s="1"/>
  <c r="C96" i="9"/>
  <c r="D96" i="9" s="1"/>
  <c r="C97" i="9"/>
  <c r="D97" i="9" s="1"/>
  <c r="C98" i="9"/>
  <c r="C99" i="9"/>
  <c r="C100" i="9"/>
  <c r="C101" i="9"/>
  <c r="C102" i="9"/>
  <c r="D102" i="9" s="1"/>
  <c r="C103" i="9"/>
  <c r="D103" i="9" s="1"/>
  <c r="C104" i="9"/>
  <c r="D104" i="9" s="1"/>
  <c r="C105" i="9"/>
  <c r="C106" i="9"/>
  <c r="C107" i="9"/>
  <c r="D107" i="9" s="1"/>
  <c r="C108" i="9"/>
  <c r="D108" i="9" s="1"/>
  <c r="C109" i="9"/>
  <c r="D109" i="9" s="1"/>
  <c r="C110" i="9"/>
  <c r="C111" i="9"/>
  <c r="C112" i="9"/>
  <c r="C113" i="9"/>
  <c r="C114" i="9"/>
  <c r="D114" i="9" s="1"/>
  <c r="C115" i="9"/>
  <c r="D115" i="9" s="1"/>
  <c r="C116" i="9"/>
  <c r="D116" i="9" s="1"/>
  <c r="C117" i="9"/>
  <c r="C118" i="9"/>
  <c r="C119" i="9"/>
  <c r="D119" i="9" s="1"/>
  <c r="D93" i="9"/>
  <c r="D94" i="9"/>
  <c r="D98" i="9"/>
  <c r="D99" i="9"/>
  <c r="D100" i="9"/>
  <c r="D101" i="9"/>
  <c r="D105" i="9"/>
  <c r="D106" i="9"/>
  <c r="D110" i="9"/>
  <c r="D111" i="9"/>
  <c r="D112" i="9"/>
  <c r="D113" i="9"/>
  <c r="D117" i="9"/>
  <c r="D118" i="9"/>
  <c r="F2" i="13"/>
  <c r="G2" i="13" s="1"/>
  <c r="F3" i="13"/>
  <c r="G3" i="13" s="1"/>
  <c r="F4" i="13"/>
  <c r="G4" i="13" s="1"/>
  <c r="F5" i="13"/>
  <c r="G5" i="13" s="1"/>
  <c r="F6" i="13"/>
  <c r="G6" i="13" s="1"/>
  <c r="F7" i="13"/>
  <c r="G7" i="13" s="1"/>
  <c r="F8" i="13"/>
  <c r="G8" i="13" s="1"/>
  <c r="F9" i="13"/>
  <c r="G9" i="13" s="1"/>
  <c r="F10" i="13"/>
  <c r="G10" i="13" s="1"/>
  <c r="F11" i="13"/>
  <c r="G11" i="13" s="1"/>
  <c r="F12" i="13"/>
  <c r="G12" i="13" s="1"/>
  <c r="F13" i="13"/>
  <c r="G13" i="13" s="1"/>
  <c r="F14" i="13"/>
  <c r="G14" i="13" s="1"/>
  <c r="F15" i="13"/>
  <c r="G15" i="13" s="1"/>
  <c r="F16" i="13"/>
  <c r="G16" i="13" s="1"/>
  <c r="F17" i="13"/>
  <c r="G17" i="13" s="1"/>
  <c r="F18" i="13"/>
  <c r="G18" i="13" s="1"/>
  <c r="F19" i="13"/>
  <c r="G19" i="13" s="1"/>
  <c r="F20" i="13"/>
  <c r="G20" i="13" s="1"/>
  <c r="F21" i="13"/>
  <c r="G21" i="13" s="1"/>
  <c r="F22" i="13"/>
  <c r="G22" i="13" s="1"/>
  <c r="F23" i="13"/>
  <c r="G23" i="13" s="1"/>
  <c r="F24" i="13"/>
  <c r="G24" i="13" s="1"/>
  <c r="F25" i="13"/>
  <c r="G25" i="13" s="1"/>
  <c r="F26" i="13"/>
  <c r="G26" i="13" s="1"/>
  <c r="F27" i="13"/>
  <c r="G27" i="13" s="1"/>
  <c r="F28" i="13"/>
  <c r="G28" i="13" s="1"/>
  <c r="F29" i="13"/>
  <c r="G29" i="13" s="1"/>
  <c r="F30" i="13"/>
  <c r="G30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38" i="13"/>
  <c r="G38" i="13" s="1"/>
  <c r="F39" i="13"/>
  <c r="G39" i="13" s="1"/>
  <c r="D2" i="12"/>
  <c r="E2" i="12"/>
  <c r="D3" i="12"/>
  <c r="E3" i="12" s="1"/>
  <c r="D4" i="12"/>
  <c r="E4" i="12" s="1"/>
  <c r="D5" i="12"/>
  <c r="E5" i="12" s="1"/>
  <c r="D2" i="11"/>
  <c r="D4" i="11"/>
  <c r="D5" i="11"/>
  <c r="D6" i="11"/>
  <c r="D7" i="11"/>
  <c r="D8" i="11"/>
  <c r="D9" i="11"/>
  <c r="D12" i="11"/>
  <c r="D13" i="11"/>
  <c r="D16" i="11"/>
  <c r="D17" i="11"/>
  <c r="D18" i="11"/>
  <c r="D19" i="11"/>
  <c r="D20" i="11"/>
  <c r="D21" i="11"/>
  <c r="D24" i="11"/>
  <c r="D25" i="11"/>
  <c r="D28" i="11"/>
  <c r="D29" i="11"/>
  <c r="D30" i="11"/>
  <c r="D31" i="11"/>
  <c r="D32" i="11"/>
  <c r="D33" i="11"/>
  <c r="D36" i="11"/>
  <c r="D37" i="11"/>
  <c r="D39" i="11"/>
  <c r="D21" i="9" l="1"/>
  <c r="D20" i="9"/>
  <c r="D19" i="9"/>
  <c r="D18" i="9"/>
  <c r="D17" i="9"/>
  <c r="D16" i="9"/>
  <c r="D15" i="9"/>
  <c r="D14" i="9"/>
  <c r="D13" i="9"/>
  <c r="D23" i="9"/>
  <c r="D24" i="9"/>
  <c r="D25" i="9"/>
  <c r="D26" i="9"/>
  <c r="D27" i="9"/>
  <c r="D28" i="9"/>
  <c r="D29" i="9"/>
  <c r="D30" i="9"/>
  <c r="D31" i="9"/>
  <c r="D33" i="9"/>
  <c r="D34" i="9"/>
  <c r="D35" i="9"/>
  <c r="D36" i="9"/>
  <c r="D37" i="9"/>
  <c r="D38" i="9"/>
  <c r="D39" i="9"/>
  <c r="D40" i="9"/>
  <c r="D41" i="9"/>
  <c r="D42" i="9"/>
  <c r="D43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12" i="9"/>
  <c r="D22" i="9"/>
  <c r="D32" i="9"/>
  <c r="D44" i="9"/>
  <c r="D11" i="9"/>
  <c r="D10" i="9"/>
  <c r="D9" i="9"/>
  <c r="D8" i="9"/>
  <c r="D7" i="9"/>
  <c r="D6" i="9"/>
  <c r="D5" i="9"/>
  <c r="D4" i="9"/>
  <c r="D3" i="9"/>
  <c r="C2" i="9"/>
  <c r="D2" i="9" s="1"/>
  <c r="D3" i="8"/>
  <c r="D5" i="8"/>
  <c r="D7" i="8"/>
  <c r="D8" i="8"/>
  <c r="D2" i="8"/>
  <c r="C11" i="8"/>
  <c r="D11" i="8" s="1"/>
  <c r="C10" i="8"/>
  <c r="D10" i="8" s="1"/>
  <c r="C9" i="8"/>
  <c r="D9" i="8" s="1"/>
  <c r="C8" i="8"/>
  <c r="C7" i="8"/>
  <c r="C6" i="8"/>
  <c r="D6" i="8" s="1"/>
  <c r="C5" i="8"/>
  <c r="C4" i="8"/>
  <c r="D4" i="8" s="1"/>
  <c r="C3" i="8"/>
  <c r="C2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2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59" i="6"/>
  <c r="F60" i="6"/>
  <c r="F61" i="6"/>
  <c r="F62" i="6"/>
  <c r="F63" i="6"/>
  <c r="F58" i="6"/>
  <c r="F57" i="6"/>
  <c r="F56" i="6"/>
  <c r="F55" i="6"/>
  <c r="F54" i="6"/>
  <c r="F53" i="6"/>
  <c r="F52" i="6"/>
  <c r="F51" i="6"/>
  <c r="F50" i="6"/>
  <c r="F49" i="6"/>
  <c r="F48" i="6"/>
  <c r="F47" i="6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2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</calcChain>
</file>

<file path=xl/sharedStrings.xml><?xml version="1.0" encoding="utf-8"?>
<sst xmlns="http://schemas.openxmlformats.org/spreadsheetml/2006/main" count="2402" uniqueCount="931">
  <si>
    <t>giorgio45</t>
  </si>
  <si>
    <t>GiorgioLeni</t>
  </si>
  <si>
    <t>orfeo38</t>
  </si>
  <si>
    <t>OrfeoPioGavotto</t>
  </si>
  <si>
    <t>giacomo73</t>
  </si>
  <si>
    <t>GiacomoFrassineti</t>
  </si>
  <si>
    <t>floris66</t>
  </si>
  <si>
    <t>FlorisRado</t>
  </si>
  <si>
    <t>bruno38</t>
  </si>
  <si>
    <t>BrunoAntonioZiomi</t>
  </si>
  <si>
    <t>karol22</t>
  </si>
  <si>
    <t>KarolMobili</t>
  </si>
  <si>
    <t>francesco62</t>
  </si>
  <si>
    <t>FrancescoCasanova</t>
  </si>
  <si>
    <t>grace38</t>
  </si>
  <si>
    <t>GracePaolaBenvenuti</t>
  </si>
  <si>
    <t>lucia00</t>
  </si>
  <si>
    <t>LuciaCipoletti</t>
  </si>
  <si>
    <t>domenico47</t>
  </si>
  <si>
    <t>DomenicoMondadori</t>
  </si>
  <si>
    <t>tony01</t>
  </si>
  <si>
    <t>TonyReggio</t>
  </si>
  <si>
    <t>dario38</t>
  </si>
  <si>
    <t>DarioAzeglioTabegna</t>
  </si>
  <si>
    <t>antonia38</t>
  </si>
  <si>
    <t>AntoniaRosaMicotti</t>
  </si>
  <si>
    <t>zenone71</t>
  </si>
  <si>
    <t>ZenoneVega</t>
  </si>
  <si>
    <t>beatrice29</t>
  </si>
  <si>
    <t>BeatriceNazari</t>
  </si>
  <si>
    <t>elena38</t>
  </si>
  <si>
    <t>ElenaRobertaNucibella</t>
  </si>
  <si>
    <t>elena02</t>
  </si>
  <si>
    <t>ElenaDelia</t>
  </si>
  <si>
    <t>riccardo09</t>
  </si>
  <si>
    <t>RiccardoErrico</t>
  </si>
  <si>
    <t>helena68</t>
  </si>
  <si>
    <t>HelenaBoccalupo</t>
  </si>
  <si>
    <t>barbara79</t>
  </si>
  <si>
    <t>BarbaraNevi</t>
  </si>
  <si>
    <t>michele45</t>
  </si>
  <si>
    <t>MicheleTatiani</t>
  </si>
  <si>
    <t>frank03</t>
  </si>
  <si>
    <t>FrankZanchi</t>
  </si>
  <si>
    <t>paolo65</t>
  </si>
  <si>
    <t>PaoloManfredi</t>
  </si>
  <si>
    <t>xavier56</t>
  </si>
  <si>
    <t>XavierDiIacono</t>
  </si>
  <si>
    <t>ryan33</t>
  </si>
  <si>
    <t>RyanVincenzi</t>
  </si>
  <si>
    <t>nick36</t>
  </si>
  <si>
    <t>NickBelfiori</t>
  </si>
  <si>
    <t>zara24</t>
  </si>
  <si>
    <t>ZaraFederici</t>
  </si>
  <si>
    <t>jury06</t>
  </si>
  <si>
    <t>JuryCotugno</t>
  </si>
  <si>
    <t>francesco73</t>
  </si>
  <si>
    <t>FrancescoGelmini</t>
  </si>
  <si>
    <t>gylles88</t>
  </si>
  <si>
    <t>GyllesBiscaro</t>
  </si>
  <si>
    <t>sigfrido33</t>
  </si>
  <si>
    <t>SigfridoPraxiolu</t>
  </si>
  <si>
    <t>giada42</t>
  </si>
  <si>
    <t>GiadaBitossi</t>
  </si>
  <si>
    <t>kevin66</t>
  </si>
  <si>
    <t>KevinBizzuti</t>
  </si>
  <si>
    <t>carolina11</t>
  </si>
  <si>
    <t>CarolinaSanzani</t>
  </si>
  <si>
    <t>javis69</t>
  </si>
  <si>
    <t>JavisDoparconi</t>
  </si>
  <si>
    <t>ettore71</t>
  </si>
  <si>
    <t>EttoreDomenici</t>
  </si>
  <si>
    <t>giulia38</t>
  </si>
  <si>
    <t>GiuliaLetiziaNorbiato</t>
  </si>
  <si>
    <t>assunta12</t>
  </si>
  <si>
    <t>AssuntaRubini</t>
  </si>
  <si>
    <t>password</t>
  </si>
  <si>
    <t>nomeAccount</t>
  </si>
  <si>
    <t>666</t>
  </si>
  <si>
    <t>21/06/2024</t>
  </si>
  <si>
    <t>5172 9901 4875 6633</t>
  </si>
  <si>
    <t>Italia</t>
  </si>
  <si>
    <t>Riccione</t>
  </si>
  <si>
    <t>47838</t>
  </si>
  <si>
    <t>33</t>
  </si>
  <si>
    <t>Via Bologna</t>
  </si>
  <si>
    <t>XMTGYM89L10B905G</t>
  </si>
  <si>
    <t>555</t>
  </si>
  <si>
    <t>25/04/2024</t>
  </si>
  <si>
    <t>5171 9901 4875 6633</t>
  </si>
  <si>
    <t>Rimini</t>
  </si>
  <si>
    <t>47921</t>
  </si>
  <si>
    <t>32</t>
  </si>
  <si>
    <t>Viale Roma</t>
  </si>
  <si>
    <t>GVTRFP86A09G800M</t>
  </si>
  <si>
    <t>987</t>
  </si>
  <si>
    <t>21/03/2024</t>
  </si>
  <si>
    <t>5170 9901 4875 6633</t>
  </si>
  <si>
    <t>Ravenna</t>
  </si>
  <si>
    <t>48121</t>
  </si>
  <si>
    <t>31</t>
  </si>
  <si>
    <t>Viale Bolognesi</t>
  </si>
  <si>
    <t>FKVYNQ63A48C340T</t>
  </si>
  <si>
    <t>008</t>
  </si>
  <si>
    <t>01/05/2024</t>
  </si>
  <si>
    <t>5169 9901 4875 6633</t>
  </si>
  <si>
    <t>Cesena</t>
  </si>
  <si>
    <t>47521</t>
  </si>
  <si>
    <t>30</t>
  </si>
  <si>
    <t>Viale Vespucci</t>
  </si>
  <si>
    <t>RDAFRS70D07L937G</t>
  </si>
  <si>
    <t>559</t>
  </si>
  <si>
    <t>01/03/2024</t>
  </si>
  <si>
    <t>5168 9901 4875 6633</t>
  </si>
  <si>
    <t>Torino</t>
  </si>
  <si>
    <t>10121</t>
  </si>
  <si>
    <t>29</t>
  </si>
  <si>
    <t>Viale Colombo</t>
  </si>
  <si>
    <t>ZMIBNN27R06F473V</t>
  </si>
  <si>
    <t>114</t>
  </si>
  <si>
    <t>01/02/2024</t>
  </si>
  <si>
    <t>5167 9901 4875 6633</t>
  </si>
  <si>
    <t>Brescia</t>
  </si>
  <si>
    <t>25121</t>
  </si>
  <si>
    <t>28</t>
  </si>
  <si>
    <t>Via Neri</t>
  </si>
  <si>
    <t>MBCKGK55E16E159C</t>
  </si>
  <si>
    <t>952</t>
  </si>
  <si>
    <t>17/12/2024</t>
  </si>
  <si>
    <t>5166 9901 4875 6633</t>
  </si>
  <si>
    <t>Bergamo</t>
  </si>
  <si>
    <t>24121</t>
  </si>
  <si>
    <t>27</t>
  </si>
  <si>
    <t>Via Bianchi</t>
  </si>
  <si>
    <t>CSNFGC47A44L968W</t>
  </si>
  <si>
    <t>564</t>
  </si>
  <si>
    <t>15/11/2024</t>
  </si>
  <si>
    <t>5165 9901 4875 6633</t>
  </si>
  <si>
    <t>Forlì</t>
  </si>
  <si>
    <t>47121</t>
  </si>
  <si>
    <t>26</t>
  </si>
  <si>
    <t>Via Verdi</t>
  </si>
  <si>
    <t>BXVGCP44T56E232T</t>
  </si>
  <si>
    <t>005</t>
  </si>
  <si>
    <t>01/01/2024</t>
  </si>
  <si>
    <t>5164 9901 4875 6633</t>
  </si>
  <si>
    <t>Roma</t>
  </si>
  <si>
    <t>00118</t>
  </si>
  <si>
    <t>25</t>
  </si>
  <si>
    <t>Via Rossi</t>
  </si>
  <si>
    <t>CPHLQW59M13I438H</t>
  </si>
  <si>
    <t>417</t>
  </si>
  <si>
    <t>12/12/2026</t>
  </si>
  <si>
    <t>5192 9901 4875 6633</t>
  </si>
  <si>
    <t>53</t>
  </si>
  <si>
    <t>Via Sicilia</t>
  </si>
  <si>
    <t>MWVDHC53P04E830X</t>
  </si>
  <si>
    <t>119</t>
  </si>
  <si>
    <t>11/11/2026</t>
  </si>
  <si>
    <t>5191 1478 4875 6633</t>
  </si>
  <si>
    <t>52</t>
  </si>
  <si>
    <t>Via Calabria</t>
  </si>
  <si>
    <t>RGGTKN91P30B234G</t>
  </si>
  <si>
    <t>607</t>
  </si>
  <si>
    <t>10/10/2026</t>
  </si>
  <si>
    <t>5190 9901 4875 6633</t>
  </si>
  <si>
    <t>Termoli</t>
  </si>
  <si>
    <t>86039</t>
  </si>
  <si>
    <t>51</t>
  </si>
  <si>
    <t>Via Liguria</t>
  </si>
  <si>
    <t>TBGDZG82D15I217F</t>
  </si>
  <si>
    <t>452</t>
  </si>
  <si>
    <t>07/01/2026</t>
  </si>
  <si>
    <t>5189 9901 4875 6633</t>
  </si>
  <si>
    <t>Napoli</t>
  </si>
  <si>
    <t>80121</t>
  </si>
  <si>
    <t>120</t>
  </si>
  <si>
    <t>Via Emilia</t>
  </si>
  <si>
    <t>MCTNNR43A41L873P</t>
  </si>
  <si>
    <t>148</t>
  </si>
  <si>
    <t>01/06/2026</t>
  </si>
  <si>
    <t>5188 4567 4875 6633</t>
  </si>
  <si>
    <t>Milano</t>
  </si>
  <si>
    <t>20121</t>
  </si>
  <si>
    <t>49</t>
  </si>
  <si>
    <t>Corso Mazzini</t>
  </si>
  <si>
    <t>VGEZNN91S21G597I</t>
  </si>
  <si>
    <t>321</t>
  </si>
  <si>
    <t>15/01/2026</t>
  </si>
  <si>
    <t>5187 9901 4875 6633</t>
  </si>
  <si>
    <t>48</t>
  </si>
  <si>
    <t>NHZBFE57P18D945W</t>
  </si>
  <si>
    <t>620</t>
  </si>
  <si>
    <t>30/04/2026</t>
  </si>
  <si>
    <t>5186 9901 4875 6633</t>
  </si>
  <si>
    <t>47</t>
  </si>
  <si>
    <t>NCBLRB66L62F989D</t>
  </si>
  <si>
    <t>28/01/2026</t>
  </si>
  <si>
    <t>5185 9901 4875 6633</t>
  </si>
  <si>
    <t>512</t>
  </si>
  <si>
    <t>PGWLDL32B57H839L</t>
  </si>
  <si>
    <t>654</t>
  </si>
  <si>
    <t>01/04/2025</t>
  </si>
  <si>
    <t>5184 1234 4875 6633</t>
  </si>
  <si>
    <t>511</t>
  </si>
  <si>
    <t>RRCTCB54D28G282U</t>
  </si>
  <si>
    <t>01/11/2025</t>
  </si>
  <si>
    <t>5183 9901 4875 6633</t>
  </si>
  <si>
    <t>510</t>
  </si>
  <si>
    <t>HSTBPU50B09H527Q</t>
  </si>
  <si>
    <t>789</t>
  </si>
  <si>
    <t>18/08/2025</t>
  </si>
  <si>
    <t>5182 9901 4875 6633</t>
  </si>
  <si>
    <t>509</t>
  </si>
  <si>
    <t>NVXKBQ88M21B009G</t>
  </si>
  <si>
    <t>456</t>
  </si>
  <si>
    <t>01/06/2025</t>
  </si>
  <si>
    <t>5181 1452 4875 6633</t>
  </si>
  <si>
    <t>508</t>
  </si>
  <si>
    <t>TUAHMT93P58Z312M</t>
  </si>
  <si>
    <t>123</t>
  </si>
  <si>
    <t>21/05/2025</t>
  </si>
  <si>
    <t>5180 9901 4875 6633</t>
  </si>
  <si>
    <t>507</t>
  </si>
  <si>
    <t>FKZTXB85L49F925D</t>
  </si>
  <si>
    <t>985</t>
  </si>
  <si>
    <t>17/04/2025</t>
  </si>
  <si>
    <t>5179 8995 4875 6633</t>
  </si>
  <si>
    <t>506</t>
  </si>
  <si>
    <t>YRMXXR98A54I356V</t>
  </si>
  <si>
    <t>748</t>
  </si>
  <si>
    <t>30/02/2025</t>
  </si>
  <si>
    <t>5178 9901 4875 6633</t>
  </si>
  <si>
    <t>505</t>
  </si>
  <si>
    <t>DCVXVH78M67B021Z</t>
  </si>
  <si>
    <t>856</t>
  </si>
  <si>
    <t>28/01/2025</t>
  </si>
  <si>
    <t>5177 9901 4875 6633</t>
  </si>
  <si>
    <t>Salerno</t>
  </si>
  <si>
    <t>84121</t>
  </si>
  <si>
    <t>504</t>
  </si>
  <si>
    <t>ZCPRNV55L24F772X</t>
  </si>
  <si>
    <t>852</t>
  </si>
  <si>
    <t>11/05/2025</t>
  </si>
  <si>
    <t>5176 9901 4875 6633</t>
  </si>
  <si>
    <t>Trieste</t>
  </si>
  <si>
    <t>34121</t>
  </si>
  <si>
    <t>503</t>
  </si>
  <si>
    <t>NCKBVF41P25I031C</t>
  </si>
  <si>
    <t>004</t>
  </si>
  <si>
    <t>01/03/2025</t>
  </si>
  <si>
    <t>5175 9901 4875 6633</t>
  </si>
  <si>
    <t>502</t>
  </si>
  <si>
    <t>FIUZFD44T55F558J</t>
  </si>
  <si>
    <t>003</t>
  </si>
  <si>
    <t>10/02/2025</t>
  </si>
  <si>
    <t>5174 9901 4875 6633</t>
  </si>
  <si>
    <t>501</t>
  </si>
  <si>
    <t>CTGJYV99L20L731F</t>
  </si>
  <si>
    <t>888</t>
  </si>
  <si>
    <t>01/01/2025</t>
  </si>
  <si>
    <t>5173 1854 4875 6633</t>
  </si>
  <si>
    <t>500</t>
  </si>
  <si>
    <t>Via Milano</t>
  </si>
  <si>
    <t>GKHFOE66B17F118C</t>
  </si>
  <si>
    <t>BSCGYL52S09I417R</t>
  </si>
  <si>
    <t>PRXSFR78H29F450W</t>
  </si>
  <si>
    <t>BTSGDD28L68C855Y</t>
  </si>
  <si>
    <t>BPQKZC66C29B929U</t>
  </si>
  <si>
    <t>KPJKSZ33C22B844K</t>
  </si>
  <si>
    <t>JVSDPC55S48G932U</t>
  </si>
  <si>
    <t>HSOTRD72T16C938O</t>
  </si>
  <si>
    <t>NRBGLT73L64A432S</t>
  </si>
  <si>
    <t>RBNSNT03C57A944V</t>
  </si>
  <si>
    <t>CVV</t>
  </si>
  <si>
    <t>dataScadenza</t>
  </si>
  <si>
    <t>numero</t>
  </si>
  <si>
    <t>stato</t>
  </si>
  <si>
    <t>città</t>
  </si>
  <si>
    <t>CAP</t>
  </si>
  <si>
    <t>via</t>
  </si>
  <si>
    <t>CF</t>
  </si>
  <si>
    <t>17/11/2020</t>
  </si>
  <si>
    <t>13CDT602</t>
  </si>
  <si>
    <t>17/10/2020</t>
  </si>
  <si>
    <t>17/09/2020</t>
  </si>
  <si>
    <t>17/08/2020</t>
  </si>
  <si>
    <t>17/07/2020</t>
  </si>
  <si>
    <t>16/07/2020</t>
  </si>
  <si>
    <t>21FRT601</t>
  </si>
  <si>
    <t>17/12/2020</t>
  </si>
  <si>
    <t>21FRT600</t>
  </si>
  <si>
    <t>12/07/2020</t>
  </si>
  <si>
    <t>21FRT599</t>
  </si>
  <si>
    <t>13/07/2020</t>
  </si>
  <si>
    <t>21FRT598</t>
  </si>
  <si>
    <t>12/08/2020</t>
  </si>
  <si>
    <t>21FRT597</t>
  </si>
  <si>
    <t>11/07/2020</t>
  </si>
  <si>
    <t>21FRT596</t>
  </si>
  <si>
    <t>22/05/2020</t>
  </si>
  <si>
    <t>21FRT595</t>
  </si>
  <si>
    <t>22/04/2020</t>
  </si>
  <si>
    <t>22/03/2020</t>
  </si>
  <si>
    <t>21/03/2020</t>
  </si>
  <si>
    <t>13FRT594</t>
  </si>
  <si>
    <t>20/03/2020</t>
  </si>
  <si>
    <t>13FRT593</t>
  </si>
  <si>
    <t>19/03/2020</t>
  </si>
  <si>
    <t>13FRT592</t>
  </si>
  <si>
    <t>18/10/2020</t>
  </si>
  <si>
    <t>13FRT591</t>
  </si>
  <si>
    <t>13FRT590</t>
  </si>
  <si>
    <t>16/10/2020</t>
  </si>
  <si>
    <t>13FRT589</t>
  </si>
  <si>
    <t>15/04/2020</t>
  </si>
  <si>
    <t>13FRT588</t>
  </si>
  <si>
    <t>15/03/2020</t>
  </si>
  <si>
    <t>14/03/2020</t>
  </si>
  <si>
    <t>13FRT587</t>
  </si>
  <si>
    <t>14/02/2020</t>
  </si>
  <si>
    <t>14/01/2020</t>
  </si>
  <si>
    <t>13/01/2020</t>
  </si>
  <si>
    <t>13FRT586</t>
  </si>
  <si>
    <t>12/03/2020</t>
  </si>
  <si>
    <t>15FRT585</t>
  </si>
  <si>
    <t>12/02/2020</t>
  </si>
  <si>
    <t>11/02/2020</t>
  </si>
  <si>
    <t>18SRT584</t>
  </si>
  <si>
    <t>10/02/2020</t>
  </si>
  <si>
    <t>18SRT583</t>
  </si>
  <si>
    <t>09/05/2020</t>
  </si>
  <si>
    <t>18SRT582</t>
  </si>
  <si>
    <t>09/04/2020</t>
  </si>
  <si>
    <t>09/03/2020</t>
  </si>
  <si>
    <t>09/02/2020</t>
  </si>
  <si>
    <t>08/02/2020</t>
  </si>
  <si>
    <t>12FRT581</t>
  </si>
  <si>
    <t>58ABT580</t>
  </si>
  <si>
    <t>06/01/2020</t>
  </si>
  <si>
    <t>58ABT579</t>
  </si>
  <si>
    <t>05/03/2020</t>
  </si>
  <si>
    <t>58ABT578</t>
  </si>
  <si>
    <t>05/02/2020</t>
  </si>
  <si>
    <t>05/01/2020</t>
  </si>
  <si>
    <t>58ABT577</t>
  </si>
  <si>
    <t>03/02/2020</t>
  </si>
  <si>
    <t>58ABT576</t>
  </si>
  <si>
    <t>03/01/2020</t>
  </si>
  <si>
    <t>02/01/2020</t>
  </si>
  <si>
    <t>12FRT575</t>
  </si>
  <si>
    <t>01/05/2020</t>
  </si>
  <si>
    <t>12FRT574</t>
  </si>
  <si>
    <t>01/04/2020</t>
  </si>
  <si>
    <t>01/03/2020</t>
  </si>
  <si>
    <t>01/02/2020</t>
  </si>
  <si>
    <t>01/01/2020</t>
  </si>
  <si>
    <t>prezzo</t>
  </si>
  <si>
    <t>dataPagamento</t>
  </si>
  <si>
    <t>codAbbonamento</t>
  </si>
  <si>
    <t>dataInizio</t>
  </si>
  <si>
    <t>nomeUtente</t>
  </si>
  <si>
    <t>Assunta</t>
  </si>
  <si>
    <t>Giulia</t>
  </si>
  <si>
    <t>Ettore</t>
  </si>
  <si>
    <t>Javis</t>
  </si>
  <si>
    <t>Carolina</t>
  </si>
  <si>
    <t>Giada</t>
  </si>
  <si>
    <t>Sigfrido</t>
  </si>
  <si>
    <t>Francesco</t>
  </si>
  <si>
    <t>Jury</t>
  </si>
  <si>
    <t>Maria</t>
  </si>
  <si>
    <t>Chiara</t>
  </si>
  <si>
    <t>Riccardo</t>
  </si>
  <si>
    <t>Claudio</t>
  </si>
  <si>
    <t>Lucia</t>
  </si>
  <si>
    <t>Camilla</t>
  </si>
  <si>
    <t>Simone</t>
  </si>
  <si>
    <t>Andrea</t>
  </si>
  <si>
    <t>Sofia</t>
  </si>
  <si>
    <t>Gyless</t>
  </si>
  <si>
    <t>Ryan</t>
  </si>
  <si>
    <t>Gianluca</t>
  </si>
  <si>
    <t>Viola</t>
  </si>
  <si>
    <t>Zara</t>
  </si>
  <si>
    <t>Margherita</t>
  </si>
  <si>
    <t>Nick</t>
  </si>
  <si>
    <t>Marco</t>
  </si>
  <si>
    <t>Xavier</t>
  </si>
  <si>
    <t>Paolo</t>
  </si>
  <si>
    <t>Frank</t>
  </si>
  <si>
    <t>Michele</t>
  </si>
  <si>
    <t>Barbara</t>
  </si>
  <si>
    <t>Helena</t>
  </si>
  <si>
    <t>Elena</t>
  </si>
  <si>
    <t>Nicola</t>
  </si>
  <si>
    <t>Tommaso</t>
  </si>
  <si>
    <t>Beatrice</t>
  </si>
  <si>
    <t>Zenone</t>
  </si>
  <si>
    <t>Antonia</t>
  </si>
  <si>
    <t>Dario</t>
  </si>
  <si>
    <t>Tony</t>
  </si>
  <si>
    <t>Domenico</t>
  </si>
  <si>
    <t>Mirko</t>
  </si>
  <si>
    <t>Carlo</t>
  </si>
  <si>
    <t>Mattia</t>
  </si>
  <si>
    <t>Maicol</t>
  </si>
  <si>
    <t>Michelle</t>
  </si>
  <si>
    <t>Grace</t>
  </si>
  <si>
    <t>Karol</t>
  </si>
  <si>
    <t>Bruno</t>
  </si>
  <si>
    <t>Floris</t>
  </si>
  <si>
    <t>Giacomo</t>
  </si>
  <si>
    <t>Dante</t>
  </si>
  <si>
    <t>Eugenio</t>
  </si>
  <si>
    <t>Francesca</t>
  </si>
  <si>
    <t>Morena</t>
  </si>
  <si>
    <t>Oscar</t>
  </si>
  <si>
    <t>Antonio</t>
  </si>
  <si>
    <t>Orfeo</t>
  </si>
  <si>
    <t>Giorgio</t>
  </si>
  <si>
    <t>Giorgia</t>
  </si>
  <si>
    <t>Lucio</t>
  </si>
  <si>
    <t>Mario</t>
  </si>
  <si>
    <t>codFilm</t>
  </si>
  <si>
    <t>titolo</t>
  </si>
  <si>
    <t>dataUscita</t>
  </si>
  <si>
    <t>durataComplessiva</t>
  </si>
  <si>
    <t>vistoCensura</t>
  </si>
  <si>
    <t>Basil l’investigatopo</t>
  </si>
  <si>
    <t>Fantasia 2000</t>
  </si>
  <si>
    <t>Dinosauri</t>
  </si>
  <si>
    <t>Winnie the Pooh – Nuove avventure nel Bosco dei 100 Acri</t>
  </si>
  <si>
    <t>Ralph Spacca Internet – Ralph Spaccatutto 2</t>
  </si>
  <si>
    <t xml:space="preserve">Frozen II – Il segreto di Arendelle  </t>
  </si>
  <si>
    <t>Raya e L’ultimo Drago</t>
  </si>
  <si>
    <t>DIS01</t>
  </si>
  <si>
    <t>DIS02</t>
  </si>
  <si>
    <t>DIS03</t>
  </si>
  <si>
    <t>DIS04</t>
  </si>
  <si>
    <t>DIS05</t>
  </si>
  <si>
    <t>DIS06</t>
  </si>
  <si>
    <t>DIS07</t>
  </si>
  <si>
    <t>DIS08</t>
  </si>
  <si>
    <t>DIS09</t>
  </si>
  <si>
    <t>DIS10</t>
  </si>
  <si>
    <t>DIS11</t>
  </si>
  <si>
    <t>DIS12</t>
  </si>
  <si>
    <t>DIS13</t>
  </si>
  <si>
    <t>DIS14</t>
  </si>
  <si>
    <t>DIS15</t>
  </si>
  <si>
    <t>DIS16</t>
  </si>
  <si>
    <t>DIS17</t>
  </si>
  <si>
    <t>DIS18</t>
  </si>
  <si>
    <t>DIS19</t>
  </si>
  <si>
    <t>DIS20</t>
  </si>
  <si>
    <t>DIS21</t>
  </si>
  <si>
    <t>DIS22</t>
  </si>
  <si>
    <t>DIS23</t>
  </si>
  <si>
    <t>DIS24</t>
  </si>
  <si>
    <t>DIS25</t>
  </si>
  <si>
    <t>DIS26</t>
  </si>
  <si>
    <t>DIS27</t>
  </si>
  <si>
    <t>DIS28</t>
  </si>
  <si>
    <t>DIS29</t>
  </si>
  <si>
    <t>DIS30</t>
  </si>
  <si>
    <t>DIS31</t>
  </si>
  <si>
    <t>DIS32</t>
  </si>
  <si>
    <t>DIS33</t>
  </si>
  <si>
    <t>DIS34</t>
  </si>
  <si>
    <t>DIS35</t>
  </si>
  <si>
    <t>T</t>
  </si>
  <si>
    <t xml:space="preserve">Harry Potter e La Pietra Filosofale </t>
  </si>
  <si>
    <t xml:space="preserve">Harry Potter e La Camera Dei Segreti </t>
  </si>
  <si>
    <t xml:space="preserve">Harry Potter e Il Prigioniero Di Azkaban </t>
  </si>
  <si>
    <t xml:space="preserve">Harry Potter e Il Calice Di Fuoco </t>
  </si>
  <si>
    <t xml:space="preserve">Harry Potter e L'Ordine Della Fenice </t>
  </si>
  <si>
    <t xml:space="preserve">Harry Potter e Il Principe Mezzosangue </t>
  </si>
  <si>
    <t xml:space="preserve">Harry Potter e I Doni Della Morte – Parte 1 </t>
  </si>
  <si>
    <t xml:space="preserve">Harry Potter e I Doni Della Morte – Parte 2 </t>
  </si>
  <si>
    <t>Animali Fantastici E Dove Trovarli</t>
  </si>
  <si>
    <t xml:space="preserve">Animali Fantastici - I Crimini Di Grindelwald </t>
  </si>
  <si>
    <t>Walt Disney Productions</t>
  </si>
  <si>
    <t>Heyday Films</t>
  </si>
  <si>
    <t>1492 Pictures</t>
  </si>
  <si>
    <t>1493 Pictures</t>
  </si>
  <si>
    <t>1494 Pictures</t>
  </si>
  <si>
    <t>1495 Pictures</t>
  </si>
  <si>
    <t>1496 Pictures</t>
  </si>
  <si>
    <t>1497 Pictures</t>
  </si>
  <si>
    <t>1498 Pictures</t>
  </si>
  <si>
    <t>1499 Pictures</t>
  </si>
  <si>
    <t>Warner Bros Pictures</t>
  </si>
  <si>
    <t>case produttrici</t>
  </si>
  <si>
    <t>VM14</t>
  </si>
  <si>
    <t>VM15</t>
  </si>
  <si>
    <t>VM16</t>
  </si>
  <si>
    <t>VM17</t>
  </si>
  <si>
    <t>VM18</t>
  </si>
  <si>
    <t>VM19</t>
  </si>
  <si>
    <t>WARN1</t>
  </si>
  <si>
    <t>WARN2</t>
  </si>
  <si>
    <t>WARN3</t>
  </si>
  <si>
    <t>WARN4</t>
  </si>
  <si>
    <t>WARN5</t>
  </si>
  <si>
    <t>WARN6</t>
  </si>
  <si>
    <t>WARN7</t>
  </si>
  <si>
    <t>WARN8</t>
  </si>
  <si>
    <t>WARN9</t>
  </si>
  <si>
    <t>WARN10</t>
  </si>
  <si>
    <t>Il re leone</t>
  </si>
  <si>
    <t>Aladdin</t>
  </si>
  <si>
    <t>La bella e la bestia</t>
  </si>
  <si>
    <t>Bianca e Bernie nella terra dei canguri</t>
  </si>
  <si>
    <t>La sirenetta</t>
  </si>
  <si>
    <t>Oliver &amp; Company</t>
  </si>
  <si>
    <t>Taron e la pentola magica</t>
  </si>
  <si>
    <t>Pocahontas</t>
  </si>
  <si>
    <t>Il gobbo di Notre Dame</t>
  </si>
  <si>
    <t>Hercules</t>
  </si>
  <si>
    <t>Mulan</t>
  </si>
  <si>
    <t>Tarzan</t>
  </si>
  <si>
    <t>Le follie dell’imperatore</t>
  </si>
  <si>
    <t>Atlantis, l’impero perduto</t>
  </si>
  <si>
    <t>Lilo &amp; Stitch</t>
  </si>
  <si>
    <t>Il pianeta del tesoro</t>
  </si>
  <si>
    <t>Koda, fratello orso</t>
  </si>
  <si>
    <t>Mucche alla riscossa</t>
  </si>
  <si>
    <t>Chicken Little – Amici per le penne</t>
  </si>
  <si>
    <t>I Robinson – Una famiglia spaziale</t>
  </si>
  <si>
    <t>Bolt – Un eroe a quattro zampe</t>
  </si>
  <si>
    <t>La principessa e il ranocchio</t>
  </si>
  <si>
    <t>Rapunzel – L’intreccio della torre</t>
  </si>
  <si>
    <t>Ralph Spaccatutto</t>
  </si>
  <si>
    <t>Frozen – Il regno di ghiaccio</t>
  </si>
  <si>
    <t>Big Hero 6</t>
  </si>
  <si>
    <t>Zootropolis</t>
  </si>
  <si>
    <t>Oceania</t>
  </si>
  <si>
    <t>Fright Night – Il vampiro della porta accanto</t>
  </si>
  <si>
    <t>Craig Gillespie</t>
  </si>
  <si>
    <t xml:space="preserve">Fright Night 2 – Sangue fresco </t>
  </si>
  <si>
    <t>Eduardo Rodriguez</t>
  </si>
  <si>
    <t>Anaconda – Alla ricerca dell’orchidea maledetta</t>
  </si>
  <si>
    <t>Dwight H. Little</t>
  </si>
  <si>
    <t>Anaconda – La nuova stirpe</t>
  </si>
  <si>
    <t>Don E. FauntLeRoy</t>
  </si>
  <si>
    <t>Anaconda – Sentiero di sangue</t>
  </si>
  <si>
    <t>Paranormal activity</t>
  </si>
  <si>
    <t>Oren Peli</t>
  </si>
  <si>
    <t>Paranormal activity 2</t>
  </si>
  <si>
    <t>Tod Williams</t>
  </si>
  <si>
    <t xml:space="preserve">Paranormal activity 3 </t>
  </si>
  <si>
    <t xml:space="preserve">Ariel Schulman/Henry Joost </t>
  </si>
  <si>
    <t xml:space="preserve">Paranormal activity 4 </t>
  </si>
  <si>
    <t>Ariel Schulman/Henry Joost</t>
  </si>
  <si>
    <t>Il segnato</t>
  </si>
  <si>
    <t xml:space="preserve">Christopher Landon  (Paranormal Activity: The Marked Ones, , USA, 2014) </t>
  </si>
  <si>
    <t>Paranormal activity: La dimensione fantasma</t>
  </si>
  <si>
    <t xml:space="preserve">Gregory Plotkin </t>
  </si>
  <si>
    <t>REGISTI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</si>
  <si>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</si>
  <si>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</si>
  <si>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</si>
  <si>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</si>
  <si>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</si>
  <si>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</si>
  <si>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</si>
  <si>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</si>
  <si>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</si>
  <si>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</si>
  <si>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</si>
  <si>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Paramount Pictures</t>
  </si>
  <si>
    <t>DreamWorks</t>
  </si>
  <si>
    <t>Blumhouse Productions</t>
  </si>
  <si>
    <t>Room 101</t>
  </si>
  <si>
    <t>Solana Films</t>
  </si>
  <si>
    <t>20th Century Fox</t>
  </si>
  <si>
    <t>Twilight</t>
  </si>
  <si>
    <t>The Twilight Saga: New Moon</t>
  </si>
  <si>
    <t>Twilight / New Moon </t>
  </si>
  <si>
    <t>The Twilight Saga: Eclipse</t>
  </si>
  <si>
    <t>The Twilight Saga: Breaking Dawn - Parte 1</t>
  </si>
  <si>
    <t>The Twilight Saga: Breaking Dawn - Parte 2</t>
  </si>
  <si>
    <t>TWIL1</t>
  </si>
  <si>
    <t>TWIL2</t>
  </si>
  <si>
    <t>TWIL3</t>
  </si>
  <si>
    <t>TWIL4</t>
  </si>
  <si>
    <t>TWIL5</t>
  </si>
  <si>
    <t>TWIL6</t>
  </si>
  <si>
    <t>Temple Hill Entertainment</t>
  </si>
  <si>
    <t>Maverick Films</t>
  </si>
  <si>
    <t>Imprint Entertainment</t>
  </si>
  <si>
    <t>Goldcrest Pictures</t>
  </si>
  <si>
    <t>Twilight Productions</t>
  </si>
  <si>
    <t>Summit Entertainment</t>
  </si>
  <si>
    <t>Sunsweat Entertainment</t>
  </si>
  <si>
    <t xml:space="preserve">Iron Man </t>
  </si>
  <si>
    <t xml:space="preserve">L'Incredibile Hulk </t>
  </si>
  <si>
    <t xml:space="preserve">Iron Man 2 </t>
  </si>
  <si>
    <t xml:space="preserve">Thor </t>
  </si>
  <si>
    <t xml:space="preserve">Avengers </t>
  </si>
  <si>
    <t xml:space="preserve">Iron Man 3 </t>
  </si>
  <si>
    <t xml:space="preserve">Thor: The Dark World </t>
  </si>
  <si>
    <t xml:space="preserve">Guardiani della Galassia </t>
  </si>
  <si>
    <t xml:space="preserve">Avengers: Age of Ultron </t>
  </si>
  <si>
    <t>Ant-Man</t>
  </si>
  <si>
    <t xml:space="preserve">Captain America: Civil War </t>
  </si>
  <si>
    <t>Doctor Strange</t>
  </si>
  <si>
    <t xml:space="preserve">Spider-Man: Homecoming </t>
  </si>
  <si>
    <t xml:space="preserve">Thor: Ragnarok </t>
  </si>
  <si>
    <t xml:space="preserve">Black Panther </t>
  </si>
  <si>
    <t xml:space="preserve">Ant-Man and the Wasp </t>
  </si>
  <si>
    <t xml:space="preserve">Avengers: Infinity War </t>
  </si>
  <si>
    <t xml:space="preserve">Captain Marvel </t>
  </si>
  <si>
    <t xml:space="preserve">Avengers: Endgame </t>
  </si>
  <si>
    <t xml:space="preserve">Spider-Man: Far From Home </t>
  </si>
  <si>
    <t xml:space="preserve">Black Widow </t>
  </si>
  <si>
    <t xml:space="preserve">Gli Eterni </t>
  </si>
  <si>
    <t xml:space="preserve">Shang-Chi e la leggenda dei dieci anelli </t>
  </si>
  <si>
    <t xml:space="preserve">Captain America: Il Primo Vendicatore </t>
  </si>
  <si>
    <t>Captain America: The Winter Soldier</t>
  </si>
  <si>
    <t xml:space="preserve">Guardiani della Galassia Vol. 2 </t>
  </si>
  <si>
    <t xml:space="preserve">Doctor Strange in the Multiverse of Madness </t>
  </si>
  <si>
    <t xml:space="preserve">Thor: Love and Thunder </t>
  </si>
  <si>
    <t>AVEN1</t>
  </si>
  <si>
    <t>AVEN2</t>
  </si>
  <si>
    <t>AVEN3</t>
  </si>
  <si>
    <t>AVEN4</t>
  </si>
  <si>
    <t>AVEN5</t>
  </si>
  <si>
    <t>AVEN6</t>
  </si>
  <si>
    <t>AVEN7</t>
  </si>
  <si>
    <t>AVEN8</t>
  </si>
  <si>
    <t>AVEN9</t>
  </si>
  <si>
    <t>AVEN10</t>
  </si>
  <si>
    <t>AVEN11</t>
  </si>
  <si>
    <t>AVEN12</t>
  </si>
  <si>
    <t>AVEN13</t>
  </si>
  <si>
    <t>AVEN14</t>
  </si>
  <si>
    <t>AVEN15</t>
  </si>
  <si>
    <t>AVEN16</t>
  </si>
  <si>
    <t>AVEN17</t>
  </si>
  <si>
    <t>AVEN18</t>
  </si>
  <si>
    <t>AVEN19</t>
  </si>
  <si>
    <t>AVEN20</t>
  </si>
  <si>
    <t>AVEN21</t>
  </si>
  <si>
    <t>AVEN22</t>
  </si>
  <si>
    <t>AVEN23</t>
  </si>
  <si>
    <t>AVEN24</t>
  </si>
  <si>
    <t>AVEN25</t>
  </si>
  <si>
    <t>AVEN26</t>
  </si>
  <si>
    <t>AVEN27</t>
  </si>
  <si>
    <t>AVEN28</t>
  </si>
  <si>
    <t>Marvel Studios</t>
  </si>
  <si>
    <t>Marvel Entertainment</t>
  </si>
  <si>
    <t>Fairview Entertainment</t>
  </si>
  <si>
    <t>Dark Blades Films</t>
  </si>
  <si>
    <t>codLingua</t>
  </si>
  <si>
    <t>lingua</t>
  </si>
  <si>
    <t>IT</t>
  </si>
  <si>
    <t>FR</t>
  </si>
  <si>
    <t>Italiano</t>
  </si>
  <si>
    <t>EN</t>
  </si>
  <si>
    <t>SP</t>
  </si>
  <si>
    <t>RUS</t>
  </si>
  <si>
    <t>TED</t>
  </si>
  <si>
    <t>CIN</t>
  </si>
  <si>
    <t>GIP</t>
  </si>
  <si>
    <t>AR</t>
  </si>
  <si>
    <t>TUR</t>
  </si>
  <si>
    <t>Francese</t>
  </si>
  <si>
    <t>Inglese</t>
  </si>
  <si>
    <t>Spagnolo</t>
  </si>
  <si>
    <t>Russo</t>
  </si>
  <si>
    <t>Tedesco</t>
  </si>
  <si>
    <t>Cinese</t>
  </si>
  <si>
    <t>Giapponese</t>
  </si>
  <si>
    <t>Arabo</t>
  </si>
  <si>
    <t>Turco</t>
  </si>
  <si>
    <t>MARVST</t>
  </si>
  <si>
    <t>TEMPHE</t>
  </si>
  <si>
    <t>PARP</t>
  </si>
  <si>
    <t>WDP</t>
  </si>
  <si>
    <t>annoFondazione</t>
  </si>
  <si>
    <t>nome</t>
  </si>
  <si>
    <t>codCasaProduttrice</t>
  </si>
  <si>
    <t>WB</t>
  </si>
  <si>
    <t>DIS8</t>
  </si>
  <si>
    <t>DIS7</t>
  </si>
  <si>
    <t>DIS6</t>
  </si>
  <si>
    <t>DIS5</t>
  </si>
  <si>
    <t>DIS4</t>
  </si>
  <si>
    <t>DIS3</t>
  </si>
  <si>
    <t>DIS2</t>
  </si>
  <si>
    <t>DIS1</t>
  </si>
  <si>
    <t>'01:42:00'</t>
  </si>
  <si>
    <t>'01:52:00'</t>
  </si>
  <si>
    <t>'01:45:00'</t>
  </si>
  <si>
    <t>'01:46:00'</t>
  </si>
  <si>
    <t>'02:05:00'</t>
  </si>
  <si>
    <t>'02:00:00'</t>
  </si>
  <si>
    <t>'02:20:00'</t>
  </si>
  <si>
    <t>'01:55:00'</t>
  </si>
  <si>
    <t>'01:40:00'</t>
  </si>
  <si>
    <t>'01:50:00'</t>
  </si>
  <si>
    <t>'01:27:00'</t>
  </si>
  <si>
    <t>'01:51:00'</t>
  </si>
  <si>
    <t>'01:39:00'</t>
  </si>
  <si>
    <t>'01:47:00'</t>
  </si>
  <si>
    <t>'01:38:00'</t>
  </si>
  <si>
    <t>'02:25:00'</t>
  </si>
  <si>
    <t>'02:17:00'</t>
  </si>
  <si>
    <t>'02:12:00'</t>
  </si>
  <si>
    <t>'02:15:00'</t>
  </si>
  <si>
    <t>'02:07:00'</t>
  </si>
  <si>
    <t>'02:10:00'</t>
  </si>
  <si>
    <t>'01:14:00'</t>
  </si>
  <si>
    <t>'01:02:00'</t>
  </si>
  <si>
    <t>'01:30:00'</t>
  </si>
  <si>
    <t>'01:25:00'</t>
  </si>
  <si>
    <t>'01:15:00'</t>
  </si>
  <si>
    <t>'01:00:00'</t>
  </si>
  <si>
    <t>'00:58:00'</t>
  </si>
  <si>
    <t>annoUscita</t>
  </si>
  <si>
    <t>cognome</t>
  </si>
  <si>
    <t>codArtista</t>
  </si>
  <si>
    <t>attore</t>
  </si>
  <si>
    <t>nomePersonaggio</t>
  </si>
  <si>
    <t>Winnie The Pooh</t>
  </si>
  <si>
    <t>regista</t>
  </si>
  <si>
    <t>Jim</t>
  </si>
  <si>
    <t>Cummings</t>
  </si>
  <si>
    <t>ATT31</t>
  </si>
  <si>
    <t>REG12</t>
  </si>
  <si>
    <t>Bud</t>
  </si>
  <si>
    <t>Luckey</t>
  </si>
  <si>
    <t>Eeyore</t>
  </si>
  <si>
    <t>Craig</t>
  </si>
  <si>
    <t>Ferguson</t>
  </si>
  <si>
    <t>Owl</t>
  </si>
  <si>
    <t>REG13</t>
  </si>
  <si>
    <t>REG14</t>
  </si>
  <si>
    <t>REG15</t>
  </si>
  <si>
    <t>REG16</t>
  </si>
  <si>
    <t>REG17</t>
  </si>
  <si>
    <t>Peli</t>
  </si>
  <si>
    <t>Williams</t>
  </si>
  <si>
    <t>Schulman</t>
  </si>
  <si>
    <t>Joost</t>
  </si>
  <si>
    <t>Landon</t>
  </si>
  <si>
    <t>Plotkin</t>
  </si>
  <si>
    <t>Oren</t>
  </si>
  <si>
    <t>Tod</t>
  </si>
  <si>
    <t>Ariel</t>
  </si>
  <si>
    <t>Henry</t>
  </si>
  <si>
    <t>Christopher</t>
  </si>
  <si>
    <t>Gregory</t>
  </si>
  <si>
    <t>ATT32</t>
  </si>
  <si>
    <t>ATT33</t>
  </si>
  <si>
    <t>REG18</t>
  </si>
  <si>
    <t>REG19</t>
  </si>
  <si>
    <t>Anderson</t>
  </si>
  <si>
    <t>Hall</t>
  </si>
  <si>
    <t>Stephen</t>
  </si>
  <si>
    <t>Don</t>
  </si>
  <si>
    <t>Rich</t>
  </si>
  <si>
    <t>Moore</t>
  </si>
  <si>
    <t>REG20</t>
  </si>
  <si>
    <t>ATT34</t>
  </si>
  <si>
    <t>ATT35</t>
  </si>
  <si>
    <t>ATT36</t>
  </si>
  <si>
    <t>C. Reilly</t>
  </si>
  <si>
    <t>John</t>
  </si>
  <si>
    <t>Silverman</t>
  </si>
  <si>
    <t>McBrayer</t>
  </si>
  <si>
    <t>Sarah</t>
  </si>
  <si>
    <t>Jack</t>
  </si>
  <si>
    <t>ATT37</t>
  </si>
  <si>
    <t>ATT38</t>
  </si>
  <si>
    <t>ATT39</t>
  </si>
  <si>
    <t>ATT40</t>
  </si>
  <si>
    <t>ATT41</t>
  </si>
  <si>
    <t>ATT42</t>
  </si>
  <si>
    <t>ATT43</t>
  </si>
  <si>
    <t>ATT44</t>
  </si>
  <si>
    <t>ATT45</t>
  </si>
  <si>
    <t>Vanellope von Schweetz</t>
  </si>
  <si>
    <t>Felix Aggiustatutto</t>
  </si>
  <si>
    <t>REG21</t>
  </si>
  <si>
    <t>REG22</t>
  </si>
  <si>
    <t>Jennifer</t>
  </si>
  <si>
    <t>Lee</t>
  </si>
  <si>
    <t>Chris</t>
  </si>
  <si>
    <t>Buck</t>
  </si>
  <si>
    <t>Anna</t>
  </si>
  <si>
    <t>Elsa</t>
  </si>
  <si>
    <t>Kristoff</t>
  </si>
  <si>
    <t>Bell</t>
  </si>
  <si>
    <t>Menzel</t>
  </si>
  <si>
    <t>Groff</t>
  </si>
  <si>
    <t>Kristen</t>
  </si>
  <si>
    <t>Idina</t>
  </si>
  <si>
    <t>Jonathan</t>
  </si>
  <si>
    <t>REG23</t>
  </si>
  <si>
    <t>Hiro Hamada</t>
  </si>
  <si>
    <t>Baymax</t>
  </si>
  <si>
    <t>Fred</t>
  </si>
  <si>
    <t>Potter</t>
  </si>
  <si>
    <t>Adsit</t>
  </si>
  <si>
    <t>Miller</t>
  </si>
  <si>
    <t>Scott</t>
  </si>
  <si>
    <t xml:space="preserve">T. J. </t>
  </si>
  <si>
    <t>Byron</t>
  </si>
  <si>
    <t>Howard</t>
  </si>
  <si>
    <t>REG24</t>
  </si>
  <si>
    <t>Judy Hoops</t>
  </si>
  <si>
    <t>Nick Wilde</t>
  </si>
  <si>
    <t>Capitano Bogo</t>
  </si>
  <si>
    <t>Goodwin</t>
  </si>
  <si>
    <t>Bateman</t>
  </si>
  <si>
    <t>Elba</t>
  </si>
  <si>
    <t>Ginnifer</t>
  </si>
  <si>
    <t>Jason</t>
  </si>
  <si>
    <t>Idris</t>
  </si>
  <si>
    <t>Clements</t>
  </si>
  <si>
    <t>Ron</t>
  </si>
  <si>
    <t>Musker</t>
  </si>
  <si>
    <t>REG25</t>
  </si>
  <si>
    <t>REG26</t>
  </si>
  <si>
    <t>REG27</t>
  </si>
  <si>
    <t>REG28</t>
  </si>
  <si>
    <t>ATT46</t>
  </si>
  <si>
    <t>ATT47</t>
  </si>
  <si>
    <t>ATT48</t>
  </si>
  <si>
    <t>Maui</t>
  </si>
  <si>
    <t>Tui Waialiki</t>
  </si>
  <si>
    <t>Morrison</t>
  </si>
  <si>
    <t>Temuera</t>
  </si>
  <si>
    <t>Vaiana Waialiki</t>
  </si>
  <si>
    <t>Cravalho</t>
  </si>
  <si>
    <t>Dwayne</t>
  </si>
  <si>
    <t>Johnson</t>
  </si>
  <si>
    <t>Auli</t>
  </si>
  <si>
    <t>Phil</t>
  </si>
  <si>
    <t>Johnston</t>
  </si>
  <si>
    <t>ATT49</t>
  </si>
  <si>
    <t>ATT50</t>
  </si>
  <si>
    <t>ATT51</t>
  </si>
  <si>
    <t>Shank</t>
  </si>
  <si>
    <t>Gadot</t>
  </si>
  <si>
    <t>Gal</t>
  </si>
  <si>
    <t>ATT52</t>
  </si>
  <si>
    <t>Olaf</t>
  </si>
  <si>
    <t>Josh</t>
  </si>
  <si>
    <t>Gad</t>
  </si>
  <si>
    <t>REG29</t>
  </si>
  <si>
    <t>REG30</t>
  </si>
  <si>
    <t>REG31</t>
  </si>
  <si>
    <t>REG32</t>
  </si>
  <si>
    <t>REG33</t>
  </si>
  <si>
    <t>REG34</t>
  </si>
  <si>
    <t>REG35</t>
  </si>
  <si>
    <t>REG36</t>
  </si>
  <si>
    <t>REG37</t>
  </si>
  <si>
    <t>REG38</t>
  </si>
  <si>
    <t>REG39</t>
  </si>
  <si>
    <t>REG40</t>
  </si>
  <si>
    <t>ATT53</t>
  </si>
  <si>
    <t>Emma</t>
  </si>
  <si>
    <t>Columbus</t>
  </si>
  <si>
    <t>ATT54</t>
  </si>
  <si>
    <t>ATT55</t>
  </si>
  <si>
    <t>ATT56</t>
  </si>
  <si>
    <t>ATT57</t>
  </si>
  <si>
    <t>ATT58</t>
  </si>
  <si>
    <t>Harry Potter</t>
  </si>
  <si>
    <t>Ron Weasley</t>
  </si>
  <si>
    <t>Hermione Granger</t>
  </si>
  <si>
    <t>Daniel</t>
  </si>
  <si>
    <t>Radcliffe</t>
  </si>
  <si>
    <t xml:space="preserve">Watson </t>
  </si>
  <si>
    <t>Rupert</t>
  </si>
  <si>
    <t>Grint</t>
  </si>
  <si>
    <t>Katie</t>
  </si>
  <si>
    <t>Micah</t>
  </si>
  <si>
    <t>Sloat</t>
  </si>
  <si>
    <t>Featherston</t>
  </si>
  <si>
    <t>ATT59</t>
  </si>
  <si>
    <t>ATT60</t>
  </si>
  <si>
    <t>ATT61</t>
  </si>
  <si>
    <t>ATT62</t>
  </si>
  <si>
    <t>Hardwicke</t>
  </si>
  <si>
    <t>Stewart</t>
  </si>
  <si>
    <t>Pattinsion</t>
  </si>
  <si>
    <t>Lautner</t>
  </si>
  <si>
    <t>Jacob Black</t>
  </si>
  <si>
    <t>Isabella Swan</t>
  </si>
  <si>
    <t>Edward Cullen</t>
  </si>
  <si>
    <t>Robert</t>
  </si>
  <si>
    <t>Taylor</t>
  </si>
  <si>
    <t>Downey Jr</t>
  </si>
  <si>
    <t>Tony Stark</t>
  </si>
  <si>
    <t>Jon</t>
  </si>
  <si>
    <t>Favreau</t>
  </si>
  <si>
    <t>Thor</t>
  </si>
  <si>
    <t>Bruce Banner</t>
  </si>
  <si>
    <t>Steven Strange</t>
  </si>
  <si>
    <t>Steve Rogers</t>
  </si>
  <si>
    <t>ATT63</t>
  </si>
  <si>
    <t>ATT64</t>
  </si>
  <si>
    <t>Black</t>
  </si>
  <si>
    <t>Leterrier</t>
  </si>
  <si>
    <t>Hemsworth</t>
  </si>
  <si>
    <t>Evans</t>
  </si>
  <si>
    <t>Branagh</t>
  </si>
  <si>
    <t>Kenneth</t>
  </si>
  <si>
    <t>Joe</t>
  </si>
  <si>
    <t>Alan</t>
  </si>
  <si>
    <t>Shane</t>
  </si>
  <si>
    <t>Louis</t>
  </si>
  <si>
    <t>Catherine</t>
  </si>
  <si>
    <t>Joss</t>
  </si>
  <si>
    <t>Whedon</t>
  </si>
  <si>
    <t>Mark</t>
  </si>
  <si>
    <t>Ruffalo</t>
  </si>
  <si>
    <t>Anthony</t>
  </si>
  <si>
    <t>Rudd</t>
  </si>
  <si>
    <t>Paul</t>
  </si>
  <si>
    <t>Scott Lang</t>
  </si>
  <si>
    <t>Peyton</t>
  </si>
  <si>
    <t>Reed</t>
  </si>
  <si>
    <t>Derrickson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</si>
</sst>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t.wikipedia.org/wiki/Jack_McBrayer" TargetMode="External"/><Relationship Id="rId2" Type="http://schemas.openxmlformats.org/officeDocument/2006/relationships/hyperlink" Target="https://it.wikipedia.org/wiki/Sarah_Silverman" TargetMode="External"/><Relationship Id="rId1" Type="http://schemas.openxmlformats.org/officeDocument/2006/relationships/hyperlink" Target="https://it.wikipedia.org/wiki/John_C._Reilly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it.wikipedia.org/wiki/Josh_Ga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D9EE-02FF-4CD3-B3E7-4B10FBF884E9}">
  <dimension ref="A1:N39"/>
  <sheetViews>
    <sheetView topLeftCell="A15" workbookViewId="0">
      <selection activeCell="A40" sqref="A40:A41"/>
    </sheetView>
  </sheetViews>
  <sheetFormatPr defaultRowHeight="14.4" x14ac:dyDescent="0.3"/>
  <cols>
    <col min="2" max="2" width="49.44140625" bestFit="1" customWidth="1"/>
    <col min="3" max="3" width="16.5546875" bestFit="1" customWidth="1"/>
    <col min="4" max="4" width="29.21875" style="5" bestFit="1" customWidth="1"/>
    <col min="5" max="5" width="9.77734375" bestFit="1" customWidth="1"/>
    <col min="6" max="6" width="40" bestFit="1" customWidth="1"/>
    <col min="7" max="7" width="145.77734375" bestFit="1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424</v>
      </c>
      <c r="B1" t="s">
        <v>425</v>
      </c>
      <c r="C1" t="s">
        <v>427</v>
      </c>
      <c r="D1" s="5" t="s">
        <v>428</v>
      </c>
      <c r="E1" t="s">
        <v>722</v>
      </c>
      <c r="H1" s="8" t="s">
        <v>493</v>
      </c>
      <c r="I1" s="8"/>
      <c r="J1" s="8"/>
      <c r="K1" s="8"/>
      <c r="L1" s="8"/>
      <c r="M1" s="7"/>
      <c r="N1" t="s">
        <v>559</v>
      </c>
    </row>
    <row r="2" spans="1:14" x14ac:dyDescent="0.3">
      <c r="A2" t="s">
        <v>693</v>
      </c>
      <c r="B2" s="2" t="s">
        <v>432</v>
      </c>
      <c r="C2" s="3" t="s">
        <v>721</v>
      </c>
      <c r="D2" s="5" t="s">
        <v>471</v>
      </c>
      <c r="E2" s="2">
        <v>2011</v>
      </c>
      <c r="F2" t="str">
        <f t="shared" ref="F2:F39" si="0">_xlfn.CONCAT("('",A2,"','",B2,"',",C2,",'",D2,"',",E2,")")</f>
        <v>('DIS1','Winnie the Pooh – Nuove avventure nel Bosco dei 100 Acri','00:58:00','T',2011)</v>
      </c>
      <c r="G2" t="str">
        <f t="shared" ref="G2:G39" si="1">_xlfn.CONCAT("INSERT INTO FILM (",$A$1,",",$B$1,",",$C$1,",",$D$1,",",$E$1,")"," VALUES ",F2)</f>
        <v>INSERT INTO FILM (codFilm,titolo,durataComplessiva,vistoCensura,annoUscita) VALUES ('DIS1','Winnie the Pooh – Nuove avventure nel Bosco dei 100 Acri','00:58:00','T',2011)</v>
      </c>
      <c r="H2" t="s">
        <v>482</v>
      </c>
    </row>
    <row r="3" spans="1:14" x14ac:dyDescent="0.3">
      <c r="A3" t="s">
        <v>692</v>
      </c>
      <c r="B3" s="2" t="s">
        <v>533</v>
      </c>
      <c r="C3" s="3" t="s">
        <v>717</v>
      </c>
      <c r="D3" s="5" t="s">
        <v>471</v>
      </c>
      <c r="E3" s="2">
        <v>2012</v>
      </c>
      <c r="F3" t="str">
        <f t="shared" si="0"/>
        <v>('DIS2','Ralph Spaccatutto','01:30:00','T',2012)</v>
      </c>
      <c r="G3" t="str">
        <f t="shared" si="1"/>
        <v>INSERT INTO FILM (codFilm,titolo,durataComplessiva,vistoCensura,annoUscita) VALUES ('DIS2','Ralph Spaccatutto','01:30:00','T',2012)</v>
      </c>
      <c r="H3" t="s">
        <v>482</v>
      </c>
    </row>
    <row r="4" spans="1:14" x14ac:dyDescent="0.3">
      <c r="A4" t="s">
        <v>691</v>
      </c>
      <c r="B4" s="2" t="s">
        <v>534</v>
      </c>
      <c r="C4" s="3" t="s">
        <v>720</v>
      </c>
      <c r="D4" s="5" t="s">
        <v>471</v>
      </c>
      <c r="E4" s="2">
        <v>2013</v>
      </c>
      <c r="F4" t="str">
        <f t="shared" si="0"/>
        <v>('DIS3','Frozen – Il regno di ghiaccio','01:00:00','T',2013)</v>
      </c>
      <c r="G4" t="str">
        <f t="shared" si="1"/>
        <v>INSERT INTO FILM (codFilm,titolo,durataComplessiva,vistoCensura,annoUscita) VALUES ('DIS3','Frozen – Il regno di ghiaccio','01:00:00','T',2013)</v>
      </c>
      <c r="H4" t="s">
        <v>482</v>
      </c>
    </row>
    <row r="5" spans="1:14" x14ac:dyDescent="0.3">
      <c r="A5" t="s">
        <v>690</v>
      </c>
      <c r="B5" s="2" t="s">
        <v>535</v>
      </c>
      <c r="C5" s="3" t="s">
        <v>719</v>
      </c>
      <c r="D5" s="5" t="s">
        <v>471</v>
      </c>
      <c r="E5" s="2">
        <v>2014</v>
      </c>
      <c r="F5" t="str">
        <f t="shared" si="0"/>
        <v>('DIS4','Big Hero 6','01:15:00','T',2014)</v>
      </c>
      <c r="G5" t="str">
        <f t="shared" si="1"/>
        <v>INSERT INTO FILM (codFilm,titolo,durataComplessiva,vistoCensura,annoUscita) VALUES ('DIS4','Big Hero 6','01:15:00','T',2014)</v>
      </c>
      <c r="H5" t="s">
        <v>482</v>
      </c>
    </row>
    <row r="6" spans="1:14" x14ac:dyDescent="0.3">
      <c r="A6" t="s">
        <v>689</v>
      </c>
      <c r="B6" s="2" t="s">
        <v>536</v>
      </c>
      <c r="C6" s="3" t="s">
        <v>718</v>
      </c>
      <c r="D6" s="5" t="s">
        <v>471</v>
      </c>
      <c r="E6" s="2">
        <v>2015</v>
      </c>
      <c r="F6" t="str">
        <f t="shared" si="0"/>
        <v>('DIS5','Zootropolis','01:25:00','T',2015)</v>
      </c>
      <c r="G6" t="str">
        <f t="shared" si="1"/>
        <v>INSERT INTO FILM (codFilm,titolo,durataComplessiva,vistoCensura,annoUscita) VALUES ('DIS5','Zootropolis','01:25:00','T',2015)</v>
      </c>
      <c r="H6" t="s">
        <v>482</v>
      </c>
    </row>
    <row r="7" spans="1:14" x14ac:dyDescent="0.3">
      <c r="A7" t="s">
        <v>688</v>
      </c>
      <c r="B7" s="2" t="s">
        <v>537</v>
      </c>
      <c r="C7" s="3" t="s">
        <v>717</v>
      </c>
      <c r="D7" s="5" t="s">
        <v>471</v>
      </c>
      <c r="E7" s="2">
        <v>2016</v>
      </c>
      <c r="F7" t="str">
        <f t="shared" si="0"/>
        <v>('DIS6','Oceania','01:30:00','T',2016)</v>
      </c>
      <c r="G7" t="str">
        <f t="shared" si="1"/>
        <v>INSERT INTO FILM (codFilm,titolo,durataComplessiva,vistoCensura,annoUscita) VALUES ('DIS6','Oceania','01:30:00','T',2016)</v>
      </c>
      <c r="H7" t="s">
        <v>482</v>
      </c>
    </row>
    <row r="8" spans="1:14" x14ac:dyDescent="0.3">
      <c r="A8" t="s">
        <v>687</v>
      </c>
      <c r="B8" s="2" t="s">
        <v>433</v>
      </c>
      <c r="C8" s="3" t="s">
        <v>716</v>
      </c>
      <c r="D8" s="5" t="s">
        <v>471</v>
      </c>
      <c r="E8" s="2">
        <v>2019</v>
      </c>
      <c r="F8" t="str">
        <f t="shared" si="0"/>
        <v>('DIS7','Ralph Spacca Internet – Ralph Spaccatutto 2','01:02:00','T',2019)</v>
      </c>
      <c r="G8" t="str">
        <f t="shared" si="1"/>
        <v>INSERT INTO FILM (codFilm,titolo,durataComplessiva,vistoCensura,annoUscita) VALUES ('DIS7','Ralph Spacca Internet – Ralph Spaccatutto 2','01:02:00','T',2019)</v>
      </c>
      <c r="H8" t="s">
        <v>482</v>
      </c>
    </row>
    <row r="9" spans="1:14" x14ac:dyDescent="0.3">
      <c r="A9" t="s">
        <v>686</v>
      </c>
      <c r="B9" s="2" t="s">
        <v>434</v>
      </c>
      <c r="C9" s="3" t="s">
        <v>715</v>
      </c>
      <c r="D9" s="5" t="s">
        <v>471</v>
      </c>
      <c r="E9" s="2">
        <v>2019</v>
      </c>
      <c r="F9" t="str">
        <f t="shared" si="0"/>
        <v>('DIS8','Frozen II – Il segreto di Arendelle  ','01:14:00','T',2019)</v>
      </c>
      <c r="G9" t="str">
        <f t="shared" si="1"/>
        <v>INSERT INTO FILM (codFilm,titolo,durataComplessiva,vistoCensura,annoUscita) VALUES ('DIS8','Frozen II – Il segreto di Arendelle  ','01:14:00','T',2019)</v>
      </c>
      <c r="H9" t="s">
        <v>482</v>
      </c>
    </row>
    <row r="10" spans="1:14" x14ac:dyDescent="0.3">
      <c r="A10" t="s">
        <v>500</v>
      </c>
      <c r="B10" s="3" t="s">
        <v>472</v>
      </c>
      <c r="C10" s="3" t="s">
        <v>714</v>
      </c>
      <c r="D10" s="5" t="s">
        <v>494</v>
      </c>
      <c r="E10" s="2">
        <v>2001</v>
      </c>
      <c r="F10" t="str">
        <f t="shared" si="0"/>
        <v>('WARN1','Harry Potter e La Pietra Filosofale ','02:10:00','VM14',2001)</v>
      </c>
      <c r="G10" t="str">
        <f t="shared" si="1"/>
        <v>INSERT INTO FILM (codFilm,titolo,durataComplessiva,vistoCensura,annoUscita) VALUES ('WARN1','Harry Potter e La Pietra Filosofale ','02:10:00','VM14',2001)</v>
      </c>
      <c r="H10" t="s">
        <v>492</v>
      </c>
      <c r="I10" t="s">
        <v>483</v>
      </c>
      <c r="J10" t="s">
        <v>484</v>
      </c>
    </row>
    <row r="11" spans="1:14" x14ac:dyDescent="0.3">
      <c r="A11" t="s">
        <v>501</v>
      </c>
      <c r="B11" s="3" t="s">
        <v>473</v>
      </c>
      <c r="C11" s="3" t="s">
        <v>713</v>
      </c>
      <c r="D11" s="5" t="s">
        <v>494</v>
      </c>
      <c r="E11" s="2">
        <v>2002</v>
      </c>
      <c r="F11" t="str">
        <f t="shared" si="0"/>
        <v>('WARN2','Harry Potter e La Camera Dei Segreti ','02:07:00','VM14',2002)</v>
      </c>
      <c r="G11" t="str">
        <f t="shared" si="1"/>
        <v>INSERT INTO FILM (codFilm,titolo,durataComplessiva,vistoCensura,annoUscita) VALUES ('WARN2','Harry Potter e La Camera Dei Segreti ','02:07:00','VM14',2002)</v>
      </c>
      <c r="H11" t="s">
        <v>492</v>
      </c>
      <c r="I11" t="s">
        <v>483</v>
      </c>
      <c r="J11" t="s">
        <v>485</v>
      </c>
    </row>
    <row r="12" spans="1:14" x14ac:dyDescent="0.3">
      <c r="A12" t="s">
        <v>502</v>
      </c>
      <c r="B12" s="3" t="s">
        <v>474</v>
      </c>
      <c r="C12" s="3" t="s">
        <v>700</v>
      </c>
      <c r="D12" s="5" t="s">
        <v>494</v>
      </c>
      <c r="E12" s="2">
        <v>2004</v>
      </c>
      <c r="F12" t="str">
        <f t="shared" si="0"/>
        <v>('WARN3','Harry Potter e Il Prigioniero Di Azkaban ','02:20:00','VM14',2004)</v>
      </c>
      <c r="G12" t="str">
        <f t="shared" si="1"/>
        <v>INSERT INTO FILM (codFilm,titolo,durataComplessiva,vistoCensura,annoUscita) VALUES ('WARN3','Harry Potter e Il Prigioniero Di Azkaban ','02:20:00','VM14',2004)</v>
      </c>
      <c r="H12" t="s">
        <v>492</v>
      </c>
      <c r="I12" t="s">
        <v>483</v>
      </c>
      <c r="J12" t="s">
        <v>486</v>
      </c>
    </row>
    <row r="13" spans="1:14" x14ac:dyDescent="0.3">
      <c r="A13" t="s">
        <v>503</v>
      </c>
      <c r="B13" s="3" t="s">
        <v>475</v>
      </c>
      <c r="C13" s="3" t="s">
        <v>712</v>
      </c>
      <c r="D13" s="5" t="s">
        <v>494</v>
      </c>
      <c r="E13" s="2">
        <v>2005</v>
      </c>
      <c r="F13" t="str">
        <f t="shared" si="0"/>
        <v>('WARN4','Harry Potter e Il Calice Di Fuoco ','02:15:00','VM14',2005)</v>
      </c>
      <c r="G13" t="str">
        <f t="shared" si="1"/>
        <v>INSERT INTO FILM (codFilm,titolo,durataComplessiva,vistoCensura,annoUscita) VALUES ('WARN4','Harry Potter e Il Calice Di Fuoco ','02:15:00','VM14',2005)</v>
      </c>
      <c r="H13" t="s">
        <v>492</v>
      </c>
      <c r="I13" t="s">
        <v>483</v>
      </c>
      <c r="J13" t="s">
        <v>487</v>
      </c>
    </row>
    <row r="14" spans="1:14" x14ac:dyDescent="0.3">
      <c r="A14" t="s">
        <v>504</v>
      </c>
      <c r="B14" s="3" t="s">
        <v>476</v>
      </c>
      <c r="C14" s="3" t="s">
        <v>698</v>
      </c>
      <c r="D14" s="5" t="s">
        <v>494</v>
      </c>
      <c r="E14" s="2">
        <v>2007</v>
      </c>
      <c r="F14" t="str">
        <f t="shared" si="0"/>
        <v>('WARN5','Harry Potter e L'Ordine Della Fenice ','02:05:00','VM14',2007)</v>
      </c>
      <c r="G14" t="str">
        <f t="shared" si="1"/>
        <v>INSERT INTO FILM (codFilm,titolo,durataComplessiva,vistoCensura,annoUscita) VALUES ('WARN5','Harry Potter e L'Ordine Della Fenice ','02:05:00','VM14',2007)</v>
      </c>
      <c r="H14" t="s">
        <v>492</v>
      </c>
      <c r="I14" t="s">
        <v>483</v>
      </c>
      <c r="J14" t="s">
        <v>488</v>
      </c>
    </row>
    <row r="15" spans="1:14" x14ac:dyDescent="0.3">
      <c r="A15" t="s">
        <v>505</v>
      </c>
      <c r="B15" s="3" t="s">
        <v>477</v>
      </c>
      <c r="C15" s="3" t="s">
        <v>711</v>
      </c>
      <c r="D15" s="5" t="s">
        <v>494</v>
      </c>
      <c r="E15" s="2">
        <v>2009</v>
      </c>
      <c r="F15" t="str">
        <f t="shared" si="0"/>
        <v>('WARN6','Harry Potter e Il Principe Mezzosangue ','02:12:00','VM14',2009)</v>
      </c>
      <c r="G15" t="str">
        <f t="shared" si="1"/>
        <v>INSERT INTO FILM (codFilm,titolo,durataComplessiva,vistoCensura,annoUscita) VALUES ('WARN6','Harry Potter e Il Principe Mezzosangue ','02:12:00','VM14',2009)</v>
      </c>
      <c r="H15" t="s">
        <v>492</v>
      </c>
      <c r="I15" t="s">
        <v>483</v>
      </c>
      <c r="J15" t="s">
        <v>489</v>
      </c>
    </row>
    <row r="16" spans="1:14" x14ac:dyDescent="0.3">
      <c r="A16" t="s">
        <v>506</v>
      </c>
      <c r="B16" s="3" t="s">
        <v>478</v>
      </c>
      <c r="C16" s="3" t="s">
        <v>710</v>
      </c>
      <c r="D16" s="5" t="s">
        <v>494</v>
      </c>
      <c r="E16" s="2">
        <v>2010</v>
      </c>
      <c r="F16" t="str">
        <f t="shared" si="0"/>
        <v>('WARN7','Harry Potter e I Doni Della Morte – Parte 1 ','02:17:00','VM14',2010)</v>
      </c>
      <c r="G16" t="str">
        <f t="shared" si="1"/>
        <v>INSERT INTO FILM (codFilm,titolo,durataComplessiva,vistoCensura,annoUscita) VALUES ('WARN7','Harry Potter e I Doni Della Morte – Parte 1 ','02:17:00','VM14',2010)</v>
      </c>
      <c r="H16" t="s">
        <v>492</v>
      </c>
      <c r="I16" t="s">
        <v>483</v>
      </c>
      <c r="J16" t="s">
        <v>490</v>
      </c>
    </row>
    <row r="17" spans="1:14" x14ac:dyDescent="0.3">
      <c r="A17" t="s">
        <v>507</v>
      </c>
      <c r="B17" s="3" t="s">
        <v>479</v>
      </c>
      <c r="C17" s="3" t="s">
        <v>709</v>
      </c>
      <c r="D17" s="5" t="s">
        <v>494</v>
      </c>
      <c r="E17" s="2">
        <v>2011</v>
      </c>
      <c r="F17" t="str">
        <f t="shared" si="0"/>
        <v>('WARN8','Harry Potter e I Doni Della Morte – Parte 2 ','02:25:00','VM14',2011)</v>
      </c>
      <c r="G17" t="str">
        <f t="shared" si="1"/>
        <v>INSERT INTO FILM (codFilm,titolo,durataComplessiva,vistoCensura,annoUscita) VALUES ('WARN8','Harry Potter e I Doni Della Morte – Parte 2 ','02:25:00','VM14',2011)</v>
      </c>
      <c r="H17" t="s">
        <v>492</v>
      </c>
      <c r="I17" t="s">
        <v>483</v>
      </c>
      <c r="J17" t="s">
        <v>491</v>
      </c>
    </row>
    <row r="18" spans="1:14" x14ac:dyDescent="0.3">
      <c r="A18" t="s">
        <v>560</v>
      </c>
      <c r="B18" s="2" t="s">
        <v>547</v>
      </c>
      <c r="C18" s="3" t="s">
        <v>708</v>
      </c>
      <c r="D18" s="5" t="s">
        <v>498</v>
      </c>
      <c r="E18" s="2">
        <v>2007</v>
      </c>
      <c r="F18" t="str">
        <f t="shared" si="0"/>
        <v>('HOR1','Paranormal activity','01:38:00','VM18',2007)</v>
      </c>
      <c r="G18" t="str">
        <f t="shared" si="1"/>
        <v>INSERT INTO FILM (codFilm,titolo,durataComplessiva,vistoCensura,annoUscita) VALUES ('HOR1','Paranormal activity','01:38:00','VM18',2007)</v>
      </c>
      <c r="H18" t="s">
        <v>571</v>
      </c>
      <c r="I18" t="s">
        <v>572</v>
      </c>
      <c r="N18" s="2" t="s">
        <v>548</v>
      </c>
    </row>
    <row r="19" spans="1:14" x14ac:dyDescent="0.3">
      <c r="A19" t="s">
        <v>561</v>
      </c>
      <c r="B19" s="2" t="s">
        <v>549</v>
      </c>
      <c r="C19" s="3" t="s">
        <v>694</v>
      </c>
      <c r="D19" s="5" t="s">
        <v>498</v>
      </c>
      <c r="E19" s="2">
        <v>2010</v>
      </c>
      <c r="F19" t="str">
        <f t="shared" si="0"/>
        <v>('HOR2','Paranormal activity 2','01:42:00','VM18',2010)</v>
      </c>
      <c r="G19" t="str">
        <f t="shared" si="1"/>
        <v>INSERT INTO FILM (codFilm,titolo,durataComplessiva,vistoCensura,annoUscita) VALUES ('HOR2','Paranormal activity 2','01:42:00','VM18',2010)</v>
      </c>
      <c r="H19" t="s">
        <v>571</v>
      </c>
      <c r="I19" t="s">
        <v>574</v>
      </c>
      <c r="J19" t="s">
        <v>573</v>
      </c>
      <c r="N19" s="2" t="s">
        <v>550</v>
      </c>
    </row>
    <row r="20" spans="1:14" x14ac:dyDescent="0.3">
      <c r="A20" t="s">
        <v>562</v>
      </c>
      <c r="B20" s="2" t="s">
        <v>551</v>
      </c>
      <c r="C20" s="3" t="s">
        <v>707</v>
      </c>
      <c r="D20" s="5" t="s">
        <v>498</v>
      </c>
      <c r="E20" s="2">
        <v>2011</v>
      </c>
      <c r="F20" t="str">
        <f t="shared" si="0"/>
        <v>('HOR3','Paranormal activity 3 ','01:47:00','VM18',2011)</v>
      </c>
      <c r="G20" t="str">
        <f t="shared" si="1"/>
        <v>INSERT INTO FILM (codFilm,titolo,durataComplessiva,vistoCensura,annoUscita) VALUES ('HOR3','Paranormal activity 3 ','01:47:00','VM18',2011)</v>
      </c>
      <c r="H20" t="s">
        <v>571</v>
      </c>
      <c r="I20" t="s">
        <v>574</v>
      </c>
      <c r="N20" s="2" t="s">
        <v>552</v>
      </c>
    </row>
    <row r="21" spans="1:14" x14ac:dyDescent="0.3">
      <c r="A21" t="s">
        <v>563</v>
      </c>
      <c r="B21" s="2" t="s">
        <v>553</v>
      </c>
      <c r="C21" s="3" t="s">
        <v>706</v>
      </c>
      <c r="D21" s="5" t="s">
        <v>498</v>
      </c>
      <c r="E21" s="2">
        <v>2012</v>
      </c>
      <c r="F21" t="str">
        <f t="shared" si="0"/>
        <v>('HOR4','Paranormal activity 4 ','01:39:00','VM18',2012)</v>
      </c>
      <c r="G21" t="str">
        <f t="shared" si="1"/>
        <v>INSERT INTO FILM (codFilm,titolo,durataComplessiva,vistoCensura,annoUscita) VALUES ('HOR4','Paranormal activity 4 ','01:39:00','VM18',2012)</v>
      </c>
      <c r="H21" t="s">
        <v>571</v>
      </c>
      <c r="I21" t="s">
        <v>574</v>
      </c>
      <c r="N21" s="2" t="s">
        <v>554</v>
      </c>
    </row>
    <row r="22" spans="1:14" x14ac:dyDescent="0.3">
      <c r="A22" t="s">
        <v>564</v>
      </c>
      <c r="B22" s="2" t="s">
        <v>555</v>
      </c>
      <c r="C22" s="3" t="s">
        <v>705</v>
      </c>
      <c r="D22" s="5" t="s">
        <v>498</v>
      </c>
      <c r="E22" s="2">
        <v>2014</v>
      </c>
      <c r="F22" t="str">
        <f t="shared" si="0"/>
        <v>('HOR5','Il segnato','01:51:00','VM18',2014)</v>
      </c>
      <c r="G22" t="str">
        <f t="shared" si="1"/>
        <v>INSERT INTO FILM (codFilm,titolo,durataComplessiva,vistoCensura,annoUscita) VALUES ('HOR5','Il segnato','01:51:00','VM18',2014)</v>
      </c>
      <c r="H22" t="s">
        <v>571</v>
      </c>
      <c r="I22" t="s">
        <v>574</v>
      </c>
      <c r="J22" t="s">
        <v>573</v>
      </c>
      <c r="K22" t="s">
        <v>576</v>
      </c>
      <c r="L22" t="s">
        <v>575</v>
      </c>
      <c r="N22" s="2" t="s">
        <v>556</v>
      </c>
    </row>
    <row r="23" spans="1:14" x14ac:dyDescent="0.3">
      <c r="A23" t="s">
        <v>565</v>
      </c>
      <c r="B23" s="2" t="s">
        <v>557</v>
      </c>
      <c r="C23" s="3" t="s">
        <v>704</v>
      </c>
      <c r="D23" s="5" t="s">
        <v>498</v>
      </c>
      <c r="E23" s="2">
        <v>2015</v>
      </c>
      <c r="F23" t="str">
        <f t="shared" si="0"/>
        <v>('HOR6','Paranormal activity: La dimensione fantasma','01:27:00','VM18',2015)</v>
      </c>
      <c r="G23" t="str">
        <f t="shared" si="1"/>
        <v>INSERT INTO FILM (codFilm,titolo,durataComplessiva,vistoCensura,annoUscita) VALUES ('HOR6','Paranormal activity: La dimensione fantasma','01:27:00','VM18',2015)</v>
      </c>
      <c r="H23" t="s">
        <v>589</v>
      </c>
      <c r="J23" t="s">
        <v>573</v>
      </c>
      <c r="N23" s="2" t="s">
        <v>558</v>
      </c>
    </row>
    <row r="24" spans="1:14" x14ac:dyDescent="0.3">
      <c r="A24" t="s">
        <v>583</v>
      </c>
      <c r="B24" t="s">
        <v>577</v>
      </c>
      <c r="C24" s="3" t="s">
        <v>699</v>
      </c>
      <c r="D24" s="5" t="s">
        <v>494</v>
      </c>
      <c r="E24">
        <v>2008</v>
      </c>
      <c r="F24" t="str">
        <f t="shared" si="0"/>
        <v>('TWIL1','Twilight','02:00:00','VM14',2008)</v>
      </c>
      <c r="G24" t="str">
        <f t="shared" si="1"/>
        <v>INSERT INTO FILM (codFilm,titolo,durataComplessiva,vistoCensura,annoUscita) VALUES ('TWIL1','Twilight','02:00:00','VM14',2008)</v>
      </c>
      <c r="H24" t="s">
        <v>589</v>
      </c>
      <c r="I24" t="s">
        <v>590</v>
      </c>
      <c r="J24" t="s">
        <v>591</v>
      </c>
      <c r="K24" t="s">
        <v>592</v>
      </c>
      <c r="L24" t="s">
        <v>593</v>
      </c>
      <c r="M24" t="s">
        <v>594</v>
      </c>
    </row>
    <row r="25" spans="1:14" x14ac:dyDescent="0.3">
      <c r="A25" t="s">
        <v>584</v>
      </c>
      <c r="B25" t="s">
        <v>578</v>
      </c>
      <c r="C25" s="3" t="s">
        <v>700</v>
      </c>
      <c r="D25" s="5" t="s">
        <v>495</v>
      </c>
      <c r="E25">
        <v>2009</v>
      </c>
      <c r="F25" t="str">
        <f t="shared" si="0"/>
        <v>('TWIL2','The Twilight Saga: New Moon','02:20:00','VM15',2009)</v>
      </c>
      <c r="G25" t="str">
        <f t="shared" si="1"/>
        <v>INSERT INTO FILM (codFilm,titolo,durataComplessiva,vistoCensura,annoUscita) VALUES ('TWIL2','The Twilight Saga: New Moon','02:20:00','VM15',2009)</v>
      </c>
      <c r="H25" t="s">
        <v>589</v>
      </c>
      <c r="I25" t="s">
        <v>590</v>
      </c>
      <c r="J25" t="s">
        <v>591</v>
      </c>
      <c r="K25" t="s">
        <v>595</v>
      </c>
      <c r="M25" t="s">
        <v>594</v>
      </c>
    </row>
    <row r="26" spans="1:14" x14ac:dyDescent="0.3">
      <c r="A26" t="s">
        <v>585</v>
      </c>
      <c r="B26" t="s">
        <v>579</v>
      </c>
      <c r="C26" s="3" t="s">
        <v>703</v>
      </c>
      <c r="D26" s="5" t="s">
        <v>496</v>
      </c>
      <c r="E26">
        <v>2010</v>
      </c>
      <c r="F26" t="str">
        <f t="shared" si="0"/>
        <v>('TWIL3','Twilight / New Moon ','01:50:00','VM16',2010)</v>
      </c>
      <c r="G26" t="str">
        <f t="shared" si="1"/>
        <v>INSERT INTO FILM (codFilm,titolo,durataComplessiva,vistoCensura,annoUscita) VALUES ('TWIL3','Twilight / New Moon ','01:50:00','VM16',2010)</v>
      </c>
      <c r="H26" t="s">
        <v>589</v>
      </c>
      <c r="I26" t="s">
        <v>590</v>
      </c>
      <c r="J26" t="s">
        <v>591</v>
      </c>
      <c r="K26" t="s">
        <v>595</v>
      </c>
      <c r="M26" t="s">
        <v>594</v>
      </c>
    </row>
    <row r="27" spans="1:14" x14ac:dyDescent="0.3">
      <c r="A27" t="s">
        <v>624</v>
      </c>
      <c r="B27" s="2" t="s">
        <v>596</v>
      </c>
      <c r="C27" s="3" t="s">
        <v>702</v>
      </c>
      <c r="D27" s="5" t="s">
        <v>471</v>
      </c>
      <c r="E27" s="2">
        <v>2008</v>
      </c>
      <c r="F27" t="str">
        <f t="shared" si="0"/>
        <v>('AVEN1','Iron Man ','01:40:00','T',2008)</v>
      </c>
      <c r="G27" t="str">
        <f t="shared" si="1"/>
        <v>INSERT INTO FILM (codFilm,titolo,durataComplessiva,vistoCensura,annoUscita) VALUES ('AVEN1','Iron Man ','01:40:00','T',2008)</v>
      </c>
      <c r="H27" t="s">
        <v>652</v>
      </c>
      <c r="J27" t="s">
        <v>653</v>
      </c>
      <c r="K27" t="s">
        <v>654</v>
      </c>
      <c r="L27" t="s">
        <v>655</v>
      </c>
    </row>
    <row r="28" spans="1:14" x14ac:dyDescent="0.3">
      <c r="A28" t="s">
        <v>625</v>
      </c>
      <c r="B28" s="2" t="s">
        <v>597</v>
      </c>
      <c r="C28" s="3" t="s">
        <v>699</v>
      </c>
      <c r="D28" s="5" t="s">
        <v>471</v>
      </c>
      <c r="E28" s="2">
        <v>2008</v>
      </c>
      <c r="F28" t="str">
        <f t="shared" si="0"/>
        <v>('AVEN2','L'Incredibile Hulk ','02:00:00','T',2008)</v>
      </c>
      <c r="G28" t="str">
        <f t="shared" si="1"/>
        <v>INSERT INTO FILM (codFilm,titolo,durataComplessiva,vistoCensura,annoUscita) VALUES ('AVEN2','L'Incredibile Hulk ','02:00:00','T',2008)</v>
      </c>
      <c r="H28" t="s">
        <v>652</v>
      </c>
    </row>
    <row r="29" spans="1:14" x14ac:dyDescent="0.3">
      <c r="A29" t="s">
        <v>626</v>
      </c>
      <c r="B29" s="2" t="s">
        <v>598</v>
      </c>
      <c r="C29" s="3" t="s">
        <v>701</v>
      </c>
      <c r="D29" s="5" t="s">
        <v>471</v>
      </c>
      <c r="E29" s="2">
        <v>2010</v>
      </c>
      <c r="F29" t="str">
        <f t="shared" si="0"/>
        <v>('AVEN3','Iron Man 2 ','01:55:00','T',2010)</v>
      </c>
      <c r="G29" t="str">
        <f t="shared" si="1"/>
        <v>INSERT INTO FILM (codFilm,titolo,durataComplessiva,vistoCensura,annoUscita) VALUES ('AVEN3','Iron Man 2 ','01:55:00','T',2010)</v>
      </c>
      <c r="H29" t="s">
        <v>652</v>
      </c>
    </row>
    <row r="30" spans="1:14" x14ac:dyDescent="0.3">
      <c r="A30" t="s">
        <v>627</v>
      </c>
      <c r="B30" s="2" t="s">
        <v>599</v>
      </c>
      <c r="C30" s="3" t="s">
        <v>698</v>
      </c>
      <c r="D30" s="5" t="s">
        <v>471</v>
      </c>
      <c r="E30" s="2">
        <v>2011</v>
      </c>
      <c r="F30" t="str">
        <f t="shared" si="0"/>
        <v>('AVEN4','Thor ','02:05:00','T',2011)</v>
      </c>
      <c r="G30" t="str">
        <f t="shared" si="1"/>
        <v>INSERT INTO FILM (codFilm,titolo,durataComplessiva,vistoCensura,annoUscita) VALUES ('AVEN4','Thor ','02:05:00','T',2011)</v>
      </c>
      <c r="H30" t="s">
        <v>652</v>
      </c>
    </row>
    <row r="31" spans="1:14" x14ac:dyDescent="0.3">
      <c r="A31" t="s">
        <v>628</v>
      </c>
      <c r="B31" s="2" t="s">
        <v>619</v>
      </c>
      <c r="C31" s="3" t="s">
        <v>700</v>
      </c>
      <c r="D31" s="5" t="s">
        <v>471</v>
      </c>
      <c r="E31" s="2">
        <v>2011</v>
      </c>
      <c r="F31" t="str">
        <f t="shared" si="0"/>
        <v>('AVEN5','Captain America: Il Primo Vendicatore ','02:20:00','T',2011)</v>
      </c>
      <c r="G31" t="str">
        <f t="shared" si="1"/>
        <v>INSERT INTO FILM (codFilm,titolo,durataComplessiva,vistoCensura,annoUscita) VALUES ('AVEN5','Captain America: Il Primo Vendicatore ','02:20:00','T',2011)</v>
      </c>
      <c r="H31" t="s">
        <v>652</v>
      </c>
    </row>
    <row r="32" spans="1:14" x14ac:dyDescent="0.3">
      <c r="A32" t="s">
        <v>629</v>
      </c>
      <c r="B32" s="2" t="s">
        <v>600</v>
      </c>
      <c r="C32" s="3" t="s">
        <v>699</v>
      </c>
      <c r="D32" s="5" t="s">
        <v>471</v>
      </c>
      <c r="E32" s="2">
        <v>2012</v>
      </c>
      <c r="F32" t="str">
        <f t="shared" si="0"/>
        <v>('AVEN6','Avengers ','02:00:00','T',2012)</v>
      </c>
      <c r="G32" t="str">
        <f t="shared" si="1"/>
        <v>INSERT INTO FILM (codFilm,titolo,durataComplessiva,vistoCensura,annoUscita) VALUES ('AVEN6','Avengers ','02:00:00','T',2012)</v>
      </c>
      <c r="H32" t="s">
        <v>652</v>
      </c>
    </row>
    <row r="33" spans="1:8" x14ac:dyDescent="0.3">
      <c r="A33" t="s">
        <v>630</v>
      </c>
      <c r="B33" s="2" t="s">
        <v>601</v>
      </c>
      <c r="C33" s="3" t="s">
        <v>698</v>
      </c>
      <c r="D33" s="5" t="s">
        <v>471</v>
      </c>
      <c r="E33" s="2">
        <v>2013</v>
      </c>
      <c r="F33" t="str">
        <f t="shared" si="0"/>
        <v>('AVEN7','Iron Man 3 ','02:05:00','T',2013)</v>
      </c>
      <c r="G33" t="str">
        <f t="shared" si="1"/>
        <v>INSERT INTO FILM (codFilm,titolo,durataComplessiva,vistoCensura,annoUscita) VALUES ('AVEN7','Iron Man 3 ','02:05:00','T',2013)</v>
      </c>
      <c r="H33" t="s">
        <v>652</v>
      </c>
    </row>
    <row r="34" spans="1:8" x14ac:dyDescent="0.3">
      <c r="A34" t="s">
        <v>631</v>
      </c>
      <c r="B34" s="2" t="s">
        <v>602</v>
      </c>
      <c r="C34" s="3" t="s">
        <v>696</v>
      </c>
      <c r="D34" s="5" t="s">
        <v>471</v>
      </c>
      <c r="E34" s="2">
        <v>2013</v>
      </c>
      <c r="F34" t="str">
        <f t="shared" si="0"/>
        <v>('AVEN8','Thor: The Dark World ','01:45:00','T',2013)</v>
      </c>
      <c r="G34" t="str">
        <f t="shared" si="1"/>
        <v>INSERT INTO FILM (codFilm,titolo,durataComplessiva,vistoCensura,annoUscita) VALUES ('AVEN8','Thor: The Dark World ','01:45:00','T',2013)</v>
      </c>
      <c r="H34" t="s">
        <v>652</v>
      </c>
    </row>
    <row r="35" spans="1:8" x14ac:dyDescent="0.3">
      <c r="A35" t="s">
        <v>632</v>
      </c>
      <c r="B35" s="2" t="s">
        <v>620</v>
      </c>
      <c r="C35" s="3" t="s">
        <v>695</v>
      </c>
      <c r="D35" s="5" t="s">
        <v>471</v>
      </c>
      <c r="E35" s="2">
        <v>2014</v>
      </c>
      <c r="F35" t="str">
        <f t="shared" si="0"/>
        <v>('AVEN9','Captain America: The Winter Soldier','01:52:00','T',2014)</v>
      </c>
      <c r="G35" t="str">
        <f t="shared" si="1"/>
        <v>INSERT INTO FILM (codFilm,titolo,durataComplessiva,vistoCensura,annoUscita) VALUES ('AVEN9','Captain America: The Winter Soldier','01:52:00','T',2014)</v>
      </c>
      <c r="H35" t="s">
        <v>652</v>
      </c>
    </row>
    <row r="36" spans="1:8" x14ac:dyDescent="0.3">
      <c r="A36" t="s">
        <v>633</v>
      </c>
      <c r="B36" s="2" t="s">
        <v>604</v>
      </c>
      <c r="C36" s="3" t="s">
        <v>697</v>
      </c>
      <c r="D36" s="5" t="s">
        <v>471</v>
      </c>
      <c r="E36" s="2">
        <v>2015</v>
      </c>
      <c r="F36" t="str">
        <f t="shared" si="0"/>
        <v>('AVEN10','Avengers: Age of Ultron ','01:46:00','T',2015)</v>
      </c>
      <c r="G36" t="str">
        <f t="shared" si="1"/>
        <v>INSERT INTO FILM (codFilm,titolo,durataComplessiva,vistoCensura,annoUscita) VALUES ('AVEN10','Avengers: Age of Ultron ','01:46:00','T',2015)</v>
      </c>
      <c r="H36" t="s">
        <v>652</v>
      </c>
    </row>
    <row r="37" spans="1:8" x14ac:dyDescent="0.3">
      <c r="A37" t="s">
        <v>634</v>
      </c>
      <c r="B37" s="2" t="s">
        <v>605</v>
      </c>
      <c r="C37" s="3" t="s">
        <v>696</v>
      </c>
      <c r="D37" s="5" t="s">
        <v>471</v>
      </c>
      <c r="E37" s="2">
        <v>2015</v>
      </c>
      <c r="F37" t="str">
        <f t="shared" si="0"/>
        <v>('AVEN11','Ant-Man','01:45:00','T',2015)</v>
      </c>
      <c r="G37" t="str">
        <f t="shared" si="1"/>
        <v>INSERT INTO FILM (codFilm,titolo,durataComplessiva,vistoCensura,annoUscita) VALUES ('AVEN11','Ant-Man','01:45:00','T',2015)</v>
      </c>
      <c r="H37" t="s">
        <v>652</v>
      </c>
    </row>
    <row r="38" spans="1:8" x14ac:dyDescent="0.3">
      <c r="A38" t="s">
        <v>635</v>
      </c>
      <c r="B38" s="2" t="s">
        <v>606</v>
      </c>
      <c r="C38" s="3" t="s">
        <v>695</v>
      </c>
      <c r="D38" s="5" t="s">
        <v>471</v>
      </c>
      <c r="E38" s="2">
        <v>2016</v>
      </c>
      <c r="F38" t="str">
        <f t="shared" si="0"/>
        <v>('AVEN12','Captain America: Civil War ','01:52:00','T',2016)</v>
      </c>
      <c r="G38" t="str">
        <f t="shared" si="1"/>
        <v>INSERT INTO FILM (codFilm,titolo,durataComplessiva,vistoCensura,annoUscita) VALUES ('AVEN12','Captain America: Civil War ','01:52:00','T',2016)</v>
      </c>
      <c r="H38" t="s">
        <v>652</v>
      </c>
    </row>
    <row r="39" spans="1:8" x14ac:dyDescent="0.3">
      <c r="A39" t="s">
        <v>636</v>
      </c>
      <c r="B39" s="2" t="s">
        <v>607</v>
      </c>
      <c r="C39" s="3" t="s">
        <v>694</v>
      </c>
      <c r="D39" s="5" t="s">
        <v>471</v>
      </c>
      <c r="E39" s="2">
        <v>2016</v>
      </c>
      <c r="F39" t="str">
        <f t="shared" si="0"/>
        <v>('AVEN13','Doctor Strange','01:42:00','T',2016)</v>
      </c>
      <c r="G39" t="str">
        <f t="shared" si="1"/>
        <v>INSERT INTO FILM (codFilm,titolo,durataComplessiva,vistoCensura,annoUscita) VALUES ('AVEN13','Doctor Strange','01:42:00','T',2016)</v>
      </c>
      <c r="H39" t="s">
        <v>652</v>
      </c>
    </row>
  </sheetData>
  <mergeCells count="1"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AD9C-FDDA-4994-AEE7-82F2E2CCF3A5}">
  <dimension ref="A1:D91"/>
  <sheetViews>
    <sheetView workbookViewId="0">
      <selection sqref="A1:B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77</v>
      </c>
      <c r="B1" t="s">
        <v>361</v>
      </c>
    </row>
    <row r="2" spans="1:4" x14ac:dyDescent="0.3">
      <c r="A2" s="1" t="s">
        <v>75</v>
      </c>
      <c r="B2" t="s">
        <v>362</v>
      </c>
      <c r="C2" t="str">
        <f t="shared" ref="C2:C65" si="0">_xlfn.CONCAT("('",A2,"','",B2,"')")</f>
        <v>('AssuntaRubini','Assunta')</v>
      </c>
      <c r="D2" t="str">
        <f>_xlfn.CONCAT("INSERT INTO UTENTE (",$A$1,",",$B$1,")"," VALUES ",C2)</f>
        <v>INSERT INTO UTENTE (nomeAccount,nomeUtente) VALUES ('AssuntaRubini','Assunta')</v>
      </c>
    </row>
    <row r="3" spans="1:4" x14ac:dyDescent="0.3">
      <c r="A3" s="1" t="s">
        <v>75</v>
      </c>
      <c r="B3" t="s">
        <v>371</v>
      </c>
      <c r="C3" t="str">
        <f t="shared" si="0"/>
        <v>('AssuntaRubini','Maria')</v>
      </c>
      <c r="D3" t="str">
        <f t="shared" ref="D3:D66" si="1">_xlfn.CONCAT("INSERT INTO UTENTE (",$A$1,",",$B$1,")"," VALUES ",C3)</f>
        <v>INSERT INTO UTENTE (nomeAccount,nomeUtente) VALUES ('AssuntaRubini','Maria')</v>
      </c>
    </row>
    <row r="4" spans="1:4" x14ac:dyDescent="0.3">
      <c r="A4" s="1" t="s">
        <v>75</v>
      </c>
      <c r="B4" t="s">
        <v>372</v>
      </c>
      <c r="C4" t="str">
        <f t="shared" si="0"/>
        <v>('AssuntaRubini','Chiara')</v>
      </c>
      <c r="D4" t="str">
        <f t="shared" si="1"/>
        <v>INSERT INTO UTENTE (nomeAccount,nomeUtente) VALUES ('AssuntaRubini','Chiara')</v>
      </c>
    </row>
    <row r="5" spans="1:4" x14ac:dyDescent="0.3">
      <c r="A5" s="1" t="s">
        <v>73</v>
      </c>
      <c r="B5" t="s">
        <v>363</v>
      </c>
      <c r="C5" t="str">
        <f t="shared" si="0"/>
        <v>('GiuliaLetiziaNorbiato','Giulia')</v>
      </c>
      <c r="D5" t="str">
        <f t="shared" si="1"/>
        <v>INSERT INTO UTENTE (nomeAccount,nomeUtente) VALUES ('GiuliaLetiziaNorbiato','Giulia')</v>
      </c>
    </row>
    <row r="6" spans="1:4" x14ac:dyDescent="0.3">
      <c r="A6" s="1" t="s">
        <v>71</v>
      </c>
      <c r="B6" t="s">
        <v>364</v>
      </c>
      <c r="C6" t="str">
        <f t="shared" si="0"/>
        <v>('EttoreDomenici','Ettore')</v>
      </c>
      <c r="D6" t="str">
        <f t="shared" si="1"/>
        <v>INSERT INTO UTENTE (nomeAccount,nomeUtente) VALUES ('EttoreDomenici','Ettore')</v>
      </c>
    </row>
    <row r="7" spans="1:4" x14ac:dyDescent="0.3">
      <c r="A7" s="1" t="s">
        <v>71</v>
      </c>
      <c r="B7" t="s">
        <v>373</v>
      </c>
      <c r="C7" t="str">
        <f t="shared" si="0"/>
        <v>('EttoreDomenici','Riccardo')</v>
      </c>
      <c r="D7" t="str">
        <f t="shared" si="1"/>
        <v>INSERT INTO UTENTE (nomeAccount,nomeUtente) VALUES ('EttoreDomenici','Riccardo')</v>
      </c>
    </row>
    <row r="8" spans="1:4" x14ac:dyDescent="0.3">
      <c r="A8" s="1" t="s">
        <v>71</v>
      </c>
      <c r="B8" t="s">
        <v>374</v>
      </c>
      <c r="C8" t="str">
        <f t="shared" si="0"/>
        <v>('EttoreDomenici','Claudio')</v>
      </c>
      <c r="D8" t="str">
        <f t="shared" si="1"/>
        <v>INSERT INTO UTENTE (nomeAccount,nomeUtente) VALUES ('EttoreDomenici','Claudio')</v>
      </c>
    </row>
    <row r="9" spans="1:4" x14ac:dyDescent="0.3">
      <c r="A9" s="1" t="s">
        <v>71</v>
      </c>
      <c r="B9" t="s">
        <v>363</v>
      </c>
      <c r="C9" t="str">
        <f t="shared" si="0"/>
        <v>('EttoreDomenici','Giulia')</v>
      </c>
      <c r="D9" t="str">
        <f t="shared" si="1"/>
        <v>INSERT INTO UTENTE (nomeAccount,nomeUtente) VALUES ('EttoreDomenici','Giulia')</v>
      </c>
    </row>
    <row r="10" spans="1:4" x14ac:dyDescent="0.3">
      <c r="A10" s="1" t="s">
        <v>71</v>
      </c>
      <c r="B10" t="s">
        <v>375</v>
      </c>
      <c r="C10" t="str">
        <f t="shared" si="0"/>
        <v>('EttoreDomenici','Lucia')</v>
      </c>
      <c r="D10" t="str">
        <f t="shared" si="1"/>
        <v>INSERT INTO UTENTE (nomeAccount,nomeUtente) VALUES ('EttoreDomenici','Lucia')</v>
      </c>
    </row>
    <row r="11" spans="1:4" x14ac:dyDescent="0.3">
      <c r="A11" s="1" t="s">
        <v>69</v>
      </c>
      <c r="B11" t="s">
        <v>365</v>
      </c>
      <c r="C11" t="str">
        <f t="shared" si="0"/>
        <v>('JavisDoparconi','Javis')</v>
      </c>
      <c r="D11" t="str">
        <f t="shared" si="1"/>
        <v>INSERT INTO UTENTE (nomeAccount,nomeUtente) VALUES ('JavisDoparconi','Javis')</v>
      </c>
    </row>
    <row r="12" spans="1:4" x14ac:dyDescent="0.3">
      <c r="A12" s="1" t="s">
        <v>69</v>
      </c>
      <c r="B12" t="s">
        <v>377</v>
      </c>
      <c r="C12" t="str">
        <f t="shared" si="0"/>
        <v>('JavisDoparconi','Simone')</v>
      </c>
      <c r="D12" t="str">
        <f t="shared" si="1"/>
        <v>INSERT INTO UTENTE (nomeAccount,nomeUtente) VALUES ('JavisDoparconi','Simone')</v>
      </c>
    </row>
    <row r="13" spans="1:4" x14ac:dyDescent="0.3">
      <c r="A13" s="1" t="s">
        <v>67</v>
      </c>
      <c r="B13" t="s">
        <v>366</v>
      </c>
      <c r="C13" t="str">
        <f t="shared" si="0"/>
        <v>('CarolinaSanzani','Carolina')</v>
      </c>
      <c r="D13" t="str">
        <f t="shared" si="1"/>
        <v>INSERT INTO UTENTE (nomeAccount,nomeUtente) VALUES ('CarolinaSanzani','Carolina')</v>
      </c>
    </row>
    <row r="14" spans="1:4" x14ac:dyDescent="0.3">
      <c r="A14" s="1" t="s">
        <v>67</v>
      </c>
      <c r="B14" t="s">
        <v>376</v>
      </c>
      <c r="C14" t="str">
        <f t="shared" si="0"/>
        <v>('CarolinaSanzani','Camilla')</v>
      </c>
      <c r="D14" t="str">
        <f t="shared" si="1"/>
        <v>INSERT INTO UTENTE (nomeAccount,nomeUtente) VALUES ('CarolinaSanzani','Camilla')</v>
      </c>
    </row>
    <row r="15" spans="1:4" x14ac:dyDescent="0.3">
      <c r="A15" s="1" t="s">
        <v>67</v>
      </c>
      <c r="B15" t="s">
        <v>372</v>
      </c>
      <c r="C15" t="str">
        <f t="shared" si="0"/>
        <v>('CarolinaSanzani','Chiara')</v>
      </c>
      <c r="D15" t="str">
        <f t="shared" si="1"/>
        <v>INSERT INTO UTENTE (nomeAccount,nomeUtente) VALUES ('CarolinaSanzani','Chiara')</v>
      </c>
    </row>
    <row r="16" spans="1:4" x14ac:dyDescent="0.3">
      <c r="A16" s="1" t="s">
        <v>65</v>
      </c>
      <c r="B16" t="s">
        <v>377</v>
      </c>
      <c r="C16" t="str">
        <f t="shared" si="0"/>
        <v>('KevinBizzuti','Simone')</v>
      </c>
      <c r="D16" t="str">
        <f t="shared" si="1"/>
        <v>INSERT INTO UTENTE (nomeAccount,nomeUtente) VALUES ('KevinBizzuti','Simone')</v>
      </c>
    </row>
    <row r="17" spans="1:4" x14ac:dyDescent="0.3">
      <c r="A17" s="1" t="s">
        <v>65</v>
      </c>
      <c r="B17" t="s">
        <v>378</v>
      </c>
      <c r="C17" t="str">
        <f t="shared" si="0"/>
        <v>('KevinBizzuti','Andrea')</v>
      </c>
      <c r="D17" t="str">
        <f t="shared" si="1"/>
        <v>INSERT INTO UTENTE (nomeAccount,nomeUtente) VALUES ('KevinBizzuti','Andrea')</v>
      </c>
    </row>
    <row r="18" spans="1:4" x14ac:dyDescent="0.3">
      <c r="A18" s="1" t="s">
        <v>65</v>
      </c>
      <c r="B18" t="s">
        <v>373</v>
      </c>
      <c r="C18" t="str">
        <f t="shared" si="0"/>
        <v>('KevinBizzuti','Riccardo')</v>
      </c>
      <c r="D18" t="str">
        <f t="shared" si="1"/>
        <v>INSERT INTO UTENTE (nomeAccount,nomeUtente) VALUES ('KevinBizzuti','Riccardo')</v>
      </c>
    </row>
    <row r="19" spans="1:4" x14ac:dyDescent="0.3">
      <c r="A19" s="1" t="s">
        <v>63</v>
      </c>
      <c r="B19" t="s">
        <v>367</v>
      </c>
      <c r="C19" t="str">
        <f t="shared" si="0"/>
        <v>('GiadaBitossi','Giada')</v>
      </c>
      <c r="D19" t="str">
        <f t="shared" si="1"/>
        <v>INSERT INTO UTENTE (nomeAccount,nomeUtente) VALUES ('GiadaBitossi','Giada')</v>
      </c>
    </row>
    <row r="20" spans="1:4" x14ac:dyDescent="0.3">
      <c r="A20" s="1" t="s">
        <v>63</v>
      </c>
      <c r="B20" t="s">
        <v>375</v>
      </c>
      <c r="C20" t="str">
        <f t="shared" si="0"/>
        <v>('GiadaBitossi','Lucia')</v>
      </c>
      <c r="D20" t="str">
        <f t="shared" si="1"/>
        <v>INSERT INTO UTENTE (nomeAccount,nomeUtente) VALUES ('GiadaBitossi','Lucia')</v>
      </c>
    </row>
    <row r="21" spans="1:4" x14ac:dyDescent="0.3">
      <c r="A21" s="1" t="s">
        <v>63</v>
      </c>
      <c r="B21" t="s">
        <v>379</v>
      </c>
      <c r="C21" t="str">
        <f t="shared" si="0"/>
        <v>('GiadaBitossi','Sofia')</v>
      </c>
      <c r="D21" t="str">
        <f t="shared" si="1"/>
        <v>INSERT INTO UTENTE (nomeAccount,nomeUtente) VALUES ('GiadaBitossi','Sofia')</v>
      </c>
    </row>
    <row r="22" spans="1:4" x14ac:dyDescent="0.3">
      <c r="A22" s="1" t="s">
        <v>63</v>
      </c>
      <c r="B22" t="s">
        <v>372</v>
      </c>
      <c r="C22" t="str">
        <f t="shared" si="0"/>
        <v>('GiadaBitossi','Chiara')</v>
      </c>
      <c r="D22" t="str">
        <f t="shared" si="1"/>
        <v>INSERT INTO UTENTE (nomeAccount,nomeUtente) VALUES ('GiadaBitossi','Chiara')</v>
      </c>
    </row>
    <row r="23" spans="1:4" x14ac:dyDescent="0.3">
      <c r="A23" s="1" t="s">
        <v>61</v>
      </c>
      <c r="B23" t="s">
        <v>368</v>
      </c>
      <c r="C23" t="str">
        <f t="shared" si="0"/>
        <v>('SigfridoPraxiolu','Sigfrido')</v>
      </c>
      <c r="D23" t="str">
        <f t="shared" si="1"/>
        <v>INSERT INTO UTENTE (nomeAccount,nomeUtente) VALUES ('SigfridoPraxiolu','Sigfrido')</v>
      </c>
    </row>
    <row r="24" spans="1:4" x14ac:dyDescent="0.3">
      <c r="A24" s="1" t="s">
        <v>59</v>
      </c>
      <c r="B24" t="s">
        <v>380</v>
      </c>
      <c r="C24" t="str">
        <f t="shared" si="0"/>
        <v>('GyllesBiscaro','Gyless')</v>
      </c>
      <c r="D24" t="str">
        <f t="shared" si="1"/>
        <v>INSERT INTO UTENTE (nomeAccount,nomeUtente) VALUES ('GyllesBiscaro','Gyless')</v>
      </c>
    </row>
    <row r="25" spans="1:4" x14ac:dyDescent="0.3">
      <c r="A25" s="1" t="s">
        <v>59</v>
      </c>
      <c r="B25" t="s">
        <v>381</v>
      </c>
      <c r="C25" t="str">
        <f t="shared" si="0"/>
        <v>('GyllesBiscaro','Ryan')</v>
      </c>
      <c r="D25" t="str">
        <f t="shared" si="1"/>
        <v>INSERT INTO UTENTE (nomeAccount,nomeUtente) VALUES ('GyllesBiscaro','Ryan')</v>
      </c>
    </row>
    <row r="26" spans="1:4" x14ac:dyDescent="0.3">
      <c r="A26" s="1" t="s">
        <v>57</v>
      </c>
      <c r="B26" t="s">
        <v>369</v>
      </c>
      <c r="C26" t="str">
        <f t="shared" si="0"/>
        <v>('FrancescoGelmini','Francesco')</v>
      </c>
      <c r="D26" t="str">
        <f t="shared" si="1"/>
        <v>INSERT INTO UTENTE (nomeAccount,nomeUtente) VALUES ('FrancescoGelmini','Francesco')</v>
      </c>
    </row>
    <row r="27" spans="1:4" x14ac:dyDescent="0.3">
      <c r="A27" s="1" t="s">
        <v>57</v>
      </c>
      <c r="B27" t="s">
        <v>382</v>
      </c>
      <c r="C27" t="str">
        <f t="shared" si="0"/>
        <v>('FrancescoGelmini','Gianluca')</v>
      </c>
      <c r="D27" t="str">
        <f t="shared" si="1"/>
        <v>INSERT INTO UTENTE (nomeAccount,nomeUtente) VALUES ('FrancescoGelmini','Gianluca')</v>
      </c>
    </row>
    <row r="28" spans="1:4" x14ac:dyDescent="0.3">
      <c r="A28" s="1" t="s">
        <v>57</v>
      </c>
      <c r="B28" t="s">
        <v>379</v>
      </c>
      <c r="C28" t="str">
        <f t="shared" si="0"/>
        <v>('FrancescoGelmini','Sofia')</v>
      </c>
      <c r="D28" t="str">
        <f t="shared" si="1"/>
        <v>INSERT INTO UTENTE (nomeAccount,nomeUtente) VALUES ('FrancescoGelmini','Sofia')</v>
      </c>
    </row>
    <row r="29" spans="1:4" x14ac:dyDescent="0.3">
      <c r="A29" s="1" t="s">
        <v>55</v>
      </c>
      <c r="B29" t="s">
        <v>370</v>
      </c>
      <c r="C29" t="str">
        <f t="shared" si="0"/>
        <v>('JuryCotugno','Jury')</v>
      </c>
      <c r="D29" t="str">
        <f t="shared" si="1"/>
        <v>INSERT INTO UTENTE (nomeAccount,nomeUtente) VALUES ('JuryCotugno','Jury')</v>
      </c>
    </row>
    <row r="30" spans="1:4" x14ac:dyDescent="0.3">
      <c r="A30" s="1" t="s">
        <v>55</v>
      </c>
      <c r="B30" t="s">
        <v>383</v>
      </c>
      <c r="C30" t="str">
        <f t="shared" si="0"/>
        <v>('JuryCotugno','Viola')</v>
      </c>
      <c r="D30" t="str">
        <f t="shared" si="1"/>
        <v>INSERT INTO UTENTE (nomeAccount,nomeUtente) VALUES ('JuryCotugno','Viola')</v>
      </c>
    </row>
    <row r="31" spans="1:4" x14ac:dyDescent="0.3">
      <c r="A31" s="1" t="s">
        <v>53</v>
      </c>
      <c r="B31" t="s">
        <v>384</v>
      </c>
      <c r="C31" t="str">
        <f t="shared" si="0"/>
        <v>('ZaraFederici','Zara')</v>
      </c>
      <c r="D31" t="str">
        <f t="shared" si="1"/>
        <v>INSERT INTO UTENTE (nomeAccount,nomeUtente) VALUES ('ZaraFederici','Zara')</v>
      </c>
    </row>
    <row r="32" spans="1:4" x14ac:dyDescent="0.3">
      <c r="A32" s="1" t="s">
        <v>53</v>
      </c>
      <c r="B32" t="s">
        <v>385</v>
      </c>
      <c r="C32" t="str">
        <f t="shared" si="0"/>
        <v>('ZaraFederici','Margherita')</v>
      </c>
      <c r="D32" t="str">
        <f t="shared" si="1"/>
        <v>INSERT INTO UTENTE (nomeAccount,nomeUtente) VALUES ('ZaraFederici','Margherita')</v>
      </c>
    </row>
    <row r="33" spans="1:4" x14ac:dyDescent="0.3">
      <c r="A33" s="1" t="s">
        <v>53</v>
      </c>
      <c r="B33" t="s">
        <v>379</v>
      </c>
      <c r="C33" t="str">
        <f t="shared" si="0"/>
        <v>('ZaraFederici','Sofia')</v>
      </c>
      <c r="D33" t="str">
        <f t="shared" si="1"/>
        <v>INSERT INTO UTENTE (nomeAccount,nomeUtente) VALUES ('ZaraFederici','Sofia')</v>
      </c>
    </row>
    <row r="34" spans="1:4" x14ac:dyDescent="0.3">
      <c r="A34" s="1" t="s">
        <v>51</v>
      </c>
      <c r="B34" t="s">
        <v>386</v>
      </c>
      <c r="C34" t="str">
        <f t="shared" si="0"/>
        <v>('NickBelfiori','Nick')</v>
      </c>
      <c r="D34" t="str">
        <f t="shared" si="1"/>
        <v>INSERT INTO UTENTE (nomeAccount,nomeUtente) VALUES ('NickBelfiori','Nick')</v>
      </c>
    </row>
    <row r="35" spans="1:4" x14ac:dyDescent="0.3">
      <c r="A35" s="1" t="s">
        <v>51</v>
      </c>
      <c r="B35" t="s">
        <v>378</v>
      </c>
      <c r="C35" t="str">
        <f t="shared" si="0"/>
        <v>('NickBelfiori','Andrea')</v>
      </c>
      <c r="D35" t="str">
        <f t="shared" si="1"/>
        <v>INSERT INTO UTENTE (nomeAccount,nomeUtente) VALUES ('NickBelfiori','Andrea')</v>
      </c>
    </row>
    <row r="36" spans="1:4" x14ac:dyDescent="0.3">
      <c r="A36" s="1" t="s">
        <v>49</v>
      </c>
      <c r="B36" t="s">
        <v>381</v>
      </c>
      <c r="C36" t="str">
        <f t="shared" si="0"/>
        <v>('RyanVincenzi','Ryan')</v>
      </c>
      <c r="D36" t="str">
        <f t="shared" si="1"/>
        <v>INSERT INTO UTENTE (nomeAccount,nomeUtente) VALUES ('RyanVincenzi','Ryan')</v>
      </c>
    </row>
    <row r="37" spans="1:4" x14ac:dyDescent="0.3">
      <c r="A37" s="1" t="s">
        <v>49</v>
      </c>
      <c r="B37" t="s">
        <v>387</v>
      </c>
      <c r="C37" t="str">
        <f t="shared" si="0"/>
        <v>('RyanVincenzi','Marco')</v>
      </c>
      <c r="D37" t="str">
        <f t="shared" si="1"/>
        <v>INSERT INTO UTENTE (nomeAccount,nomeUtente) VALUES ('RyanVincenzi','Marco')</v>
      </c>
    </row>
    <row r="38" spans="1:4" x14ac:dyDescent="0.3">
      <c r="A38" s="1" t="s">
        <v>47</v>
      </c>
      <c r="B38" t="s">
        <v>388</v>
      </c>
      <c r="C38" t="str">
        <f t="shared" si="0"/>
        <v>('XavierDiIacono','Xavier')</v>
      </c>
      <c r="D38" t="str">
        <f t="shared" si="1"/>
        <v>INSERT INTO UTENTE (nomeAccount,nomeUtente) VALUES ('XavierDiIacono','Xavier')</v>
      </c>
    </row>
    <row r="39" spans="1:4" x14ac:dyDescent="0.3">
      <c r="A39" s="1" t="s">
        <v>47</v>
      </c>
      <c r="B39" t="s">
        <v>403</v>
      </c>
      <c r="C39" t="str">
        <f t="shared" si="0"/>
        <v>('XavierDiIacono','Mirko')</v>
      </c>
      <c r="D39" t="str">
        <f t="shared" si="1"/>
        <v>INSERT INTO UTENTE (nomeAccount,nomeUtente) VALUES ('XavierDiIacono','Mirko')</v>
      </c>
    </row>
    <row r="40" spans="1:4" x14ac:dyDescent="0.3">
      <c r="A40" s="1" t="s">
        <v>45</v>
      </c>
      <c r="B40" t="s">
        <v>389</v>
      </c>
      <c r="C40" t="str">
        <f t="shared" si="0"/>
        <v>('PaoloManfredi','Paolo')</v>
      </c>
      <c r="D40" t="str">
        <f t="shared" si="1"/>
        <v>INSERT INTO UTENTE (nomeAccount,nomeUtente) VALUES ('PaoloManfredi','Paolo')</v>
      </c>
    </row>
    <row r="41" spans="1:4" x14ac:dyDescent="0.3">
      <c r="A41" s="1" t="s">
        <v>45</v>
      </c>
      <c r="B41" t="s">
        <v>395</v>
      </c>
      <c r="C41" t="str">
        <f t="shared" si="0"/>
        <v>('PaoloManfredi','Nicola')</v>
      </c>
      <c r="D41" t="str">
        <f t="shared" si="1"/>
        <v>INSERT INTO UTENTE (nomeAccount,nomeUtente) VALUES ('PaoloManfredi','Nicola')</v>
      </c>
    </row>
    <row r="42" spans="1:4" x14ac:dyDescent="0.3">
      <c r="A42" s="1" t="s">
        <v>45</v>
      </c>
      <c r="B42" t="s">
        <v>396</v>
      </c>
      <c r="C42" t="str">
        <f t="shared" si="0"/>
        <v>('PaoloManfredi','Tommaso')</v>
      </c>
      <c r="D42" t="str">
        <f t="shared" si="1"/>
        <v>INSERT INTO UTENTE (nomeAccount,nomeUtente) VALUES ('PaoloManfredi','Tommaso')</v>
      </c>
    </row>
    <row r="43" spans="1:4" x14ac:dyDescent="0.3">
      <c r="A43" s="1" t="s">
        <v>45</v>
      </c>
      <c r="B43" t="s">
        <v>391</v>
      </c>
      <c r="C43" t="str">
        <f t="shared" si="0"/>
        <v>('PaoloManfredi','Michele')</v>
      </c>
      <c r="D43" t="str">
        <f t="shared" si="1"/>
        <v>INSERT INTO UTENTE (nomeAccount,nomeUtente) VALUES ('PaoloManfredi','Michele')</v>
      </c>
    </row>
    <row r="44" spans="1:4" x14ac:dyDescent="0.3">
      <c r="A44" s="1" t="s">
        <v>45</v>
      </c>
      <c r="B44" t="s">
        <v>404</v>
      </c>
      <c r="C44" t="str">
        <f t="shared" si="0"/>
        <v>('PaoloManfredi','Carlo')</v>
      </c>
      <c r="D44" t="str">
        <f t="shared" si="1"/>
        <v>INSERT INTO UTENTE (nomeAccount,nomeUtente) VALUES ('PaoloManfredi','Carlo')</v>
      </c>
    </row>
    <row r="45" spans="1:4" x14ac:dyDescent="0.3">
      <c r="A45" s="1" t="s">
        <v>43</v>
      </c>
      <c r="B45" t="s">
        <v>390</v>
      </c>
      <c r="C45" t="str">
        <f t="shared" si="0"/>
        <v>('FrankZanchi','Frank')</v>
      </c>
      <c r="D45" t="str">
        <f t="shared" si="1"/>
        <v>INSERT INTO UTENTE (nomeAccount,nomeUtente) VALUES ('FrankZanchi','Frank')</v>
      </c>
    </row>
    <row r="46" spans="1:4" x14ac:dyDescent="0.3">
      <c r="A46" s="1" t="s">
        <v>41</v>
      </c>
      <c r="B46" t="s">
        <v>391</v>
      </c>
      <c r="C46" t="str">
        <f t="shared" si="0"/>
        <v>('MicheleTatiani','Michele')</v>
      </c>
      <c r="D46" t="str">
        <f t="shared" si="1"/>
        <v>INSERT INTO UTENTE (nomeAccount,nomeUtente) VALUES ('MicheleTatiani','Michele')</v>
      </c>
    </row>
    <row r="47" spans="1:4" x14ac:dyDescent="0.3">
      <c r="A47" s="1" t="s">
        <v>41</v>
      </c>
      <c r="B47" t="s">
        <v>378</v>
      </c>
      <c r="C47" t="str">
        <f t="shared" si="0"/>
        <v>('MicheleTatiani','Andrea')</v>
      </c>
      <c r="D47" t="str">
        <f t="shared" si="1"/>
        <v>INSERT INTO UTENTE (nomeAccount,nomeUtente) VALUES ('MicheleTatiani','Andrea')</v>
      </c>
    </row>
    <row r="48" spans="1:4" x14ac:dyDescent="0.3">
      <c r="A48" s="1" t="s">
        <v>41</v>
      </c>
      <c r="B48" t="s">
        <v>387</v>
      </c>
      <c r="C48" t="str">
        <f t="shared" si="0"/>
        <v>('MicheleTatiani','Marco')</v>
      </c>
      <c r="D48" t="str">
        <f t="shared" si="1"/>
        <v>INSERT INTO UTENTE (nomeAccount,nomeUtente) VALUES ('MicheleTatiani','Marco')</v>
      </c>
    </row>
    <row r="49" spans="1:4" x14ac:dyDescent="0.3">
      <c r="A49" s="1" t="s">
        <v>39</v>
      </c>
      <c r="B49" t="s">
        <v>392</v>
      </c>
      <c r="C49" t="str">
        <f t="shared" si="0"/>
        <v>('BarbaraNevi','Barbara')</v>
      </c>
      <c r="D49" t="str">
        <f t="shared" si="1"/>
        <v>INSERT INTO UTENTE (nomeAccount,nomeUtente) VALUES ('BarbaraNevi','Barbara')</v>
      </c>
    </row>
    <row r="50" spans="1:4" x14ac:dyDescent="0.3">
      <c r="A50" s="1" t="s">
        <v>39</v>
      </c>
      <c r="B50" t="s">
        <v>394</v>
      </c>
      <c r="C50" t="str">
        <f t="shared" si="0"/>
        <v>('BarbaraNevi','Elena')</v>
      </c>
      <c r="D50" t="str">
        <f t="shared" si="1"/>
        <v>INSERT INTO UTENTE (nomeAccount,nomeUtente) VALUES ('BarbaraNevi','Elena')</v>
      </c>
    </row>
    <row r="51" spans="1:4" x14ac:dyDescent="0.3">
      <c r="A51" s="1" t="s">
        <v>37</v>
      </c>
      <c r="B51" t="s">
        <v>393</v>
      </c>
      <c r="C51" t="str">
        <f t="shared" si="0"/>
        <v>('HelenaBoccalupo','Helena')</v>
      </c>
      <c r="D51" t="str">
        <f t="shared" si="1"/>
        <v>INSERT INTO UTENTE (nomeAccount,nomeUtente) VALUES ('HelenaBoccalupo','Helena')</v>
      </c>
    </row>
    <row r="52" spans="1:4" x14ac:dyDescent="0.3">
      <c r="A52" s="1" t="s">
        <v>35</v>
      </c>
      <c r="B52" t="s">
        <v>373</v>
      </c>
      <c r="C52" t="str">
        <f t="shared" si="0"/>
        <v>('RiccardoErrico','Riccardo')</v>
      </c>
      <c r="D52" t="str">
        <f t="shared" si="1"/>
        <v>INSERT INTO UTENTE (nomeAccount,nomeUtente) VALUES ('RiccardoErrico','Riccardo')</v>
      </c>
    </row>
    <row r="53" spans="1:4" x14ac:dyDescent="0.3">
      <c r="A53" s="1" t="s">
        <v>33</v>
      </c>
      <c r="B53" t="s">
        <v>394</v>
      </c>
      <c r="C53" t="str">
        <f t="shared" si="0"/>
        <v>('ElenaDelia','Elena')</v>
      </c>
      <c r="D53" t="str">
        <f t="shared" si="1"/>
        <v>INSERT INTO UTENTE (nomeAccount,nomeUtente) VALUES ('ElenaDelia','Elena')</v>
      </c>
    </row>
    <row r="54" spans="1:4" x14ac:dyDescent="0.3">
      <c r="A54" s="1" t="s">
        <v>33</v>
      </c>
      <c r="B54" t="s">
        <v>372</v>
      </c>
      <c r="C54" t="str">
        <f t="shared" si="0"/>
        <v>('ElenaDelia','Chiara')</v>
      </c>
      <c r="D54" t="str">
        <f t="shared" si="1"/>
        <v>INSERT INTO UTENTE (nomeAccount,nomeUtente) VALUES ('ElenaDelia','Chiara')</v>
      </c>
    </row>
    <row r="55" spans="1:4" x14ac:dyDescent="0.3">
      <c r="A55" s="1" t="s">
        <v>33</v>
      </c>
      <c r="B55" t="s">
        <v>405</v>
      </c>
      <c r="C55" t="str">
        <f t="shared" si="0"/>
        <v>('ElenaDelia','Mattia')</v>
      </c>
      <c r="D55" t="str">
        <f t="shared" si="1"/>
        <v>INSERT INTO UTENTE (nomeAccount,nomeUtente) VALUES ('ElenaDelia','Mattia')</v>
      </c>
    </row>
    <row r="56" spans="1:4" x14ac:dyDescent="0.3">
      <c r="A56" s="1" t="s">
        <v>31</v>
      </c>
      <c r="B56" t="s">
        <v>394</v>
      </c>
      <c r="C56" t="str">
        <f t="shared" si="0"/>
        <v>('ElenaRobertaNucibella','Elena')</v>
      </c>
      <c r="D56" t="str">
        <f t="shared" si="1"/>
        <v>INSERT INTO UTENTE (nomeAccount,nomeUtente) VALUES ('ElenaRobertaNucibella','Elena')</v>
      </c>
    </row>
    <row r="57" spans="1:4" x14ac:dyDescent="0.3">
      <c r="A57" s="1" t="s">
        <v>29</v>
      </c>
      <c r="B57" t="s">
        <v>397</v>
      </c>
      <c r="C57" t="str">
        <f t="shared" si="0"/>
        <v>('BeatriceNazari','Beatrice')</v>
      </c>
      <c r="D57" t="str">
        <f t="shared" si="1"/>
        <v>INSERT INTO UTENTE (nomeAccount,nomeUtente) VALUES ('BeatriceNazari','Beatrice')</v>
      </c>
    </row>
    <row r="58" spans="1:4" x14ac:dyDescent="0.3">
      <c r="A58" s="1" t="s">
        <v>29</v>
      </c>
      <c r="B58" t="s">
        <v>406</v>
      </c>
      <c r="C58" t="str">
        <f t="shared" si="0"/>
        <v>('BeatriceNazari','Maicol')</v>
      </c>
      <c r="D58" t="str">
        <f t="shared" si="1"/>
        <v>INSERT INTO UTENTE (nomeAccount,nomeUtente) VALUES ('BeatriceNazari','Maicol')</v>
      </c>
    </row>
    <row r="59" spans="1:4" x14ac:dyDescent="0.3">
      <c r="A59" s="1" t="s">
        <v>27</v>
      </c>
      <c r="B59" t="s">
        <v>398</v>
      </c>
      <c r="C59" t="str">
        <f t="shared" si="0"/>
        <v>('ZenoneVega','Zenone')</v>
      </c>
      <c r="D59" t="str">
        <f t="shared" si="1"/>
        <v>INSERT INTO UTENTE (nomeAccount,nomeUtente) VALUES ('ZenoneVega','Zenone')</v>
      </c>
    </row>
    <row r="60" spans="1:4" x14ac:dyDescent="0.3">
      <c r="A60" s="1" t="s">
        <v>27</v>
      </c>
      <c r="B60" t="s">
        <v>407</v>
      </c>
      <c r="C60" t="str">
        <f t="shared" si="0"/>
        <v>('ZenoneVega','Michelle')</v>
      </c>
      <c r="D60" t="str">
        <f t="shared" si="1"/>
        <v>INSERT INTO UTENTE (nomeAccount,nomeUtente) VALUES ('ZenoneVega','Michelle')</v>
      </c>
    </row>
    <row r="61" spans="1:4" x14ac:dyDescent="0.3">
      <c r="A61" s="1" t="s">
        <v>25</v>
      </c>
      <c r="B61" t="s">
        <v>399</v>
      </c>
      <c r="C61" t="str">
        <f t="shared" si="0"/>
        <v>('AntoniaRosaMicotti','Antonia')</v>
      </c>
      <c r="D61" t="str">
        <f t="shared" si="1"/>
        <v>INSERT INTO UTENTE (nomeAccount,nomeUtente) VALUES ('AntoniaRosaMicotti','Antonia')</v>
      </c>
    </row>
    <row r="62" spans="1:4" x14ac:dyDescent="0.3">
      <c r="A62" s="1" t="s">
        <v>23</v>
      </c>
      <c r="B62" t="s">
        <v>400</v>
      </c>
      <c r="C62" t="str">
        <f t="shared" si="0"/>
        <v>('DarioAzeglioTabegna','Dario')</v>
      </c>
      <c r="D62" t="str">
        <f t="shared" si="1"/>
        <v>INSERT INTO UTENTE (nomeAccount,nomeUtente) VALUES ('DarioAzeglioTabegna','Dario')</v>
      </c>
    </row>
    <row r="63" spans="1:4" x14ac:dyDescent="0.3">
      <c r="A63" s="1" t="s">
        <v>23</v>
      </c>
      <c r="B63" t="s">
        <v>414</v>
      </c>
      <c r="C63" t="str">
        <f t="shared" si="0"/>
        <v>('DarioAzeglioTabegna','Eugenio')</v>
      </c>
      <c r="D63" t="str">
        <f t="shared" si="1"/>
        <v>INSERT INTO UTENTE (nomeAccount,nomeUtente) VALUES ('DarioAzeglioTabegna','Eugenio')</v>
      </c>
    </row>
    <row r="64" spans="1:4" x14ac:dyDescent="0.3">
      <c r="A64" s="1" t="s">
        <v>21</v>
      </c>
      <c r="B64" t="s">
        <v>401</v>
      </c>
      <c r="C64" t="str">
        <f t="shared" si="0"/>
        <v>('TonyReggio','Tony')</v>
      </c>
      <c r="D64" t="str">
        <f t="shared" si="1"/>
        <v>INSERT INTO UTENTE (nomeAccount,nomeUtente) VALUES ('TonyReggio','Tony')</v>
      </c>
    </row>
    <row r="65" spans="1:4" x14ac:dyDescent="0.3">
      <c r="A65" s="1" t="s">
        <v>21</v>
      </c>
      <c r="B65" t="s">
        <v>413</v>
      </c>
      <c r="C65" t="str">
        <f t="shared" si="0"/>
        <v>('TonyReggio','Dante')</v>
      </c>
      <c r="D65" t="str">
        <f t="shared" si="1"/>
        <v>INSERT INTO UTENTE (nomeAccount,nomeUtente) VALUES ('TonyReggio','Dante')</v>
      </c>
    </row>
    <row r="66" spans="1:4" x14ac:dyDescent="0.3">
      <c r="A66" s="1" t="s">
        <v>19</v>
      </c>
      <c r="B66" t="s">
        <v>402</v>
      </c>
      <c r="C66" t="str">
        <f t="shared" ref="C66:C91" si="2">_xlfn.CONCAT("('",A66,"','",B66,"')")</f>
        <v>('DomenicoMondadori','Domenico')</v>
      </c>
      <c r="D66" t="str">
        <f t="shared" si="1"/>
        <v>INSERT INTO UTENTE (nomeAccount,nomeUtente) VALUES ('DomenicoMondadori','Domenico')</v>
      </c>
    </row>
    <row r="67" spans="1:4" x14ac:dyDescent="0.3">
      <c r="A67" s="1" t="s">
        <v>19</v>
      </c>
      <c r="B67" t="s">
        <v>375</v>
      </c>
      <c r="C67" t="str">
        <f t="shared" si="2"/>
        <v>('DomenicoMondadori','Lucia')</v>
      </c>
      <c r="D67" t="str">
        <f t="shared" ref="D67:D91" si="3">_xlfn.CONCAT("INSERT INTO UTENTE (",$A$1,",",$B$1,")"," VALUES ",C67)</f>
        <v>INSERT INTO UTENTE (nomeAccount,nomeUtente) VALUES ('DomenicoMondadori','Lucia')</v>
      </c>
    </row>
    <row r="68" spans="1:4" x14ac:dyDescent="0.3">
      <c r="A68" s="1" t="s">
        <v>19</v>
      </c>
      <c r="B68" t="s">
        <v>376</v>
      </c>
      <c r="C68" t="str">
        <f t="shared" si="2"/>
        <v>('DomenicoMondadori','Camilla')</v>
      </c>
      <c r="D68" t="str">
        <f t="shared" si="3"/>
        <v>INSERT INTO UTENTE (nomeAccount,nomeUtente) VALUES ('DomenicoMondadori','Camilla')</v>
      </c>
    </row>
    <row r="69" spans="1:4" x14ac:dyDescent="0.3">
      <c r="A69" s="1" t="s">
        <v>19</v>
      </c>
      <c r="B69" t="s">
        <v>379</v>
      </c>
      <c r="C69" t="str">
        <f t="shared" si="2"/>
        <v>('DomenicoMondadori','Sofia')</v>
      </c>
      <c r="D69" t="str">
        <f t="shared" si="3"/>
        <v>INSERT INTO UTENTE (nomeAccount,nomeUtente) VALUES ('DomenicoMondadori','Sofia')</v>
      </c>
    </row>
    <row r="70" spans="1:4" x14ac:dyDescent="0.3">
      <c r="A70" s="1" t="s">
        <v>17</v>
      </c>
      <c r="B70" t="s">
        <v>375</v>
      </c>
      <c r="C70" t="str">
        <f t="shared" si="2"/>
        <v>('LuciaCipoletti','Lucia')</v>
      </c>
      <c r="D70" t="str">
        <f t="shared" si="3"/>
        <v>INSERT INTO UTENTE (nomeAccount,nomeUtente) VALUES ('LuciaCipoletti','Lucia')</v>
      </c>
    </row>
    <row r="71" spans="1:4" x14ac:dyDescent="0.3">
      <c r="A71" s="1" t="s">
        <v>17</v>
      </c>
      <c r="B71" t="s">
        <v>389</v>
      </c>
      <c r="C71" t="str">
        <f t="shared" si="2"/>
        <v>('LuciaCipoletti','Paolo')</v>
      </c>
      <c r="D71" t="str">
        <f t="shared" si="3"/>
        <v>INSERT INTO UTENTE (nomeAccount,nomeUtente) VALUES ('LuciaCipoletti','Paolo')</v>
      </c>
    </row>
    <row r="72" spans="1:4" x14ac:dyDescent="0.3">
      <c r="A72" s="1" t="s">
        <v>17</v>
      </c>
      <c r="B72" t="s">
        <v>415</v>
      </c>
      <c r="C72" t="str">
        <f t="shared" si="2"/>
        <v>('LuciaCipoletti','Francesca')</v>
      </c>
      <c r="D72" t="str">
        <f t="shared" si="3"/>
        <v>INSERT INTO UTENTE (nomeAccount,nomeUtente) VALUES ('LuciaCipoletti','Francesca')</v>
      </c>
    </row>
    <row r="73" spans="1:4" x14ac:dyDescent="0.3">
      <c r="A73" s="1" t="s">
        <v>17</v>
      </c>
      <c r="B73" t="s">
        <v>382</v>
      </c>
      <c r="C73" t="str">
        <f t="shared" si="2"/>
        <v>('LuciaCipoletti','Gianluca')</v>
      </c>
      <c r="D73" t="str">
        <f t="shared" si="3"/>
        <v>INSERT INTO UTENTE (nomeAccount,nomeUtente) VALUES ('LuciaCipoletti','Gianluca')</v>
      </c>
    </row>
    <row r="74" spans="1:4" x14ac:dyDescent="0.3">
      <c r="A74" s="1" t="s">
        <v>17</v>
      </c>
      <c r="B74" t="s">
        <v>373</v>
      </c>
      <c r="C74" t="str">
        <f t="shared" si="2"/>
        <v>('LuciaCipoletti','Riccardo')</v>
      </c>
      <c r="D74" t="str">
        <f t="shared" si="3"/>
        <v>INSERT INTO UTENTE (nomeAccount,nomeUtente) VALUES ('LuciaCipoletti','Riccardo')</v>
      </c>
    </row>
    <row r="75" spans="1:4" x14ac:dyDescent="0.3">
      <c r="A75" s="1" t="s">
        <v>15</v>
      </c>
      <c r="B75" t="s">
        <v>408</v>
      </c>
      <c r="C75" t="str">
        <f t="shared" si="2"/>
        <v>('GracePaolaBenvenuti','Grace')</v>
      </c>
      <c r="D75" t="str">
        <f t="shared" si="3"/>
        <v>INSERT INTO UTENTE (nomeAccount,nomeUtente) VALUES ('GracePaolaBenvenuti','Grace')</v>
      </c>
    </row>
    <row r="76" spans="1:4" x14ac:dyDescent="0.3">
      <c r="A76" s="1" t="s">
        <v>15</v>
      </c>
      <c r="B76" t="s">
        <v>416</v>
      </c>
      <c r="C76" t="str">
        <f t="shared" si="2"/>
        <v>('GracePaolaBenvenuti','Morena')</v>
      </c>
      <c r="D76" t="str">
        <f t="shared" si="3"/>
        <v>INSERT INTO UTENTE (nomeAccount,nomeUtente) VALUES ('GracePaolaBenvenuti','Morena')</v>
      </c>
    </row>
    <row r="77" spans="1:4" x14ac:dyDescent="0.3">
      <c r="A77" s="1" t="s">
        <v>13</v>
      </c>
      <c r="B77" t="s">
        <v>369</v>
      </c>
      <c r="C77" t="str">
        <f t="shared" si="2"/>
        <v>('FrancescoCasanova','Francesco')</v>
      </c>
      <c r="D77" t="str">
        <f t="shared" si="3"/>
        <v>INSERT INTO UTENTE (nomeAccount,nomeUtente) VALUES ('FrancescoCasanova','Francesco')</v>
      </c>
    </row>
    <row r="78" spans="1:4" x14ac:dyDescent="0.3">
      <c r="A78" s="1" t="s">
        <v>13</v>
      </c>
      <c r="B78" t="s">
        <v>417</v>
      </c>
      <c r="C78" t="str">
        <f t="shared" si="2"/>
        <v>('FrancescoCasanova','Oscar')</v>
      </c>
      <c r="D78" t="str">
        <f t="shared" si="3"/>
        <v>INSERT INTO UTENTE (nomeAccount,nomeUtente) VALUES ('FrancescoCasanova','Oscar')</v>
      </c>
    </row>
    <row r="79" spans="1:4" x14ac:dyDescent="0.3">
      <c r="A79" s="1" t="s">
        <v>11</v>
      </c>
      <c r="B79" t="s">
        <v>409</v>
      </c>
      <c r="C79" t="str">
        <f t="shared" si="2"/>
        <v>('KarolMobili','Karol')</v>
      </c>
      <c r="D79" t="str">
        <f t="shared" si="3"/>
        <v>INSERT INTO UTENTE (nomeAccount,nomeUtente) VALUES ('KarolMobili','Karol')</v>
      </c>
    </row>
    <row r="80" spans="1:4" x14ac:dyDescent="0.3">
      <c r="A80" s="1" t="s">
        <v>9</v>
      </c>
      <c r="B80" t="s">
        <v>410</v>
      </c>
      <c r="C80" t="str">
        <f t="shared" si="2"/>
        <v>('BrunoAntonioZiomi','Bruno')</v>
      </c>
      <c r="D80" t="str">
        <f t="shared" si="3"/>
        <v>INSERT INTO UTENTE (nomeAccount,nomeUtente) VALUES ('BrunoAntonioZiomi','Bruno')</v>
      </c>
    </row>
    <row r="81" spans="1:4" x14ac:dyDescent="0.3">
      <c r="A81" s="1" t="s">
        <v>9</v>
      </c>
      <c r="B81" t="s">
        <v>418</v>
      </c>
      <c r="C81" t="str">
        <f t="shared" si="2"/>
        <v>('BrunoAntonioZiomi','Antonio')</v>
      </c>
      <c r="D81" t="str">
        <f t="shared" si="3"/>
        <v>INSERT INTO UTENTE (nomeAccount,nomeUtente) VALUES ('BrunoAntonioZiomi','Antonio')</v>
      </c>
    </row>
    <row r="82" spans="1:4" x14ac:dyDescent="0.3">
      <c r="A82" s="1" t="s">
        <v>7</v>
      </c>
      <c r="B82" t="s">
        <v>411</v>
      </c>
      <c r="C82" t="str">
        <f t="shared" si="2"/>
        <v>('FlorisRado','Floris')</v>
      </c>
      <c r="D82" t="str">
        <f t="shared" si="3"/>
        <v>INSERT INTO UTENTE (nomeAccount,nomeUtente) VALUES ('FlorisRado','Floris')</v>
      </c>
    </row>
    <row r="83" spans="1:4" x14ac:dyDescent="0.3">
      <c r="A83" s="1" t="s">
        <v>5</v>
      </c>
      <c r="B83" t="s">
        <v>412</v>
      </c>
      <c r="C83" t="str">
        <f t="shared" si="2"/>
        <v>('GiacomoFrassineti','Giacomo')</v>
      </c>
      <c r="D83" t="str">
        <f t="shared" si="3"/>
        <v>INSERT INTO UTENTE (nomeAccount,nomeUtente) VALUES ('GiacomoFrassineti','Giacomo')</v>
      </c>
    </row>
    <row r="84" spans="1:4" x14ac:dyDescent="0.3">
      <c r="A84" s="1" t="s">
        <v>5</v>
      </c>
      <c r="B84" t="s">
        <v>423</v>
      </c>
      <c r="C84" t="str">
        <f t="shared" si="2"/>
        <v>('GiacomoFrassineti','Mario')</v>
      </c>
      <c r="D84" t="str">
        <f t="shared" si="3"/>
        <v>INSERT INTO UTENTE (nomeAccount,nomeUtente) VALUES ('GiacomoFrassineti','Mario')</v>
      </c>
    </row>
    <row r="85" spans="1:4" x14ac:dyDescent="0.3">
      <c r="A85" s="1" t="s">
        <v>5</v>
      </c>
      <c r="B85" t="s">
        <v>372</v>
      </c>
      <c r="C85" t="str">
        <f t="shared" si="2"/>
        <v>('GiacomoFrassineti','Chiara')</v>
      </c>
      <c r="D85" t="str">
        <f t="shared" si="3"/>
        <v>INSERT INTO UTENTE (nomeAccount,nomeUtente) VALUES ('GiacomoFrassineti','Chiara')</v>
      </c>
    </row>
    <row r="86" spans="1:4" x14ac:dyDescent="0.3">
      <c r="A86" s="1" t="s">
        <v>3</v>
      </c>
      <c r="B86" t="s">
        <v>419</v>
      </c>
      <c r="C86" t="str">
        <f t="shared" si="2"/>
        <v>('OrfeoPioGavotto','Orfeo')</v>
      </c>
      <c r="D86" t="str">
        <f t="shared" si="3"/>
        <v>INSERT INTO UTENTE (nomeAccount,nomeUtente) VALUES ('OrfeoPioGavotto','Orfeo')</v>
      </c>
    </row>
    <row r="87" spans="1:4" x14ac:dyDescent="0.3">
      <c r="A87" s="1" t="s">
        <v>1</v>
      </c>
      <c r="B87" t="s">
        <v>420</v>
      </c>
      <c r="C87" t="str">
        <f t="shared" si="2"/>
        <v>('GiorgioLeni','Giorgio')</v>
      </c>
      <c r="D87" t="str">
        <f t="shared" si="3"/>
        <v>INSERT INTO UTENTE (nomeAccount,nomeUtente) VALUES ('GiorgioLeni','Giorgio')</v>
      </c>
    </row>
    <row r="88" spans="1:4" x14ac:dyDescent="0.3">
      <c r="A88" s="1" t="s">
        <v>1</v>
      </c>
      <c r="B88" t="s">
        <v>421</v>
      </c>
      <c r="C88" t="str">
        <f t="shared" si="2"/>
        <v>('GiorgioLeni','Giorgia')</v>
      </c>
      <c r="D88" t="str">
        <f t="shared" si="3"/>
        <v>INSERT INTO UTENTE (nomeAccount,nomeUtente) VALUES ('GiorgioLeni','Giorgia')</v>
      </c>
    </row>
    <row r="89" spans="1:4" x14ac:dyDescent="0.3">
      <c r="A89" s="1" t="s">
        <v>1</v>
      </c>
      <c r="B89" t="s">
        <v>422</v>
      </c>
      <c r="C89" t="str">
        <f t="shared" si="2"/>
        <v>('GiorgioLeni','Lucio')</v>
      </c>
      <c r="D89" t="str">
        <f t="shared" si="3"/>
        <v>INSERT INTO UTENTE (nomeAccount,nomeUtente) VALUES ('GiorgioLeni','Lucio')</v>
      </c>
    </row>
    <row r="90" spans="1:4" x14ac:dyDescent="0.3">
      <c r="A90" s="1" t="s">
        <v>1</v>
      </c>
      <c r="B90" t="s">
        <v>395</v>
      </c>
      <c r="C90" t="str">
        <f t="shared" si="2"/>
        <v>('GiorgioLeni','Nicola')</v>
      </c>
      <c r="D90" t="str">
        <f t="shared" si="3"/>
        <v>INSERT INTO UTENTE (nomeAccount,nomeUtente) VALUES ('GiorgioLeni','Nicola')</v>
      </c>
    </row>
    <row r="91" spans="1:4" x14ac:dyDescent="0.3">
      <c r="A91" s="1" t="s">
        <v>1</v>
      </c>
      <c r="B91" t="s">
        <v>423</v>
      </c>
      <c r="C91" t="str">
        <f t="shared" si="2"/>
        <v>('GiorgioLeni','Mario')</v>
      </c>
      <c r="D91" t="str">
        <f t="shared" si="3"/>
        <v>INSERT INTO UTENTE (nomeAccount,nomeUtente) VALUES ('GiorgioLeni','Mario')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8038-E63A-4EEC-A6A9-8E240DFCF3C7}">
  <dimension ref="A1:F39"/>
  <sheetViews>
    <sheetView workbookViewId="0">
      <selection activeCell="B1" sqref="B1:B1048576"/>
    </sheetView>
  </sheetViews>
  <sheetFormatPr defaultRowHeight="14.4" x14ac:dyDescent="0.3"/>
  <cols>
    <col min="1" max="1" width="17.77734375" customWidth="1"/>
    <col min="2" max="2" width="10.88671875" customWidth="1"/>
  </cols>
  <sheetData>
    <row r="1" spans="1:6" x14ac:dyDescent="0.3">
      <c r="A1" t="s">
        <v>77</v>
      </c>
      <c r="B1" t="s">
        <v>76</v>
      </c>
    </row>
    <row r="2" spans="1:6" x14ac:dyDescent="0.3">
      <c r="A2" s="1" t="s">
        <v>75</v>
      </c>
      <c r="B2" t="s">
        <v>74</v>
      </c>
      <c r="C2" t="str">
        <f t="shared" ref="C2:C39" si="0">_xlfn.CONCAT("('",A2,"','",B2,"')")</f>
        <v>('AssuntaRubini','assunta12')</v>
      </c>
      <c r="F2" t="str">
        <f>_xlfn.CONCAT("INSERT INTO ACCOUNT (",$A$1,",",$B$1,")"," VALUES ",C2)</f>
        <v>INSERT INTO ACCOUNT (nomeAccount,password) VALUES ('AssuntaRubini','assunta12')</v>
      </c>
    </row>
    <row r="3" spans="1:6" x14ac:dyDescent="0.3">
      <c r="A3" s="1" t="s">
        <v>73</v>
      </c>
      <c r="B3" t="s">
        <v>72</v>
      </c>
      <c r="C3" t="str">
        <f t="shared" si="0"/>
        <v>('GiuliaLetiziaNorbiato','giulia38')</v>
      </c>
      <c r="F3" t="str">
        <f t="shared" ref="F3:F39" si="1">_xlfn.CONCAT("INSERT INTO ACCOUNT (",$A$1,",",$B$1,")"," VALUES ",C3)</f>
        <v>INSERT INTO ACCOUNT (nomeAccount,password) VALUES ('GiuliaLetiziaNorbiato','giulia38')</v>
      </c>
    </row>
    <row r="4" spans="1:6" x14ac:dyDescent="0.3">
      <c r="A4" s="1" t="s">
        <v>71</v>
      </c>
      <c r="B4" t="s">
        <v>70</v>
      </c>
      <c r="C4" t="str">
        <f t="shared" si="0"/>
        <v>('EttoreDomenici','ettore71')</v>
      </c>
      <c r="F4" t="str">
        <f t="shared" si="1"/>
        <v>INSERT INTO ACCOUNT (nomeAccount,password) VALUES ('EttoreDomenici','ettore71')</v>
      </c>
    </row>
    <row r="5" spans="1:6" x14ac:dyDescent="0.3">
      <c r="A5" s="1" t="s">
        <v>69</v>
      </c>
      <c r="B5" t="s">
        <v>68</v>
      </c>
      <c r="C5" t="str">
        <f t="shared" si="0"/>
        <v>('JavisDoparconi','javis69')</v>
      </c>
      <c r="F5" t="str">
        <f t="shared" si="1"/>
        <v>INSERT INTO ACCOUNT (nomeAccount,password) VALUES ('JavisDoparconi','javis69')</v>
      </c>
    </row>
    <row r="6" spans="1:6" x14ac:dyDescent="0.3">
      <c r="A6" s="1" t="s">
        <v>67</v>
      </c>
      <c r="B6" t="s">
        <v>66</v>
      </c>
      <c r="C6" t="str">
        <f t="shared" si="0"/>
        <v>('CarolinaSanzani','carolina11')</v>
      </c>
      <c r="F6" t="str">
        <f t="shared" si="1"/>
        <v>INSERT INTO ACCOUNT (nomeAccount,password) VALUES ('CarolinaSanzani','carolina11')</v>
      </c>
    </row>
    <row r="7" spans="1:6" x14ac:dyDescent="0.3">
      <c r="A7" s="1" t="s">
        <v>65</v>
      </c>
      <c r="B7" t="s">
        <v>64</v>
      </c>
      <c r="C7" t="str">
        <f t="shared" si="0"/>
        <v>('KevinBizzuti','kevin66')</v>
      </c>
      <c r="F7" t="str">
        <f t="shared" si="1"/>
        <v>INSERT INTO ACCOUNT (nomeAccount,password) VALUES ('KevinBizzuti','kevin66')</v>
      </c>
    </row>
    <row r="8" spans="1:6" x14ac:dyDescent="0.3">
      <c r="A8" s="1" t="s">
        <v>63</v>
      </c>
      <c r="B8" t="s">
        <v>62</v>
      </c>
      <c r="C8" t="str">
        <f t="shared" si="0"/>
        <v>('GiadaBitossi','giada42')</v>
      </c>
      <c r="F8" t="str">
        <f t="shared" si="1"/>
        <v>INSERT INTO ACCOUNT (nomeAccount,password) VALUES ('GiadaBitossi','giada42')</v>
      </c>
    </row>
    <row r="9" spans="1:6" x14ac:dyDescent="0.3">
      <c r="A9" s="1" t="s">
        <v>61</v>
      </c>
      <c r="B9" t="s">
        <v>60</v>
      </c>
      <c r="C9" t="str">
        <f t="shared" si="0"/>
        <v>('SigfridoPraxiolu','sigfrido33')</v>
      </c>
      <c r="F9" t="str">
        <f t="shared" si="1"/>
        <v>INSERT INTO ACCOUNT (nomeAccount,password) VALUES ('SigfridoPraxiolu','sigfrido33')</v>
      </c>
    </row>
    <row r="10" spans="1:6" x14ac:dyDescent="0.3">
      <c r="A10" s="1" t="s">
        <v>59</v>
      </c>
      <c r="B10" t="s">
        <v>58</v>
      </c>
      <c r="C10" t="str">
        <f t="shared" si="0"/>
        <v>('GyllesBiscaro','gylles88')</v>
      </c>
      <c r="F10" t="str">
        <f t="shared" si="1"/>
        <v>INSERT INTO ACCOUNT (nomeAccount,password) VALUES ('GyllesBiscaro','gylles88')</v>
      </c>
    </row>
    <row r="11" spans="1:6" x14ac:dyDescent="0.3">
      <c r="A11" s="1" t="s">
        <v>57</v>
      </c>
      <c r="B11" t="s">
        <v>56</v>
      </c>
      <c r="C11" t="str">
        <f t="shared" si="0"/>
        <v>('FrancescoGelmini','francesco73')</v>
      </c>
      <c r="F11" t="str">
        <f t="shared" si="1"/>
        <v>INSERT INTO ACCOUNT (nomeAccount,password) VALUES ('FrancescoGelmini','francesco73')</v>
      </c>
    </row>
    <row r="12" spans="1:6" x14ac:dyDescent="0.3">
      <c r="A12" s="1" t="s">
        <v>55</v>
      </c>
      <c r="B12" t="s">
        <v>54</v>
      </c>
      <c r="C12" t="str">
        <f t="shared" si="0"/>
        <v>('JuryCotugno','jury06')</v>
      </c>
      <c r="F12" t="str">
        <f t="shared" si="1"/>
        <v>INSERT INTO ACCOUNT (nomeAccount,password) VALUES ('JuryCotugno','jury06')</v>
      </c>
    </row>
    <row r="13" spans="1:6" x14ac:dyDescent="0.3">
      <c r="A13" s="1" t="s">
        <v>53</v>
      </c>
      <c r="B13" t="s">
        <v>52</v>
      </c>
      <c r="C13" t="str">
        <f t="shared" si="0"/>
        <v>('ZaraFederici','zara24')</v>
      </c>
      <c r="F13" t="str">
        <f t="shared" si="1"/>
        <v>INSERT INTO ACCOUNT (nomeAccount,password) VALUES ('ZaraFederici','zara24')</v>
      </c>
    </row>
    <row r="14" spans="1:6" x14ac:dyDescent="0.3">
      <c r="A14" s="1" t="s">
        <v>51</v>
      </c>
      <c r="B14" t="s">
        <v>50</v>
      </c>
      <c r="C14" t="str">
        <f t="shared" si="0"/>
        <v>('NickBelfiori','nick36')</v>
      </c>
      <c r="F14" t="str">
        <f t="shared" si="1"/>
        <v>INSERT INTO ACCOUNT (nomeAccount,password) VALUES ('NickBelfiori','nick36')</v>
      </c>
    </row>
    <row r="15" spans="1:6" x14ac:dyDescent="0.3">
      <c r="A15" s="1" t="s">
        <v>49</v>
      </c>
      <c r="B15" t="s">
        <v>48</v>
      </c>
      <c r="C15" t="str">
        <f t="shared" si="0"/>
        <v>('RyanVincenzi','ryan33')</v>
      </c>
      <c r="F15" t="str">
        <f t="shared" si="1"/>
        <v>INSERT INTO ACCOUNT (nomeAccount,password) VALUES ('RyanVincenzi','ryan33')</v>
      </c>
    </row>
    <row r="16" spans="1:6" x14ac:dyDescent="0.3">
      <c r="A16" s="1" t="s">
        <v>47</v>
      </c>
      <c r="B16" t="s">
        <v>46</v>
      </c>
      <c r="C16" t="str">
        <f t="shared" si="0"/>
        <v>('XavierDiIacono','xavier56')</v>
      </c>
      <c r="F16" t="str">
        <f t="shared" si="1"/>
        <v>INSERT INTO ACCOUNT (nomeAccount,password) VALUES ('XavierDiIacono','xavier56')</v>
      </c>
    </row>
    <row r="17" spans="1:6" x14ac:dyDescent="0.3">
      <c r="A17" s="1" t="s">
        <v>45</v>
      </c>
      <c r="B17" t="s">
        <v>44</v>
      </c>
      <c r="C17" t="str">
        <f t="shared" si="0"/>
        <v>('PaoloManfredi','paolo65')</v>
      </c>
      <c r="F17" t="str">
        <f t="shared" si="1"/>
        <v>INSERT INTO ACCOUNT (nomeAccount,password) VALUES ('PaoloManfredi','paolo65')</v>
      </c>
    </row>
    <row r="18" spans="1:6" x14ac:dyDescent="0.3">
      <c r="A18" s="1" t="s">
        <v>43</v>
      </c>
      <c r="B18" t="s">
        <v>42</v>
      </c>
      <c r="C18" t="str">
        <f t="shared" si="0"/>
        <v>('FrankZanchi','frank03')</v>
      </c>
      <c r="F18" t="str">
        <f t="shared" si="1"/>
        <v>INSERT INTO ACCOUNT (nomeAccount,password) VALUES ('FrankZanchi','frank03')</v>
      </c>
    </row>
    <row r="19" spans="1:6" x14ac:dyDescent="0.3">
      <c r="A19" s="1" t="s">
        <v>41</v>
      </c>
      <c r="B19" t="s">
        <v>40</v>
      </c>
      <c r="C19" t="str">
        <f t="shared" si="0"/>
        <v>('MicheleTatiani','michele45')</v>
      </c>
      <c r="F19" t="str">
        <f t="shared" si="1"/>
        <v>INSERT INTO ACCOUNT (nomeAccount,password) VALUES ('MicheleTatiani','michele45')</v>
      </c>
    </row>
    <row r="20" spans="1:6" x14ac:dyDescent="0.3">
      <c r="A20" s="1" t="s">
        <v>39</v>
      </c>
      <c r="B20" t="s">
        <v>38</v>
      </c>
      <c r="C20" t="str">
        <f t="shared" si="0"/>
        <v>('BarbaraNevi','barbara79')</v>
      </c>
      <c r="F20" t="str">
        <f t="shared" si="1"/>
        <v>INSERT INTO ACCOUNT (nomeAccount,password) VALUES ('BarbaraNevi','barbara79')</v>
      </c>
    </row>
    <row r="21" spans="1:6" x14ac:dyDescent="0.3">
      <c r="A21" s="1" t="s">
        <v>37</v>
      </c>
      <c r="B21" t="s">
        <v>36</v>
      </c>
      <c r="C21" t="str">
        <f t="shared" si="0"/>
        <v>('HelenaBoccalupo','helena68')</v>
      </c>
      <c r="F21" t="str">
        <f t="shared" si="1"/>
        <v>INSERT INTO ACCOUNT (nomeAccount,password) VALUES ('HelenaBoccalupo','helena68')</v>
      </c>
    </row>
    <row r="22" spans="1:6" x14ac:dyDescent="0.3">
      <c r="A22" s="1" t="s">
        <v>35</v>
      </c>
      <c r="B22" t="s">
        <v>34</v>
      </c>
      <c r="C22" t="str">
        <f t="shared" si="0"/>
        <v>('RiccardoErrico','riccardo09')</v>
      </c>
      <c r="F22" t="str">
        <f t="shared" si="1"/>
        <v>INSERT INTO ACCOUNT (nomeAccount,password) VALUES ('RiccardoErrico','riccardo09')</v>
      </c>
    </row>
    <row r="23" spans="1:6" x14ac:dyDescent="0.3">
      <c r="A23" s="1" t="s">
        <v>33</v>
      </c>
      <c r="B23" t="s">
        <v>32</v>
      </c>
      <c r="C23" t="str">
        <f t="shared" si="0"/>
        <v>('ElenaDelia','elena02')</v>
      </c>
      <c r="F23" t="str">
        <f t="shared" si="1"/>
        <v>INSERT INTO ACCOUNT (nomeAccount,password) VALUES ('ElenaDelia','elena02')</v>
      </c>
    </row>
    <row r="24" spans="1:6" x14ac:dyDescent="0.3">
      <c r="A24" s="1" t="s">
        <v>31</v>
      </c>
      <c r="B24" t="s">
        <v>30</v>
      </c>
      <c r="C24" t="str">
        <f t="shared" si="0"/>
        <v>('ElenaRobertaNucibella','elena38')</v>
      </c>
      <c r="F24" t="str">
        <f t="shared" si="1"/>
        <v>INSERT INTO ACCOUNT (nomeAccount,password) VALUES ('ElenaRobertaNucibella','elena38')</v>
      </c>
    </row>
    <row r="25" spans="1:6" x14ac:dyDescent="0.3">
      <c r="A25" s="1" t="s">
        <v>29</v>
      </c>
      <c r="B25" t="s">
        <v>28</v>
      </c>
      <c r="C25" t="str">
        <f t="shared" si="0"/>
        <v>('BeatriceNazari','beatrice29')</v>
      </c>
      <c r="F25" t="str">
        <f t="shared" si="1"/>
        <v>INSERT INTO ACCOUNT (nomeAccount,password) VALUES ('BeatriceNazari','beatrice29')</v>
      </c>
    </row>
    <row r="26" spans="1:6" x14ac:dyDescent="0.3">
      <c r="A26" s="1" t="s">
        <v>27</v>
      </c>
      <c r="B26" t="s">
        <v>26</v>
      </c>
      <c r="C26" t="str">
        <f t="shared" si="0"/>
        <v>('ZenoneVega','zenone71')</v>
      </c>
      <c r="F26" t="str">
        <f t="shared" si="1"/>
        <v>INSERT INTO ACCOUNT (nomeAccount,password) VALUES ('ZenoneVega','zenone71')</v>
      </c>
    </row>
    <row r="27" spans="1:6" x14ac:dyDescent="0.3">
      <c r="A27" s="1" t="s">
        <v>25</v>
      </c>
      <c r="B27" t="s">
        <v>24</v>
      </c>
      <c r="C27" t="str">
        <f t="shared" si="0"/>
        <v>('AntoniaRosaMicotti','antonia38')</v>
      </c>
      <c r="F27" t="str">
        <f t="shared" si="1"/>
        <v>INSERT INTO ACCOUNT (nomeAccount,password) VALUES ('AntoniaRosaMicotti','antonia38')</v>
      </c>
    </row>
    <row r="28" spans="1:6" x14ac:dyDescent="0.3">
      <c r="A28" s="1" t="s">
        <v>23</v>
      </c>
      <c r="B28" t="s">
        <v>22</v>
      </c>
      <c r="C28" t="str">
        <f t="shared" si="0"/>
        <v>('DarioAzeglioTabegna','dario38')</v>
      </c>
      <c r="F28" t="str">
        <f t="shared" si="1"/>
        <v>INSERT INTO ACCOUNT (nomeAccount,password) VALUES ('DarioAzeglioTabegna','dario38')</v>
      </c>
    </row>
    <row r="29" spans="1:6" x14ac:dyDescent="0.3">
      <c r="A29" s="1" t="s">
        <v>21</v>
      </c>
      <c r="B29" t="s">
        <v>20</v>
      </c>
      <c r="C29" t="str">
        <f t="shared" si="0"/>
        <v>('TonyReggio','tony01')</v>
      </c>
      <c r="F29" t="str">
        <f t="shared" si="1"/>
        <v>INSERT INTO ACCOUNT (nomeAccount,password) VALUES ('TonyReggio','tony01')</v>
      </c>
    </row>
    <row r="30" spans="1:6" x14ac:dyDescent="0.3">
      <c r="A30" s="1" t="s">
        <v>19</v>
      </c>
      <c r="B30" t="s">
        <v>18</v>
      </c>
      <c r="C30" t="str">
        <f t="shared" si="0"/>
        <v>('DomenicoMondadori','domenico47')</v>
      </c>
      <c r="F30" t="str">
        <f t="shared" si="1"/>
        <v>INSERT INTO ACCOUNT (nomeAccount,password) VALUES ('DomenicoMondadori','domenico47')</v>
      </c>
    </row>
    <row r="31" spans="1:6" x14ac:dyDescent="0.3">
      <c r="A31" s="1" t="s">
        <v>17</v>
      </c>
      <c r="B31" t="s">
        <v>16</v>
      </c>
      <c r="C31" t="str">
        <f t="shared" si="0"/>
        <v>('LuciaCipoletti','lucia00')</v>
      </c>
      <c r="F31" t="str">
        <f t="shared" si="1"/>
        <v>INSERT INTO ACCOUNT (nomeAccount,password) VALUES ('LuciaCipoletti','lucia00')</v>
      </c>
    </row>
    <row r="32" spans="1:6" x14ac:dyDescent="0.3">
      <c r="A32" s="1" t="s">
        <v>15</v>
      </c>
      <c r="B32" t="s">
        <v>14</v>
      </c>
      <c r="C32" t="str">
        <f t="shared" si="0"/>
        <v>('GracePaolaBenvenuti','grace38')</v>
      </c>
      <c r="F32" t="str">
        <f t="shared" si="1"/>
        <v>INSERT INTO ACCOUNT (nomeAccount,password) VALUES ('GracePaolaBenvenuti','grace38')</v>
      </c>
    </row>
    <row r="33" spans="1:6" x14ac:dyDescent="0.3">
      <c r="A33" s="1" t="s">
        <v>13</v>
      </c>
      <c r="B33" t="s">
        <v>12</v>
      </c>
      <c r="C33" t="str">
        <f t="shared" si="0"/>
        <v>('FrancescoCasanova','francesco62')</v>
      </c>
      <c r="F33" t="str">
        <f t="shared" si="1"/>
        <v>INSERT INTO ACCOUNT (nomeAccount,password) VALUES ('FrancescoCasanova','francesco62')</v>
      </c>
    </row>
    <row r="34" spans="1:6" x14ac:dyDescent="0.3">
      <c r="A34" s="1" t="s">
        <v>11</v>
      </c>
      <c r="B34" t="s">
        <v>10</v>
      </c>
      <c r="C34" t="str">
        <f t="shared" si="0"/>
        <v>('KarolMobili','karol22')</v>
      </c>
      <c r="F34" t="str">
        <f t="shared" si="1"/>
        <v>INSERT INTO ACCOUNT (nomeAccount,password) VALUES ('KarolMobili','karol22')</v>
      </c>
    </row>
    <row r="35" spans="1:6" x14ac:dyDescent="0.3">
      <c r="A35" s="1" t="s">
        <v>9</v>
      </c>
      <c r="B35" t="s">
        <v>8</v>
      </c>
      <c r="C35" t="str">
        <f t="shared" si="0"/>
        <v>('BrunoAntonioZiomi','bruno38')</v>
      </c>
      <c r="F35" t="str">
        <f t="shared" si="1"/>
        <v>INSERT INTO ACCOUNT (nomeAccount,password) VALUES ('BrunoAntonioZiomi','bruno38')</v>
      </c>
    </row>
    <row r="36" spans="1:6" x14ac:dyDescent="0.3">
      <c r="A36" s="1" t="s">
        <v>7</v>
      </c>
      <c r="B36" t="s">
        <v>6</v>
      </c>
      <c r="C36" t="str">
        <f t="shared" si="0"/>
        <v>('FlorisRado','floris66')</v>
      </c>
      <c r="F36" t="str">
        <f t="shared" si="1"/>
        <v>INSERT INTO ACCOUNT (nomeAccount,password) VALUES ('FlorisRado','floris66')</v>
      </c>
    </row>
    <row r="37" spans="1:6" x14ac:dyDescent="0.3">
      <c r="A37" s="1" t="s">
        <v>5</v>
      </c>
      <c r="B37" t="s">
        <v>4</v>
      </c>
      <c r="C37" t="str">
        <f t="shared" si="0"/>
        <v>('GiacomoFrassineti','giacomo73')</v>
      </c>
      <c r="F37" t="str">
        <f t="shared" si="1"/>
        <v>INSERT INTO ACCOUNT (nomeAccount,password) VALUES ('GiacomoFrassineti','giacomo73')</v>
      </c>
    </row>
    <row r="38" spans="1:6" x14ac:dyDescent="0.3">
      <c r="A38" s="1" t="s">
        <v>3</v>
      </c>
      <c r="B38" t="s">
        <v>2</v>
      </c>
      <c r="C38" t="str">
        <f t="shared" si="0"/>
        <v>('OrfeoPioGavotto','orfeo38')</v>
      </c>
      <c r="F38" t="str">
        <f t="shared" si="1"/>
        <v>INSERT INTO ACCOUNT (nomeAccount,password) VALUES ('OrfeoPioGavotto','orfeo38')</v>
      </c>
    </row>
    <row r="39" spans="1:6" x14ac:dyDescent="0.3">
      <c r="A39" s="1" t="s">
        <v>1</v>
      </c>
      <c r="B39" t="s">
        <v>0</v>
      </c>
      <c r="C39" t="str">
        <f t="shared" si="0"/>
        <v>('GiorgioLeni','giorgio45')</v>
      </c>
      <c r="F39" t="str">
        <f t="shared" si="1"/>
        <v>INSERT INTO ACCOUNT (nomeAccount,password) VALUES ('GiorgioLeni','giorgio45')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DC81-4C68-498A-B4F1-F2D123D6EFFA}">
  <dimension ref="A1:L43"/>
  <sheetViews>
    <sheetView workbookViewId="0">
      <selection sqref="A1:B1048576"/>
    </sheetView>
  </sheetViews>
  <sheetFormatPr defaultRowHeight="14.4" x14ac:dyDescent="0.3"/>
  <cols>
    <col min="1" max="1" width="18.33203125" bestFit="1" customWidth="1"/>
    <col min="2" max="2" width="17.77734375" customWidth="1"/>
    <col min="3" max="3" width="13.44140625" bestFit="1" customWidth="1"/>
    <col min="4" max="9" width="10.5546875" customWidth="1"/>
    <col min="11" max="11" width="108.109375" bestFit="1" customWidth="1"/>
  </cols>
  <sheetData>
    <row r="1" spans="1:12" x14ac:dyDescent="0.3">
      <c r="A1" t="s">
        <v>281</v>
      </c>
      <c r="B1" t="s">
        <v>77</v>
      </c>
      <c r="C1" t="s">
        <v>280</v>
      </c>
      <c r="D1" t="s">
        <v>276</v>
      </c>
      <c r="E1" t="s">
        <v>279</v>
      </c>
      <c r="F1" t="s">
        <v>278</v>
      </c>
      <c r="G1" t="s">
        <v>277</v>
      </c>
      <c r="H1" t="s">
        <v>276</v>
      </c>
      <c r="I1" t="s">
        <v>275</v>
      </c>
      <c r="J1" t="s">
        <v>274</v>
      </c>
    </row>
    <row r="2" spans="1:12" x14ac:dyDescent="0.3">
      <c r="A2" t="s">
        <v>273</v>
      </c>
      <c r="B2" s="1" t="s">
        <v>75</v>
      </c>
      <c r="C2" s="1" t="s">
        <v>149</v>
      </c>
      <c r="D2" s="1" t="s">
        <v>148</v>
      </c>
      <c r="E2" s="1" t="s">
        <v>147</v>
      </c>
      <c r="F2" s="1" t="s">
        <v>146</v>
      </c>
      <c r="G2" s="1" t="s">
        <v>81</v>
      </c>
      <c r="H2" s="1" t="s">
        <v>145</v>
      </c>
      <c r="I2" s="1" t="s">
        <v>144</v>
      </c>
      <c r="J2" s="1" t="s">
        <v>143</v>
      </c>
      <c r="K2" t="str">
        <f t="shared" ref="K2:K39" si="0">_xlfn.CONCAT("('",A2,"','",B2,"','",C2,"',",D2,",'",E2,"','",F2,"','",G2,"','",H2,"',",I2,",'",J2,"')")</f>
        <v>('RBNSNT03C57A944V','AssuntaRubini','Via Rossi',25,'00118','Roma','Italia','5164 9901 4875 6633',01/01/2024,'005')</v>
      </c>
      <c r="L2" t="str">
        <f>_xlfn.CONCAT("INSERT INTO TITOLARE_ACCOUNT (",$A$1,",",$B$1,K2,")"," VALUES ",C2)</f>
        <v>INSERT INTO TITOLARE_ACCOUNT (CF,nomeAccount('RBNSNT03C57A944V','AssuntaRubini','Via Rossi',25,'00118','Roma','Italia','5164 9901 4875 6633',01/01/2024,'005')) VALUES Via Rossi</v>
      </c>
    </row>
    <row r="3" spans="1:12" x14ac:dyDescent="0.3">
      <c r="A3" t="s">
        <v>272</v>
      </c>
      <c r="B3" s="1" t="s">
        <v>73</v>
      </c>
      <c r="C3" s="1" t="s">
        <v>141</v>
      </c>
      <c r="D3" s="1" t="s">
        <v>140</v>
      </c>
      <c r="E3" s="1" t="s">
        <v>139</v>
      </c>
      <c r="F3" s="1" t="s">
        <v>138</v>
      </c>
      <c r="G3" s="1" t="s">
        <v>81</v>
      </c>
      <c r="H3" s="1" t="s">
        <v>137</v>
      </c>
      <c r="I3" s="1" t="s">
        <v>136</v>
      </c>
      <c r="J3" s="1" t="s">
        <v>135</v>
      </c>
      <c r="K3" t="str">
        <f t="shared" si="0"/>
        <v>('NRBGLT73L64A432S','GiuliaLetiziaNorbiato','Via Verdi',26,'47121','Forlì','Italia','5165 9901 4875 6633',15/11/2024,'564')</v>
      </c>
      <c r="L3" t="str">
        <f t="shared" ref="L3:L39" si="1">_xlfn.CONCAT("INSERT INTO TITOLARE_ACCOUNT (",$A$1,",",$B$1,")"," VALUES ",C3)</f>
        <v>INSERT INTO TITOLARE_ACCOUNT (CF,nomeAccount) VALUES Via Verdi</v>
      </c>
    </row>
    <row r="4" spans="1:12" x14ac:dyDescent="0.3">
      <c r="A4" t="s">
        <v>271</v>
      </c>
      <c r="B4" s="1" t="s">
        <v>71</v>
      </c>
      <c r="C4" s="1" t="s">
        <v>133</v>
      </c>
      <c r="D4" s="1" t="s">
        <v>132</v>
      </c>
      <c r="E4" s="1" t="s">
        <v>183</v>
      </c>
      <c r="F4" s="1" t="s">
        <v>182</v>
      </c>
      <c r="G4" s="1" t="s">
        <v>81</v>
      </c>
      <c r="H4" s="1" t="s">
        <v>129</v>
      </c>
      <c r="I4" s="1" t="s">
        <v>128</v>
      </c>
      <c r="J4" s="1" t="s">
        <v>127</v>
      </c>
      <c r="K4" t="str">
        <f t="shared" si="0"/>
        <v>('HSOTRD72T16C938O','EttoreDomenici','Via Bianchi',27,'20121','Milano','Italia','5166 9901 4875 6633',17/12/2024,'952')</v>
      </c>
      <c r="L4" t="str">
        <f t="shared" si="1"/>
        <v>INSERT INTO TITOLARE_ACCOUNT (CF,nomeAccount) VALUES Via Bianchi</v>
      </c>
    </row>
    <row r="5" spans="1:12" x14ac:dyDescent="0.3">
      <c r="A5" t="s">
        <v>270</v>
      </c>
      <c r="B5" s="1" t="s">
        <v>69</v>
      </c>
      <c r="C5" s="1" t="s">
        <v>125</v>
      </c>
      <c r="D5" s="1" t="s">
        <v>124</v>
      </c>
      <c r="E5" s="1" t="s">
        <v>175</v>
      </c>
      <c r="F5" s="1" t="s">
        <v>174</v>
      </c>
      <c r="G5" s="1" t="s">
        <v>81</v>
      </c>
      <c r="H5" s="1" t="s">
        <v>121</v>
      </c>
      <c r="I5" s="1" t="s">
        <v>120</v>
      </c>
      <c r="J5" s="1" t="s">
        <v>119</v>
      </c>
      <c r="K5" t="str">
        <f t="shared" si="0"/>
        <v>('JVSDPC55S48G932U','JavisDoparconi','Via Neri',28,'80121','Napoli','Italia','5167 9901 4875 6633',01/02/2024,'114')</v>
      </c>
      <c r="L5" t="str">
        <f t="shared" si="1"/>
        <v>INSERT INTO TITOLARE_ACCOUNT (CF,nomeAccount) VALUES Via Neri</v>
      </c>
    </row>
    <row r="6" spans="1:12" x14ac:dyDescent="0.3">
      <c r="A6" t="s">
        <v>269</v>
      </c>
      <c r="B6" s="1" t="s">
        <v>67</v>
      </c>
      <c r="C6" s="1" t="s">
        <v>117</v>
      </c>
      <c r="D6" s="1" t="s">
        <v>116</v>
      </c>
      <c r="E6" s="1" t="s">
        <v>167</v>
      </c>
      <c r="F6" s="1" t="s">
        <v>166</v>
      </c>
      <c r="G6" s="1" t="s">
        <v>81</v>
      </c>
      <c r="H6" s="1" t="s">
        <v>113</v>
      </c>
      <c r="I6" s="1" t="s">
        <v>112</v>
      </c>
      <c r="J6" s="1" t="s">
        <v>111</v>
      </c>
      <c r="K6" t="str">
        <f t="shared" si="0"/>
        <v>('KPJKSZ33C22B844K','CarolinaSanzani','Viale Colombo',29,'86039','Termoli','Italia','5168 9901 4875 6633',01/03/2024,'559')</v>
      </c>
      <c r="L6" t="str">
        <f t="shared" si="1"/>
        <v>INSERT INTO TITOLARE_ACCOUNT (CF,nomeAccount) VALUES Viale Colombo</v>
      </c>
    </row>
    <row r="7" spans="1:12" x14ac:dyDescent="0.3">
      <c r="A7" t="s">
        <v>268</v>
      </c>
      <c r="B7" s="1" t="s">
        <v>65</v>
      </c>
      <c r="C7" s="1" t="s">
        <v>109</v>
      </c>
      <c r="D7" s="1" t="s">
        <v>108</v>
      </c>
      <c r="E7" s="1" t="s">
        <v>131</v>
      </c>
      <c r="F7" s="1" t="s">
        <v>130</v>
      </c>
      <c r="G7" s="1" t="s">
        <v>81</v>
      </c>
      <c r="H7" s="1" t="s">
        <v>105</v>
      </c>
      <c r="I7" s="1" t="s">
        <v>104</v>
      </c>
      <c r="J7" s="1" t="s">
        <v>103</v>
      </c>
      <c r="K7" t="str">
        <f t="shared" si="0"/>
        <v>('BPQKZC66C29B929U','KevinBizzuti','Viale Vespucci',30,'24121','Bergamo','Italia','5169 9901 4875 6633',01/05/2024,'008')</v>
      </c>
      <c r="L7" t="str">
        <f t="shared" si="1"/>
        <v>INSERT INTO TITOLARE_ACCOUNT (CF,nomeAccount) VALUES Viale Vespucci</v>
      </c>
    </row>
    <row r="8" spans="1:12" x14ac:dyDescent="0.3">
      <c r="A8" t="s">
        <v>267</v>
      </c>
      <c r="B8" s="1" t="s">
        <v>63</v>
      </c>
      <c r="C8" s="1" t="s">
        <v>101</v>
      </c>
      <c r="D8" s="1" t="s">
        <v>100</v>
      </c>
      <c r="E8" s="1" t="s">
        <v>123</v>
      </c>
      <c r="F8" s="1" t="s">
        <v>122</v>
      </c>
      <c r="G8" s="1" t="s">
        <v>81</v>
      </c>
      <c r="H8" s="1" t="s">
        <v>97</v>
      </c>
      <c r="I8" s="1" t="s">
        <v>96</v>
      </c>
      <c r="J8" s="1" t="s">
        <v>95</v>
      </c>
      <c r="K8" t="str">
        <f t="shared" si="0"/>
        <v>('BTSGDD28L68C855Y','GiadaBitossi','Viale Bolognesi',31,'25121','Brescia','Italia','5170 9901 4875 6633',21/03/2024,'987')</v>
      </c>
      <c r="L8" t="str">
        <f t="shared" si="1"/>
        <v>INSERT INTO TITOLARE_ACCOUNT (CF,nomeAccount) VALUES Viale Bolognesi</v>
      </c>
    </row>
    <row r="9" spans="1:12" x14ac:dyDescent="0.3">
      <c r="A9" t="s">
        <v>266</v>
      </c>
      <c r="B9" s="1" t="s">
        <v>61</v>
      </c>
      <c r="C9" s="1" t="s">
        <v>93</v>
      </c>
      <c r="D9" s="1" t="s">
        <v>92</v>
      </c>
      <c r="E9" s="1" t="s">
        <v>115</v>
      </c>
      <c r="F9" s="1" t="s">
        <v>114</v>
      </c>
      <c r="G9" s="1" t="s">
        <v>81</v>
      </c>
      <c r="H9" s="1" t="s">
        <v>89</v>
      </c>
      <c r="I9" s="1" t="s">
        <v>88</v>
      </c>
      <c r="J9" s="1" t="s">
        <v>87</v>
      </c>
      <c r="K9" t="str">
        <f t="shared" si="0"/>
        <v>('PRXSFR78H29F450W','SigfridoPraxiolu','Viale Roma',32,'10121','Torino','Italia','5171 9901 4875 6633',25/04/2024,'555')</v>
      </c>
      <c r="L9" t="str">
        <f t="shared" si="1"/>
        <v>INSERT INTO TITOLARE_ACCOUNT (CF,nomeAccount) VALUES Viale Roma</v>
      </c>
    </row>
    <row r="10" spans="1:12" x14ac:dyDescent="0.3">
      <c r="A10" t="s">
        <v>265</v>
      </c>
      <c r="B10" s="1" t="s">
        <v>59</v>
      </c>
      <c r="C10" s="1" t="s">
        <v>85</v>
      </c>
      <c r="D10" s="1" t="s">
        <v>84</v>
      </c>
      <c r="E10" s="1" t="s">
        <v>107</v>
      </c>
      <c r="F10" s="1" t="s">
        <v>106</v>
      </c>
      <c r="G10" s="1" t="s">
        <v>81</v>
      </c>
      <c r="H10" s="1" t="s">
        <v>80</v>
      </c>
      <c r="I10" s="1" t="s">
        <v>79</v>
      </c>
      <c r="J10" s="1" t="s">
        <v>78</v>
      </c>
      <c r="K10" t="str">
        <f t="shared" si="0"/>
        <v>('BSCGYL52S09I417R','GyllesBiscaro','Via Bologna',33,'47521','Cesena','Italia','5172 9901 4875 6633',21/06/2024,'666')</v>
      </c>
      <c r="L10" t="str">
        <f t="shared" si="1"/>
        <v>INSERT INTO TITOLARE_ACCOUNT (CF,nomeAccount) VALUES Via Bologna</v>
      </c>
    </row>
    <row r="11" spans="1:12" x14ac:dyDescent="0.3">
      <c r="A11" t="s">
        <v>264</v>
      </c>
      <c r="B11" s="1" t="s">
        <v>57</v>
      </c>
      <c r="C11" s="1" t="s">
        <v>263</v>
      </c>
      <c r="D11" s="1" t="s">
        <v>262</v>
      </c>
      <c r="E11" s="1" t="s">
        <v>99</v>
      </c>
      <c r="F11" s="1" t="s">
        <v>98</v>
      </c>
      <c r="G11" s="1" t="s">
        <v>81</v>
      </c>
      <c r="H11" s="1" t="s">
        <v>261</v>
      </c>
      <c r="I11" s="1" t="s">
        <v>260</v>
      </c>
      <c r="J11" s="1" t="s">
        <v>259</v>
      </c>
      <c r="K11" t="str">
        <f t="shared" si="0"/>
        <v>('GKHFOE66B17F118C','FrancescoGelmini','Via Milano',500,'48121','Ravenna','Italia','5173 1854 4875 6633',01/01/2025,'888')</v>
      </c>
      <c r="L11" t="str">
        <f t="shared" si="1"/>
        <v>INSERT INTO TITOLARE_ACCOUNT (CF,nomeAccount) VALUES Via Milano</v>
      </c>
    </row>
    <row r="12" spans="1:12" x14ac:dyDescent="0.3">
      <c r="A12" t="s">
        <v>258</v>
      </c>
      <c r="B12" s="1" t="s">
        <v>55</v>
      </c>
      <c r="C12" s="1" t="s">
        <v>185</v>
      </c>
      <c r="D12" s="1" t="s">
        <v>257</v>
      </c>
      <c r="E12" s="1" t="s">
        <v>91</v>
      </c>
      <c r="F12" s="1" t="s">
        <v>90</v>
      </c>
      <c r="G12" s="1" t="s">
        <v>81</v>
      </c>
      <c r="H12" s="1" t="s">
        <v>256</v>
      </c>
      <c r="I12" s="1" t="s">
        <v>255</v>
      </c>
      <c r="J12" s="1" t="s">
        <v>254</v>
      </c>
      <c r="K12" t="str">
        <f t="shared" si="0"/>
        <v>('CTGJYV99L20L731F','JuryCotugno','Corso Mazzini',501,'47921','Rimini','Italia','5174 9901 4875 6633',10/02/2025,'003')</v>
      </c>
      <c r="L12" t="str">
        <f t="shared" si="1"/>
        <v>INSERT INTO TITOLARE_ACCOUNT (CF,nomeAccount) VALUES Corso Mazzini</v>
      </c>
    </row>
    <row r="13" spans="1:12" x14ac:dyDescent="0.3">
      <c r="A13" t="s">
        <v>253</v>
      </c>
      <c r="B13" s="1" t="s">
        <v>53</v>
      </c>
      <c r="C13" s="1" t="s">
        <v>149</v>
      </c>
      <c r="D13" s="1" t="s">
        <v>252</v>
      </c>
      <c r="E13" s="1" t="s">
        <v>83</v>
      </c>
      <c r="F13" s="1" t="s">
        <v>82</v>
      </c>
      <c r="G13" s="1" t="s">
        <v>81</v>
      </c>
      <c r="H13" s="1" t="s">
        <v>251</v>
      </c>
      <c r="I13" s="1" t="s">
        <v>250</v>
      </c>
      <c r="J13" s="1" t="s">
        <v>249</v>
      </c>
      <c r="K13" t="str">
        <f t="shared" si="0"/>
        <v>('FIUZFD44T55F558J','ZaraFederici','Via Rossi',502,'47838','Riccione','Italia','5175 9901 4875 6633',01/03/2025,'004')</v>
      </c>
      <c r="L13" t="str">
        <f t="shared" si="1"/>
        <v>INSERT INTO TITOLARE_ACCOUNT (CF,nomeAccount) VALUES Via Rossi</v>
      </c>
    </row>
    <row r="14" spans="1:12" x14ac:dyDescent="0.3">
      <c r="A14" t="s">
        <v>248</v>
      </c>
      <c r="B14" s="1" t="s">
        <v>51</v>
      </c>
      <c r="C14" s="1" t="s">
        <v>141</v>
      </c>
      <c r="D14" s="1" t="s">
        <v>247</v>
      </c>
      <c r="E14" s="1" t="s">
        <v>246</v>
      </c>
      <c r="F14" s="1" t="s">
        <v>245</v>
      </c>
      <c r="G14" s="1" t="s">
        <v>81</v>
      </c>
      <c r="H14" s="1" t="s">
        <v>244</v>
      </c>
      <c r="I14" s="1" t="s">
        <v>243</v>
      </c>
      <c r="J14" s="1" t="s">
        <v>242</v>
      </c>
      <c r="K14" t="str">
        <f t="shared" si="0"/>
        <v>('NCKBVF41P25I031C','NickBelfiori','Via Verdi',503,'34121','Trieste','Italia','5176 9901 4875 6633',11/05/2025,'852')</v>
      </c>
      <c r="L14" t="str">
        <f t="shared" si="1"/>
        <v>INSERT INTO TITOLARE_ACCOUNT (CF,nomeAccount) VALUES Via Verdi</v>
      </c>
    </row>
    <row r="15" spans="1:12" x14ac:dyDescent="0.3">
      <c r="A15" t="s">
        <v>241</v>
      </c>
      <c r="B15" s="1" t="s">
        <v>49</v>
      </c>
      <c r="C15" s="1" t="s">
        <v>133</v>
      </c>
      <c r="D15" s="1" t="s">
        <v>240</v>
      </c>
      <c r="E15" s="1" t="s">
        <v>239</v>
      </c>
      <c r="F15" s="1" t="s">
        <v>238</v>
      </c>
      <c r="G15" s="1" t="s">
        <v>81</v>
      </c>
      <c r="H15" s="1" t="s">
        <v>237</v>
      </c>
      <c r="I15" s="1" t="s">
        <v>236</v>
      </c>
      <c r="J15" s="1" t="s">
        <v>235</v>
      </c>
      <c r="K15" t="str">
        <f t="shared" si="0"/>
        <v>('ZCPRNV55L24F772X','RyanVincenzi','Via Bianchi',504,'84121','Salerno','Italia','5177 9901 4875 6633',28/01/2025,'856')</v>
      </c>
      <c r="L15" t="str">
        <f t="shared" si="1"/>
        <v>INSERT INTO TITOLARE_ACCOUNT (CF,nomeAccount) VALUES Via Bianchi</v>
      </c>
    </row>
    <row r="16" spans="1:12" x14ac:dyDescent="0.3">
      <c r="A16" t="s">
        <v>234</v>
      </c>
      <c r="B16" s="1" t="s">
        <v>47</v>
      </c>
      <c r="C16" s="1" t="s">
        <v>125</v>
      </c>
      <c r="D16" s="1" t="s">
        <v>233</v>
      </c>
      <c r="E16" s="1" t="s">
        <v>147</v>
      </c>
      <c r="F16" s="1" t="s">
        <v>146</v>
      </c>
      <c r="G16" s="1" t="s">
        <v>81</v>
      </c>
      <c r="H16" s="1" t="s">
        <v>232</v>
      </c>
      <c r="I16" s="1" t="s">
        <v>231</v>
      </c>
      <c r="J16" s="1" t="s">
        <v>230</v>
      </c>
      <c r="K16" t="str">
        <f t="shared" si="0"/>
        <v>('DCVXVH78M67B021Z','XavierDiIacono','Via Neri',505,'00118','Roma','Italia','5178 9901 4875 6633',30/02/2025,'748')</v>
      </c>
      <c r="L16" t="str">
        <f t="shared" si="1"/>
        <v>INSERT INTO TITOLARE_ACCOUNT (CF,nomeAccount) VALUES Via Neri</v>
      </c>
    </row>
    <row r="17" spans="1:12" x14ac:dyDescent="0.3">
      <c r="A17" t="s">
        <v>229</v>
      </c>
      <c r="B17" s="1" t="s">
        <v>45</v>
      </c>
      <c r="C17" s="1" t="s">
        <v>117</v>
      </c>
      <c r="D17" s="1" t="s">
        <v>228</v>
      </c>
      <c r="E17" s="1" t="s">
        <v>139</v>
      </c>
      <c r="F17" s="1" t="s">
        <v>138</v>
      </c>
      <c r="G17" s="1" t="s">
        <v>81</v>
      </c>
      <c r="H17" s="1" t="s">
        <v>227</v>
      </c>
      <c r="I17" s="1" t="s">
        <v>226</v>
      </c>
      <c r="J17" s="1" t="s">
        <v>225</v>
      </c>
      <c r="K17" t="str">
        <f t="shared" si="0"/>
        <v>('YRMXXR98A54I356V','PaoloManfredi','Viale Colombo',506,'47121','Forlì','Italia','5179 8995 4875 6633',17/04/2025,'985')</v>
      </c>
      <c r="L17" t="str">
        <f t="shared" si="1"/>
        <v>INSERT INTO TITOLARE_ACCOUNT (CF,nomeAccount) VALUES Viale Colombo</v>
      </c>
    </row>
    <row r="18" spans="1:12" x14ac:dyDescent="0.3">
      <c r="A18" t="s">
        <v>224</v>
      </c>
      <c r="B18" s="1" t="s">
        <v>43</v>
      </c>
      <c r="C18" s="1" t="s">
        <v>109</v>
      </c>
      <c r="D18" s="1" t="s">
        <v>223</v>
      </c>
      <c r="E18" s="1" t="s">
        <v>183</v>
      </c>
      <c r="F18" s="1" t="s">
        <v>182</v>
      </c>
      <c r="G18" s="1" t="s">
        <v>81</v>
      </c>
      <c r="H18" s="1" t="s">
        <v>222</v>
      </c>
      <c r="I18" s="1" t="s">
        <v>221</v>
      </c>
      <c r="J18" s="1" t="s">
        <v>220</v>
      </c>
      <c r="K18" t="str">
        <f t="shared" si="0"/>
        <v>('FKZTXB85L49F925D','FrankZanchi','Viale Vespucci',507,'20121','Milano','Italia','5180 9901 4875 6633',21/05/2025,'123')</v>
      </c>
      <c r="L18" t="str">
        <f t="shared" si="1"/>
        <v>INSERT INTO TITOLARE_ACCOUNT (CF,nomeAccount) VALUES Viale Vespucci</v>
      </c>
    </row>
    <row r="19" spans="1:12" x14ac:dyDescent="0.3">
      <c r="A19" t="s">
        <v>219</v>
      </c>
      <c r="B19" s="1" t="s">
        <v>41</v>
      </c>
      <c r="C19" s="1" t="s">
        <v>101</v>
      </c>
      <c r="D19" s="1" t="s">
        <v>218</v>
      </c>
      <c r="E19" s="1" t="s">
        <v>175</v>
      </c>
      <c r="F19" s="1" t="s">
        <v>174</v>
      </c>
      <c r="G19" s="1" t="s">
        <v>81</v>
      </c>
      <c r="H19" s="1" t="s">
        <v>217</v>
      </c>
      <c r="I19" s="1" t="s">
        <v>216</v>
      </c>
      <c r="J19" s="1" t="s">
        <v>215</v>
      </c>
      <c r="K19" t="str">
        <f t="shared" si="0"/>
        <v>('TUAHMT93P58Z312M','MicheleTatiani','Viale Bolognesi',508,'80121','Napoli','Italia','5181 1452 4875 6633',01/06/2025,'456')</v>
      </c>
      <c r="L19" t="str">
        <f t="shared" si="1"/>
        <v>INSERT INTO TITOLARE_ACCOUNT (CF,nomeAccount) VALUES Viale Bolognesi</v>
      </c>
    </row>
    <row r="20" spans="1:12" x14ac:dyDescent="0.3">
      <c r="A20" t="s">
        <v>214</v>
      </c>
      <c r="B20" s="1" t="s">
        <v>39</v>
      </c>
      <c r="C20" s="1" t="s">
        <v>93</v>
      </c>
      <c r="D20" s="1" t="s">
        <v>213</v>
      </c>
      <c r="E20" s="1" t="s">
        <v>167</v>
      </c>
      <c r="F20" s="1" t="s">
        <v>166</v>
      </c>
      <c r="G20" s="1" t="s">
        <v>81</v>
      </c>
      <c r="H20" s="1" t="s">
        <v>212</v>
      </c>
      <c r="I20" s="1" t="s">
        <v>211</v>
      </c>
      <c r="J20" s="1" t="s">
        <v>210</v>
      </c>
      <c r="K20" t="str">
        <f t="shared" si="0"/>
        <v>('NVXKBQ88M21B009G','BarbaraNevi','Viale Roma',509,'86039','Termoli','Italia','5182 9901 4875 6633',18/08/2025,'789')</v>
      </c>
      <c r="L20" t="str">
        <f t="shared" si="1"/>
        <v>INSERT INTO TITOLARE_ACCOUNT (CF,nomeAccount) VALUES Viale Roma</v>
      </c>
    </row>
    <row r="21" spans="1:12" x14ac:dyDescent="0.3">
      <c r="A21" t="s">
        <v>209</v>
      </c>
      <c r="B21" s="1" t="s">
        <v>37</v>
      </c>
      <c r="C21" s="1" t="s">
        <v>85</v>
      </c>
      <c r="D21" s="1" t="s">
        <v>208</v>
      </c>
      <c r="E21" s="1" t="s">
        <v>131</v>
      </c>
      <c r="F21" s="1" t="s">
        <v>130</v>
      </c>
      <c r="G21" s="1" t="s">
        <v>81</v>
      </c>
      <c r="H21" s="1" t="s">
        <v>207</v>
      </c>
      <c r="I21" s="1" t="s">
        <v>206</v>
      </c>
      <c r="J21" s="1" t="s">
        <v>95</v>
      </c>
      <c r="K21" t="str">
        <f t="shared" si="0"/>
        <v>('HSTBPU50B09H527Q','HelenaBoccalupo','Via Bologna',510,'24121','Bergamo','Italia','5183 9901 4875 6633',01/11/2025,'987')</v>
      </c>
      <c r="L21" t="str">
        <f t="shared" si="1"/>
        <v>INSERT INTO TITOLARE_ACCOUNT (CF,nomeAccount) VALUES Via Bologna</v>
      </c>
    </row>
    <row r="22" spans="1:12" x14ac:dyDescent="0.3">
      <c r="A22" t="s">
        <v>205</v>
      </c>
      <c r="B22" s="1" t="s">
        <v>35</v>
      </c>
      <c r="C22" s="1" t="s">
        <v>177</v>
      </c>
      <c r="D22" s="1" t="s">
        <v>204</v>
      </c>
      <c r="E22" s="1" t="s">
        <v>123</v>
      </c>
      <c r="F22" s="1" t="s">
        <v>122</v>
      </c>
      <c r="G22" s="1" t="s">
        <v>81</v>
      </c>
      <c r="H22" s="1" t="s">
        <v>203</v>
      </c>
      <c r="I22" s="1" t="s">
        <v>202</v>
      </c>
      <c r="J22" s="1" t="s">
        <v>201</v>
      </c>
      <c r="K22" t="str">
        <f t="shared" si="0"/>
        <v>('RRCTCB54D28G282U','RiccardoErrico','Via Emilia',511,'25121','Brescia','Italia','5184 1234 4875 6633',01/04/2025,'654')</v>
      </c>
      <c r="L22" t="str">
        <f t="shared" si="1"/>
        <v>INSERT INTO TITOLARE_ACCOUNT (CF,nomeAccount) VALUES Via Emilia</v>
      </c>
    </row>
    <row r="23" spans="1:12" x14ac:dyDescent="0.3">
      <c r="A23" t="s">
        <v>200</v>
      </c>
      <c r="B23" s="1" t="s">
        <v>33</v>
      </c>
      <c r="C23" s="1" t="s">
        <v>169</v>
      </c>
      <c r="D23" s="1" t="s">
        <v>199</v>
      </c>
      <c r="E23" s="1" t="s">
        <v>115</v>
      </c>
      <c r="F23" s="1" t="s">
        <v>114</v>
      </c>
      <c r="G23" s="1" t="s">
        <v>81</v>
      </c>
      <c r="H23" s="1" t="s">
        <v>198</v>
      </c>
      <c r="I23" s="1" t="s">
        <v>197</v>
      </c>
      <c r="J23" s="1" t="s">
        <v>187</v>
      </c>
      <c r="K23" t="str">
        <f t="shared" si="0"/>
        <v>('PGWLDL32B57H839L','ElenaDelia','Via Liguria',512,'10121','Torino','Italia','5185 9901 4875 6633',28/01/2026,'321')</v>
      </c>
      <c r="L23" t="str">
        <f t="shared" si="1"/>
        <v>INSERT INTO TITOLARE_ACCOUNT (CF,nomeAccount) VALUES Via Liguria</v>
      </c>
    </row>
    <row r="24" spans="1:12" x14ac:dyDescent="0.3">
      <c r="A24" t="s">
        <v>196</v>
      </c>
      <c r="B24" s="1" t="s">
        <v>31</v>
      </c>
      <c r="C24" s="1" t="s">
        <v>161</v>
      </c>
      <c r="D24" s="1" t="s">
        <v>195</v>
      </c>
      <c r="E24" s="1" t="s">
        <v>147</v>
      </c>
      <c r="F24" s="1" t="s">
        <v>146</v>
      </c>
      <c r="G24" s="1" t="s">
        <v>81</v>
      </c>
      <c r="H24" s="1" t="s">
        <v>194</v>
      </c>
      <c r="I24" s="1" t="s">
        <v>193</v>
      </c>
      <c r="J24" s="1" t="s">
        <v>192</v>
      </c>
      <c r="K24" t="str">
        <f t="shared" si="0"/>
        <v>('NCBLRB66L62F989D','ElenaRobertaNucibella','Via Calabria',47,'00118','Roma','Italia','5186 9901 4875 6633',30/04/2026,'620')</v>
      </c>
      <c r="L24" t="str">
        <f t="shared" si="1"/>
        <v>INSERT INTO TITOLARE_ACCOUNT (CF,nomeAccount) VALUES Via Calabria</v>
      </c>
    </row>
    <row r="25" spans="1:12" x14ac:dyDescent="0.3">
      <c r="A25" t="s">
        <v>191</v>
      </c>
      <c r="B25" s="1" t="s">
        <v>29</v>
      </c>
      <c r="C25" s="1" t="s">
        <v>155</v>
      </c>
      <c r="D25" s="1" t="s">
        <v>190</v>
      </c>
      <c r="E25" s="1" t="s">
        <v>139</v>
      </c>
      <c r="F25" s="1" t="s">
        <v>138</v>
      </c>
      <c r="G25" s="1" t="s">
        <v>81</v>
      </c>
      <c r="H25" s="1" t="s">
        <v>189</v>
      </c>
      <c r="I25" s="1" t="s">
        <v>188</v>
      </c>
      <c r="J25" s="1" t="s">
        <v>187</v>
      </c>
      <c r="K25" t="str">
        <f t="shared" si="0"/>
        <v>('NHZBFE57P18D945W','BeatriceNazari','Via Sicilia',48,'47121','Forlì','Italia','5187 9901 4875 6633',15/01/2026,'321')</v>
      </c>
      <c r="L25" t="str">
        <f t="shared" si="1"/>
        <v>INSERT INTO TITOLARE_ACCOUNT (CF,nomeAccount) VALUES Via Sicilia</v>
      </c>
    </row>
    <row r="26" spans="1:12" x14ac:dyDescent="0.3">
      <c r="A26" t="s">
        <v>186</v>
      </c>
      <c r="B26" s="1" t="s">
        <v>27</v>
      </c>
      <c r="C26" s="1" t="s">
        <v>185</v>
      </c>
      <c r="D26" s="1" t="s">
        <v>184</v>
      </c>
      <c r="E26" s="1" t="s">
        <v>183</v>
      </c>
      <c r="F26" s="1" t="s">
        <v>182</v>
      </c>
      <c r="G26" s="1" t="s">
        <v>81</v>
      </c>
      <c r="H26" s="1" t="s">
        <v>181</v>
      </c>
      <c r="I26" s="1" t="s">
        <v>180</v>
      </c>
      <c r="J26" s="1" t="s">
        <v>179</v>
      </c>
      <c r="K26" t="str">
        <f t="shared" si="0"/>
        <v>('VGEZNN91S21G597I','ZenoneVega','Corso Mazzini',49,'20121','Milano','Italia','5188 4567 4875 6633',01/06/2026,'148')</v>
      </c>
      <c r="L26" t="str">
        <f t="shared" si="1"/>
        <v>INSERT INTO TITOLARE_ACCOUNT (CF,nomeAccount) VALUES Corso Mazzini</v>
      </c>
    </row>
    <row r="27" spans="1:12" x14ac:dyDescent="0.3">
      <c r="A27" t="s">
        <v>178</v>
      </c>
      <c r="B27" s="1" t="s">
        <v>25</v>
      </c>
      <c r="C27" s="1" t="s">
        <v>177</v>
      </c>
      <c r="D27" s="1" t="s">
        <v>176</v>
      </c>
      <c r="E27" s="1" t="s">
        <v>175</v>
      </c>
      <c r="F27" s="1" t="s">
        <v>174</v>
      </c>
      <c r="G27" s="1" t="s">
        <v>81</v>
      </c>
      <c r="H27" s="1" t="s">
        <v>173</v>
      </c>
      <c r="I27" s="1" t="s">
        <v>172</v>
      </c>
      <c r="J27" s="1" t="s">
        <v>171</v>
      </c>
      <c r="K27" t="str">
        <f t="shared" si="0"/>
        <v>('MCTNNR43A41L873P','AntoniaRosaMicotti','Via Emilia',120,'80121','Napoli','Italia','5189 9901 4875 6633',07/01/2026,'452')</v>
      </c>
      <c r="L27" t="str">
        <f t="shared" si="1"/>
        <v>INSERT INTO TITOLARE_ACCOUNT (CF,nomeAccount) VALUES Via Emilia</v>
      </c>
    </row>
    <row r="28" spans="1:12" x14ac:dyDescent="0.3">
      <c r="A28" t="s">
        <v>170</v>
      </c>
      <c r="B28" s="1" t="s">
        <v>23</v>
      </c>
      <c r="C28" s="1" t="s">
        <v>169</v>
      </c>
      <c r="D28" s="1" t="s">
        <v>168</v>
      </c>
      <c r="E28" s="1" t="s">
        <v>167</v>
      </c>
      <c r="F28" s="1" t="s">
        <v>166</v>
      </c>
      <c r="G28" s="1" t="s">
        <v>81</v>
      </c>
      <c r="H28" s="1" t="s">
        <v>165</v>
      </c>
      <c r="I28" s="1" t="s">
        <v>164</v>
      </c>
      <c r="J28" s="1" t="s">
        <v>163</v>
      </c>
      <c r="K28" t="str">
        <f t="shared" si="0"/>
        <v>('TBGDZG82D15I217F','DarioAzeglioTabegna','Via Liguria',51,'86039','Termoli','Italia','5190 9901 4875 6633',10/10/2026,'607')</v>
      </c>
      <c r="L28" t="str">
        <f t="shared" si="1"/>
        <v>INSERT INTO TITOLARE_ACCOUNT (CF,nomeAccount) VALUES Via Liguria</v>
      </c>
    </row>
    <row r="29" spans="1:12" x14ac:dyDescent="0.3">
      <c r="A29" t="s">
        <v>162</v>
      </c>
      <c r="B29" s="1" t="s">
        <v>21</v>
      </c>
      <c r="C29" s="1" t="s">
        <v>161</v>
      </c>
      <c r="D29" s="1" t="s">
        <v>160</v>
      </c>
      <c r="E29" s="1" t="s">
        <v>131</v>
      </c>
      <c r="F29" s="1" t="s">
        <v>130</v>
      </c>
      <c r="G29" s="1" t="s">
        <v>81</v>
      </c>
      <c r="H29" s="1" t="s">
        <v>159</v>
      </c>
      <c r="I29" s="1" t="s">
        <v>158</v>
      </c>
      <c r="J29" s="1" t="s">
        <v>157</v>
      </c>
      <c r="K29" t="str">
        <f t="shared" si="0"/>
        <v>('RGGTKN91P30B234G','TonyReggio','Via Calabria',52,'24121','Bergamo','Italia','5191 1478 4875 6633',11/11/2026,'119')</v>
      </c>
      <c r="L29" t="str">
        <f t="shared" si="1"/>
        <v>INSERT INTO TITOLARE_ACCOUNT (CF,nomeAccount) VALUES Via Calabria</v>
      </c>
    </row>
    <row r="30" spans="1:12" x14ac:dyDescent="0.3">
      <c r="A30" t="s">
        <v>156</v>
      </c>
      <c r="B30" s="1" t="s">
        <v>19</v>
      </c>
      <c r="C30" s="1" t="s">
        <v>155</v>
      </c>
      <c r="D30" s="1" t="s">
        <v>154</v>
      </c>
      <c r="E30" s="1" t="s">
        <v>123</v>
      </c>
      <c r="F30" s="1" t="s">
        <v>122</v>
      </c>
      <c r="G30" s="1" t="s">
        <v>81</v>
      </c>
      <c r="H30" s="1" t="s">
        <v>153</v>
      </c>
      <c r="I30" s="1" t="s">
        <v>152</v>
      </c>
      <c r="J30" s="1" t="s">
        <v>151</v>
      </c>
      <c r="K30" t="str">
        <f t="shared" si="0"/>
        <v>('MWVDHC53P04E830X','DomenicoMondadori','Via Sicilia',53,'25121','Brescia','Italia','5192 9901 4875 6633',12/12/2026,'417')</v>
      </c>
      <c r="L30" t="str">
        <f t="shared" si="1"/>
        <v>INSERT INTO TITOLARE_ACCOUNT (CF,nomeAccount) VALUES Via Sicilia</v>
      </c>
    </row>
    <row r="31" spans="1:12" x14ac:dyDescent="0.3">
      <c r="A31" t="s">
        <v>150</v>
      </c>
      <c r="B31" s="1" t="s">
        <v>17</v>
      </c>
      <c r="C31" s="1" t="s">
        <v>149</v>
      </c>
      <c r="D31" s="1" t="s">
        <v>148</v>
      </c>
      <c r="E31" s="1" t="s">
        <v>147</v>
      </c>
      <c r="F31" s="1" t="s">
        <v>146</v>
      </c>
      <c r="G31" s="1" t="s">
        <v>81</v>
      </c>
      <c r="H31" s="1" t="s">
        <v>145</v>
      </c>
      <c r="I31" s="1" t="s">
        <v>144</v>
      </c>
      <c r="J31" s="1" t="s">
        <v>143</v>
      </c>
      <c r="K31" t="str">
        <f t="shared" si="0"/>
        <v>('CPHLQW59M13I438H','LuciaCipoletti','Via Rossi',25,'00118','Roma','Italia','5164 9901 4875 6633',01/01/2024,'005')</v>
      </c>
      <c r="L31" t="str">
        <f t="shared" si="1"/>
        <v>INSERT INTO TITOLARE_ACCOUNT (CF,nomeAccount) VALUES Via Rossi</v>
      </c>
    </row>
    <row r="32" spans="1:12" x14ac:dyDescent="0.3">
      <c r="A32" t="s">
        <v>142</v>
      </c>
      <c r="B32" s="1" t="s">
        <v>15</v>
      </c>
      <c r="C32" s="1" t="s">
        <v>141</v>
      </c>
      <c r="D32" s="1" t="s">
        <v>140</v>
      </c>
      <c r="E32" s="1" t="s">
        <v>139</v>
      </c>
      <c r="F32" s="1" t="s">
        <v>138</v>
      </c>
      <c r="G32" s="1" t="s">
        <v>81</v>
      </c>
      <c r="H32" s="1" t="s">
        <v>137</v>
      </c>
      <c r="I32" s="1" t="s">
        <v>136</v>
      </c>
      <c r="J32" s="1" t="s">
        <v>135</v>
      </c>
      <c r="K32" t="str">
        <f t="shared" si="0"/>
        <v>('BXVGCP44T56E232T','GracePaolaBenvenuti','Via Verdi',26,'47121','Forlì','Italia','5165 9901 4875 6633',15/11/2024,'564')</v>
      </c>
      <c r="L32" t="str">
        <f t="shared" si="1"/>
        <v>INSERT INTO TITOLARE_ACCOUNT (CF,nomeAccount) VALUES Via Verdi</v>
      </c>
    </row>
    <row r="33" spans="1:12" x14ac:dyDescent="0.3">
      <c r="A33" t="s">
        <v>134</v>
      </c>
      <c r="B33" s="1" t="s">
        <v>13</v>
      </c>
      <c r="C33" s="1" t="s">
        <v>133</v>
      </c>
      <c r="D33" s="1" t="s">
        <v>132</v>
      </c>
      <c r="E33" s="1" t="s">
        <v>131</v>
      </c>
      <c r="F33" s="1" t="s">
        <v>130</v>
      </c>
      <c r="G33" s="1" t="s">
        <v>81</v>
      </c>
      <c r="H33" s="1" t="s">
        <v>129</v>
      </c>
      <c r="I33" s="1" t="s">
        <v>128</v>
      </c>
      <c r="J33" s="1" t="s">
        <v>127</v>
      </c>
      <c r="K33" t="str">
        <f t="shared" si="0"/>
        <v>('CSNFGC47A44L968W','FrancescoCasanova','Via Bianchi',27,'24121','Bergamo','Italia','5166 9901 4875 6633',17/12/2024,'952')</v>
      </c>
      <c r="L33" t="str">
        <f t="shared" si="1"/>
        <v>INSERT INTO TITOLARE_ACCOUNT (CF,nomeAccount) VALUES Via Bianchi</v>
      </c>
    </row>
    <row r="34" spans="1:12" x14ac:dyDescent="0.3">
      <c r="A34" t="s">
        <v>126</v>
      </c>
      <c r="B34" s="1" t="s">
        <v>11</v>
      </c>
      <c r="C34" s="1" t="s">
        <v>125</v>
      </c>
      <c r="D34" s="1" t="s">
        <v>124</v>
      </c>
      <c r="E34" s="1" t="s">
        <v>123</v>
      </c>
      <c r="F34" s="1" t="s">
        <v>122</v>
      </c>
      <c r="G34" s="1" t="s">
        <v>81</v>
      </c>
      <c r="H34" s="1" t="s">
        <v>121</v>
      </c>
      <c r="I34" s="1" t="s">
        <v>120</v>
      </c>
      <c r="J34" s="1" t="s">
        <v>119</v>
      </c>
      <c r="K34" t="str">
        <f t="shared" si="0"/>
        <v>('MBCKGK55E16E159C','KarolMobili','Via Neri',28,'25121','Brescia','Italia','5167 9901 4875 6633',01/02/2024,'114')</v>
      </c>
      <c r="L34" t="str">
        <f t="shared" si="1"/>
        <v>INSERT INTO TITOLARE_ACCOUNT (CF,nomeAccount) VALUES Via Neri</v>
      </c>
    </row>
    <row r="35" spans="1:12" x14ac:dyDescent="0.3">
      <c r="A35" t="s">
        <v>118</v>
      </c>
      <c r="B35" s="1" t="s">
        <v>9</v>
      </c>
      <c r="C35" s="1" t="s">
        <v>117</v>
      </c>
      <c r="D35" s="1" t="s">
        <v>116</v>
      </c>
      <c r="E35" s="1" t="s">
        <v>115</v>
      </c>
      <c r="F35" s="1" t="s">
        <v>114</v>
      </c>
      <c r="G35" s="1" t="s">
        <v>81</v>
      </c>
      <c r="H35" s="1" t="s">
        <v>113</v>
      </c>
      <c r="I35" s="1" t="s">
        <v>112</v>
      </c>
      <c r="J35" s="1" t="s">
        <v>111</v>
      </c>
      <c r="K35" t="str">
        <f t="shared" si="0"/>
        <v>('ZMIBNN27R06F473V','BrunoAntonioZiomi','Viale Colombo',29,'10121','Torino','Italia','5168 9901 4875 6633',01/03/2024,'559')</v>
      </c>
      <c r="L35" t="str">
        <f t="shared" si="1"/>
        <v>INSERT INTO TITOLARE_ACCOUNT (CF,nomeAccount) VALUES Viale Colombo</v>
      </c>
    </row>
    <row r="36" spans="1:12" x14ac:dyDescent="0.3">
      <c r="A36" t="s">
        <v>110</v>
      </c>
      <c r="B36" s="1" t="s">
        <v>7</v>
      </c>
      <c r="C36" s="1" t="s">
        <v>109</v>
      </c>
      <c r="D36" s="1" t="s">
        <v>108</v>
      </c>
      <c r="E36" s="1" t="s">
        <v>107</v>
      </c>
      <c r="F36" s="1" t="s">
        <v>106</v>
      </c>
      <c r="G36" s="1" t="s">
        <v>81</v>
      </c>
      <c r="H36" s="1" t="s">
        <v>105</v>
      </c>
      <c r="I36" s="1" t="s">
        <v>104</v>
      </c>
      <c r="J36" s="1" t="s">
        <v>103</v>
      </c>
      <c r="K36" t="str">
        <f t="shared" si="0"/>
        <v>('RDAFRS70D07L937G','FlorisRado','Viale Vespucci',30,'47521','Cesena','Italia','5169 9901 4875 6633',01/05/2024,'008')</v>
      </c>
      <c r="L36" t="str">
        <f t="shared" si="1"/>
        <v>INSERT INTO TITOLARE_ACCOUNT (CF,nomeAccount) VALUES Viale Vespucci</v>
      </c>
    </row>
    <row r="37" spans="1:12" x14ac:dyDescent="0.3">
      <c r="A37" t="s">
        <v>102</v>
      </c>
      <c r="B37" s="1" t="s">
        <v>5</v>
      </c>
      <c r="C37" s="1" t="s">
        <v>101</v>
      </c>
      <c r="D37" s="1" t="s">
        <v>100</v>
      </c>
      <c r="E37" s="1" t="s">
        <v>99</v>
      </c>
      <c r="F37" s="1" t="s">
        <v>98</v>
      </c>
      <c r="G37" s="1" t="s">
        <v>81</v>
      </c>
      <c r="H37" s="1" t="s">
        <v>97</v>
      </c>
      <c r="I37" s="1" t="s">
        <v>96</v>
      </c>
      <c r="J37" s="1" t="s">
        <v>95</v>
      </c>
      <c r="K37" t="str">
        <f t="shared" si="0"/>
        <v>('FKVYNQ63A48C340T','GiacomoFrassineti','Viale Bolognesi',31,'48121','Ravenna','Italia','5170 9901 4875 6633',21/03/2024,'987')</v>
      </c>
      <c r="L37" t="str">
        <f t="shared" si="1"/>
        <v>INSERT INTO TITOLARE_ACCOUNT (CF,nomeAccount) VALUES Viale Bolognesi</v>
      </c>
    </row>
    <row r="38" spans="1:12" x14ac:dyDescent="0.3">
      <c r="A38" t="s">
        <v>94</v>
      </c>
      <c r="B38" s="1" t="s">
        <v>3</v>
      </c>
      <c r="C38" s="1" t="s">
        <v>93</v>
      </c>
      <c r="D38" s="1" t="s">
        <v>92</v>
      </c>
      <c r="E38" s="1" t="s">
        <v>91</v>
      </c>
      <c r="F38" s="1" t="s">
        <v>90</v>
      </c>
      <c r="G38" s="1" t="s">
        <v>81</v>
      </c>
      <c r="H38" s="1" t="s">
        <v>89</v>
      </c>
      <c r="I38" s="1" t="s">
        <v>88</v>
      </c>
      <c r="J38" s="1" t="s">
        <v>87</v>
      </c>
      <c r="K38" t="str">
        <f t="shared" si="0"/>
        <v>('GVTRFP86A09G800M','OrfeoPioGavotto','Viale Roma',32,'47921','Rimini','Italia','5171 9901 4875 6633',25/04/2024,'555')</v>
      </c>
      <c r="L38" t="str">
        <f t="shared" si="1"/>
        <v>INSERT INTO TITOLARE_ACCOUNT (CF,nomeAccount) VALUES Viale Roma</v>
      </c>
    </row>
    <row r="39" spans="1:12" x14ac:dyDescent="0.3">
      <c r="A39" t="s">
        <v>86</v>
      </c>
      <c r="B39" s="1" t="s">
        <v>1</v>
      </c>
      <c r="C39" s="1" t="s">
        <v>85</v>
      </c>
      <c r="D39" s="1" t="s">
        <v>84</v>
      </c>
      <c r="E39" s="1" t="s">
        <v>83</v>
      </c>
      <c r="F39" s="1" t="s">
        <v>82</v>
      </c>
      <c r="G39" s="1" t="s">
        <v>81</v>
      </c>
      <c r="H39" s="1" t="s">
        <v>80</v>
      </c>
      <c r="I39" s="1" t="s">
        <v>79</v>
      </c>
      <c r="J39" s="1" t="s">
        <v>78</v>
      </c>
      <c r="K39" t="str">
        <f t="shared" si="0"/>
        <v>('XMTGYM89L10B905G','GiorgioLeni','Via Bologna',33,'47838','Riccione','Italia','5172 9901 4875 6633',21/06/2024,'666')</v>
      </c>
      <c r="L39" t="str">
        <f t="shared" si="1"/>
        <v>INSERT INTO TITOLARE_ACCOUNT (CF,nomeAccount) VALUES Via Bologna</v>
      </c>
    </row>
    <row r="40" spans="1:12" x14ac:dyDescent="0.3">
      <c r="E40" s="1"/>
      <c r="F40" s="1"/>
    </row>
    <row r="41" spans="1:12" x14ac:dyDescent="0.3">
      <c r="E41" s="1"/>
      <c r="F41" s="1"/>
    </row>
    <row r="42" spans="1:12" x14ac:dyDescent="0.3">
      <c r="E42" s="1"/>
      <c r="F42" s="1"/>
    </row>
    <row r="43" spans="1:12" x14ac:dyDescent="0.3">
      <c r="E43" s="1"/>
      <c r="F43" s="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3761-F32A-426D-A3B2-9332843C89F6}">
  <dimension ref="A1:D56"/>
  <sheetViews>
    <sheetView tabSelected="1" workbookViewId="0">
      <selection activeCell="B39" sqref="B39"/>
    </sheetView>
  </sheetViews>
  <sheetFormatPr defaultRowHeight="14.4" x14ac:dyDescent="0.3"/>
  <cols>
    <col min="1" max="1" width="15.6640625" bestFit="1" customWidth="1"/>
    <col min="2" max="2" width="10.5546875" bestFit="1" customWidth="1"/>
  </cols>
  <sheetData>
    <row r="1" spans="1:4" x14ac:dyDescent="0.3">
      <c r="A1" t="s">
        <v>359</v>
      </c>
      <c r="B1" t="s">
        <v>358</v>
      </c>
      <c r="C1" t="s">
        <v>357</v>
      </c>
    </row>
    <row r="2" spans="1:4" x14ac:dyDescent="0.3">
      <c r="A2" t="s">
        <v>352</v>
      </c>
      <c r="B2" s="1" t="s">
        <v>356</v>
      </c>
      <c r="C2">
        <v>20</v>
      </c>
      <c r="D2" t="str">
        <f t="shared" ref="D2:D33" si="0">_xlfn.CONCAT("('",A2,"',",B2,",",C2,")")</f>
        <v>('12FRT574',01/01/2020,20)</v>
      </c>
    </row>
    <row r="3" spans="1:4" x14ac:dyDescent="0.3">
      <c r="A3" t="s">
        <v>352</v>
      </c>
      <c r="B3" s="1" t="s">
        <v>355</v>
      </c>
      <c r="C3">
        <v>20</v>
      </c>
      <c r="D3" t="str">
        <f t="shared" si="0"/>
        <v>('12FRT574',01/02/2020,20)</v>
      </c>
    </row>
    <row r="4" spans="1:4" x14ac:dyDescent="0.3">
      <c r="A4" t="s">
        <v>352</v>
      </c>
      <c r="B4" s="1" t="s">
        <v>354</v>
      </c>
      <c r="C4">
        <v>20</v>
      </c>
      <c r="D4" t="str">
        <f t="shared" si="0"/>
        <v>('12FRT574',01/03/2020,20)</v>
      </c>
    </row>
    <row r="5" spans="1:4" x14ac:dyDescent="0.3">
      <c r="A5" t="s">
        <v>352</v>
      </c>
      <c r="B5" s="1" t="s">
        <v>353</v>
      </c>
      <c r="C5">
        <v>20</v>
      </c>
      <c r="D5" t="str">
        <f t="shared" si="0"/>
        <v>('12FRT574',01/04/2020,20)</v>
      </c>
    </row>
    <row r="6" spans="1:4" x14ac:dyDescent="0.3">
      <c r="A6" t="s">
        <v>352</v>
      </c>
      <c r="B6" s="1" t="s">
        <v>351</v>
      </c>
      <c r="C6">
        <v>20</v>
      </c>
      <c r="D6" t="str">
        <f t="shared" si="0"/>
        <v>('12FRT574',01/05/2020,20)</v>
      </c>
    </row>
    <row r="7" spans="1:4" x14ac:dyDescent="0.3">
      <c r="A7" t="s">
        <v>350</v>
      </c>
      <c r="B7" s="1" t="s">
        <v>349</v>
      </c>
      <c r="C7">
        <v>30</v>
      </c>
      <c r="D7" t="str">
        <f t="shared" si="0"/>
        <v>('12FRT575',02/01/2020,30)</v>
      </c>
    </row>
    <row r="8" spans="1:4" x14ac:dyDescent="0.3">
      <c r="A8" t="s">
        <v>347</v>
      </c>
      <c r="B8" s="1" t="s">
        <v>348</v>
      </c>
      <c r="C8">
        <v>20</v>
      </c>
      <c r="D8" t="str">
        <f t="shared" si="0"/>
        <v>('58ABT576',03/01/2020,20)</v>
      </c>
    </row>
    <row r="9" spans="1:4" x14ac:dyDescent="0.3">
      <c r="A9" t="s">
        <v>347</v>
      </c>
      <c r="B9" s="1" t="s">
        <v>346</v>
      </c>
      <c r="C9">
        <v>20</v>
      </c>
      <c r="D9" t="str">
        <f t="shared" si="0"/>
        <v>('58ABT576',03/02/2020,20)</v>
      </c>
    </row>
    <row r="10" spans="1:4" x14ac:dyDescent="0.3">
      <c r="A10" t="s">
        <v>345</v>
      </c>
      <c r="B10" s="1" t="s">
        <v>292</v>
      </c>
      <c r="C10">
        <v>20</v>
      </c>
      <c r="D10" t="str">
        <f t="shared" si="0"/>
        <v>('58ABT577',12/07/2020,20)</v>
      </c>
    </row>
    <row r="11" spans="1:4" x14ac:dyDescent="0.3">
      <c r="A11" t="s">
        <v>342</v>
      </c>
      <c r="B11" s="1" t="s">
        <v>344</v>
      </c>
      <c r="C11">
        <v>20</v>
      </c>
      <c r="D11" t="str">
        <f t="shared" si="0"/>
        <v>('58ABT578',05/01/2020,20)</v>
      </c>
    </row>
    <row r="12" spans="1:4" x14ac:dyDescent="0.3">
      <c r="A12" t="s">
        <v>342</v>
      </c>
      <c r="B12" s="1" t="s">
        <v>343</v>
      </c>
      <c r="C12">
        <v>20</v>
      </c>
      <c r="D12" t="str">
        <f t="shared" si="0"/>
        <v>('58ABT578',05/02/2020,20)</v>
      </c>
    </row>
    <row r="13" spans="1:4" x14ac:dyDescent="0.3">
      <c r="A13" t="s">
        <v>342</v>
      </c>
      <c r="B13" s="1" t="s">
        <v>341</v>
      </c>
      <c r="C13">
        <v>20</v>
      </c>
      <c r="D13" t="str">
        <f t="shared" si="0"/>
        <v>('58ABT578',05/03/2020,20)</v>
      </c>
    </row>
    <row r="14" spans="1:4" x14ac:dyDescent="0.3">
      <c r="A14" t="s">
        <v>340</v>
      </c>
      <c r="B14" s="1" t="s">
        <v>339</v>
      </c>
      <c r="C14">
        <v>20</v>
      </c>
      <c r="D14" t="str">
        <f t="shared" si="0"/>
        <v>('58ABT579',06/01/2020,20)</v>
      </c>
    </row>
    <row r="15" spans="1:4" x14ac:dyDescent="0.3">
      <c r="A15" t="s">
        <v>338</v>
      </c>
      <c r="B15" s="1" t="s">
        <v>284</v>
      </c>
      <c r="C15">
        <v>20</v>
      </c>
      <c r="D15" t="str">
        <f t="shared" si="0"/>
        <v>('58ABT580',17/10/2020,20)</v>
      </c>
    </row>
    <row r="16" spans="1:4" x14ac:dyDescent="0.3">
      <c r="A16" t="s">
        <v>338</v>
      </c>
      <c r="B16" s="1" t="s">
        <v>282</v>
      </c>
      <c r="C16">
        <v>20</v>
      </c>
      <c r="D16" t="str">
        <f t="shared" si="0"/>
        <v>('58ABT580',17/11/2020,20)</v>
      </c>
    </row>
    <row r="17" spans="1:4" x14ac:dyDescent="0.3">
      <c r="A17" t="s">
        <v>337</v>
      </c>
      <c r="B17" s="1" t="s">
        <v>336</v>
      </c>
      <c r="C17">
        <v>20</v>
      </c>
      <c r="D17" t="str">
        <f t="shared" si="0"/>
        <v>('12FRT581',08/02/2020,20)</v>
      </c>
    </row>
    <row r="18" spans="1:4" x14ac:dyDescent="0.3">
      <c r="A18" t="s">
        <v>332</v>
      </c>
      <c r="B18" s="1" t="s">
        <v>335</v>
      </c>
      <c r="C18">
        <v>20</v>
      </c>
      <c r="D18" t="str">
        <f t="shared" si="0"/>
        <v>('18SRT582',09/02/2020,20)</v>
      </c>
    </row>
    <row r="19" spans="1:4" x14ac:dyDescent="0.3">
      <c r="A19" t="s">
        <v>332</v>
      </c>
      <c r="B19" s="1" t="s">
        <v>334</v>
      </c>
      <c r="C19">
        <v>20</v>
      </c>
      <c r="D19" t="str">
        <f t="shared" si="0"/>
        <v>('18SRT582',09/03/2020,20)</v>
      </c>
    </row>
    <row r="20" spans="1:4" x14ac:dyDescent="0.3">
      <c r="A20" t="s">
        <v>332</v>
      </c>
      <c r="B20" s="1" t="s">
        <v>333</v>
      </c>
      <c r="C20">
        <v>20</v>
      </c>
      <c r="D20" t="str">
        <f t="shared" si="0"/>
        <v>('18SRT582',09/04/2020,20)</v>
      </c>
    </row>
    <row r="21" spans="1:4" x14ac:dyDescent="0.3">
      <c r="A21" t="s">
        <v>332</v>
      </c>
      <c r="B21" s="1" t="s">
        <v>331</v>
      </c>
      <c r="C21">
        <v>20</v>
      </c>
      <c r="D21" t="str">
        <f t="shared" si="0"/>
        <v>('18SRT582',09/05/2020,20)</v>
      </c>
    </row>
    <row r="22" spans="1:4" x14ac:dyDescent="0.3">
      <c r="A22" t="s">
        <v>330</v>
      </c>
      <c r="B22" s="1" t="s">
        <v>329</v>
      </c>
      <c r="C22">
        <v>20</v>
      </c>
      <c r="D22" t="str">
        <f t="shared" si="0"/>
        <v>('18SRT583',10/02/2020,20)</v>
      </c>
    </row>
    <row r="23" spans="1:4" x14ac:dyDescent="0.3">
      <c r="A23" t="s">
        <v>328</v>
      </c>
      <c r="B23" s="1" t="s">
        <v>327</v>
      </c>
      <c r="C23">
        <v>20</v>
      </c>
      <c r="D23" t="str">
        <f t="shared" si="0"/>
        <v>('18SRT584',11/02/2020,20)</v>
      </c>
    </row>
    <row r="24" spans="1:4" x14ac:dyDescent="0.3">
      <c r="A24" t="s">
        <v>325</v>
      </c>
      <c r="B24" s="1" t="s">
        <v>326</v>
      </c>
      <c r="C24">
        <v>20</v>
      </c>
      <c r="D24" t="str">
        <f t="shared" si="0"/>
        <v>('15FRT585',12/02/2020,20)</v>
      </c>
    </row>
    <row r="25" spans="1:4" x14ac:dyDescent="0.3">
      <c r="A25" t="s">
        <v>325</v>
      </c>
      <c r="B25" s="1" t="s">
        <v>324</v>
      </c>
      <c r="C25">
        <v>20</v>
      </c>
      <c r="D25" t="str">
        <f t="shared" si="0"/>
        <v>('15FRT585',12/03/2020,20)</v>
      </c>
    </row>
    <row r="26" spans="1:4" x14ac:dyDescent="0.3">
      <c r="A26" t="s">
        <v>323</v>
      </c>
      <c r="B26" s="1" t="s">
        <v>322</v>
      </c>
      <c r="C26">
        <v>20</v>
      </c>
      <c r="D26" t="str">
        <f t="shared" si="0"/>
        <v>('13FRT586',13/01/2020,20)</v>
      </c>
    </row>
    <row r="27" spans="1:4" x14ac:dyDescent="0.3">
      <c r="A27" t="s">
        <v>319</v>
      </c>
      <c r="B27" s="1" t="s">
        <v>321</v>
      </c>
      <c r="C27">
        <v>30</v>
      </c>
      <c r="D27" t="str">
        <f t="shared" si="0"/>
        <v>('13FRT587',14/01/2020,30)</v>
      </c>
    </row>
    <row r="28" spans="1:4" x14ac:dyDescent="0.3">
      <c r="A28" t="s">
        <v>319</v>
      </c>
      <c r="B28" s="1" t="s">
        <v>320</v>
      </c>
      <c r="C28">
        <v>30</v>
      </c>
      <c r="D28" t="str">
        <f t="shared" si="0"/>
        <v>('13FRT587',14/02/2020,30)</v>
      </c>
    </row>
    <row r="29" spans="1:4" x14ac:dyDescent="0.3">
      <c r="A29" t="s">
        <v>319</v>
      </c>
      <c r="B29" s="1" t="s">
        <v>318</v>
      </c>
      <c r="C29">
        <v>30</v>
      </c>
      <c r="D29" t="str">
        <f t="shared" si="0"/>
        <v>('13FRT587',14/03/2020,30)</v>
      </c>
    </row>
    <row r="30" spans="1:4" x14ac:dyDescent="0.3">
      <c r="A30" t="s">
        <v>316</v>
      </c>
      <c r="B30" s="1" t="s">
        <v>317</v>
      </c>
      <c r="C30">
        <v>30</v>
      </c>
      <c r="D30" t="str">
        <f t="shared" si="0"/>
        <v>('13FRT588',15/03/2020,30)</v>
      </c>
    </row>
    <row r="31" spans="1:4" x14ac:dyDescent="0.3">
      <c r="A31" t="s">
        <v>316</v>
      </c>
      <c r="B31" s="1" t="s">
        <v>315</v>
      </c>
      <c r="C31">
        <v>30</v>
      </c>
      <c r="D31" t="str">
        <f t="shared" si="0"/>
        <v>('13FRT588',15/04/2020,30)</v>
      </c>
    </row>
    <row r="32" spans="1:4" x14ac:dyDescent="0.3">
      <c r="A32" t="s">
        <v>314</v>
      </c>
      <c r="B32" s="1" t="s">
        <v>313</v>
      </c>
      <c r="C32">
        <v>30</v>
      </c>
      <c r="D32" t="str">
        <f t="shared" si="0"/>
        <v>('13FRT589',16/10/2020,30)</v>
      </c>
    </row>
    <row r="33" spans="1:4" x14ac:dyDescent="0.3">
      <c r="A33" t="s">
        <v>312</v>
      </c>
      <c r="B33" s="1" t="s">
        <v>284</v>
      </c>
      <c r="C33">
        <v>30</v>
      </c>
      <c r="D33" t="str">
        <f t="shared" si="0"/>
        <v>('13FRT590',17/10/2020,30)</v>
      </c>
    </row>
    <row r="34" spans="1:4" x14ac:dyDescent="0.3">
      <c r="A34" t="s">
        <v>312</v>
      </c>
      <c r="B34" s="1" t="s">
        <v>282</v>
      </c>
      <c r="C34">
        <v>30</v>
      </c>
      <c r="D34" t="str">
        <f t="shared" ref="D34:D56" si="1">_xlfn.CONCAT("('",A34,"',",B34,",",C34,")")</f>
        <v>('13FRT590',17/11/2020,30)</v>
      </c>
    </row>
    <row r="35" spans="1:4" x14ac:dyDescent="0.3">
      <c r="A35" t="s">
        <v>312</v>
      </c>
      <c r="B35" s="1" t="s">
        <v>290</v>
      </c>
      <c r="C35">
        <v>30</v>
      </c>
      <c r="D35" t="str">
        <f t="shared" si="1"/>
        <v>('13FRT590',17/12/2020,30)</v>
      </c>
    </row>
    <row r="36" spans="1:4" x14ac:dyDescent="0.3">
      <c r="A36" t="s">
        <v>311</v>
      </c>
      <c r="B36" s="1" t="s">
        <v>310</v>
      </c>
      <c r="C36">
        <v>30</v>
      </c>
      <c r="D36" t="str">
        <f t="shared" si="1"/>
        <v>('13FRT591',18/10/2020,30)</v>
      </c>
    </row>
    <row r="37" spans="1:4" x14ac:dyDescent="0.3">
      <c r="A37" t="s">
        <v>309</v>
      </c>
      <c r="B37" s="1" t="s">
        <v>308</v>
      </c>
      <c r="C37">
        <v>30</v>
      </c>
      <c r="D37" t="str">
        <f t="shared" si="1"/>
        <v>('13FRT592',19/03/2020,30)</v>
      </c>
    </row>
    <row r="38" spans="1:4" x14ac:dyDescent="0.3">
      <c r="A38" t="s">
        <v>307</v>
      </c>
      <c r="B38" s="1" t="s">
        <v>306</v>
      </c>
      <c r="C38">
        <v>15</v>
      </c>
      <c r="D38" t="str">
        <f t="shared" si="1"/>
        <v>('13FRT593',20/03/2020,15)</v>
      </c>
    </row>
    <row r="39" spans="1:4" x14ac:dyDescent="0.3">
      <c r="A39" t="s">
        <v>305</v>
      </c>
      <c r="B39" s="1" t="s">
        <v>304</v>
      </c>
      <c r="C39">
        <v>15</v>
      </c>
      <c r="D39" t="str">
        <f t="shared" si="1"/>
        <v>('13FRT594',21/03/2020,15)</v>
      </c>
    </row>
    <row r="40" spans="1:4" x14ac:dyDescent="0.3">
      <c r="A40" t="s">
        <v>301</v>
      </c>
      <c r="B40" s="1" t="s">
        <v>303</v>
      </c>
      <c r="C40">
        <v>15</v>
      </c>
      <c r="D40" t="str">
        <f t="shared" si="1"/>
        <v>('21FRT595',22/03/2020,15)</v>
      </c>
    </row>
    <row r="41" spans="1:4" x14ac:dyDescent="0.3">
      <c r="A41" t="s">
        <v>301</v>
      </c>
      <c r="B41" s="1" t="s">
        <v>302</v>
      </c>
      <c r="C41">
        <v>15</v>
      </c>
      <c r="D41" t="str">
        <f t="shared" si="1"/>
        <v>('21FRT595',22/04/2020,15)</v>
      </c>
    </row>
    <row r="42" spans="1:4" x14ac:dyDescent="0.3">
      <c r="A42" t="s">
        <v>301</v>
      </c>
      <c r="B42" s="1" t="s">
        <v>300</v>
      </c>
      <c r="C42">
        <v>15</v>
      </c>
      <c r="D42" t="str">
        <f t="shared" si="1"/>
        <v>('21FRT595',22/05/2020,15)</v>
      </c>
    </row>
    <row r="43" spans="1:4" x14ac:dyDescent="0.3">
      <c r="A43" t="s">
        <v>299</v>
      </c>
      <c r="B43" s="1" t="s">
        <v>298</v>
      </c>
      <c r="C43">
        <v>15</v>
      </c>
      <c r="D43" t="str">
        <f t="shared" si="1"/>
        <v>('21FRT596',11/07/2020,15)</v>
      </c>
    </row>
    <row r="44" spans="1:4" x14ac:dyDescent="0.3">
      <c r="A44" t="s">
        <v>297</v>
      </c>
      <c r="B44" s="1" t="s">
        <v>292</v>
      </c>
      <c r="C44">
        <v>15</v>
      </c>
      <c r="D44" t="str">
        <f t="shared" si="1"/>
        <v>('21FRT597',12/07/2020,15)</v>
      </c>
    </row>
    <row r="45" spans="1:4" x14ac:dyDescent="0.3">
      <c r="A45" t="s">
        <v>297</v>
      </c>
      <c r="B45" s="1" t="s">
        <v>296</v>
      </c>
      <c r="C45">
        <v>15</v>
      </c>
      <c r="D45" t="str">
        <f t="shared" si="1"/>
        <v>('21FRT597',12/08/2020,15)</v>
      </c>
    </row>
    <row r="46" spans="1:4" x14ac:dyDescent="0.3">
      <c r="A46" t="s">
        <v>295</v>
      </c>
      <c r="B46" s="1" t="s">
        <v>294</v>
      </c>
      <c r="C46">
        <v>15</v>
      </c>
      <c r="D46" t="str">
        <f t="shared" si="1"/>
        <v>('21FRT598',13/07/2020,15)</v>
      </c>
    </row>
    <row r="47" spans="1:4" x14ac:dyDescent="0.3">
      <c r="A47" t="s">
        <v>293</v>
      </c>
      <c r="B47" s="1" t="s">
        <v>292</v>
      </c>
      <c r="C47">
        <v>20</v>
      </c>
      <c r="D47" t="str">
        <f t="shared" si="1"/>
        <v>('21FRT599',12/07/2020,20)</v>
      </c>
    </row>
    <row r="48" spans="1:4" x14ac:dyDescent="0.3">
      <c r="A48" t="s">
        <v>291</v>
      </c>
      <c r="B48" s="1" t="s">
        <v>284</v>
      </c>
      <c r="C48">
        <v>20</v>
      </c>
      <c r="D48" t="str">
        <f t="shared" si="1"/>
        <v>('21FRT600',17/10/2020,20)</v>
      </c>
    </row>
    <row r="49" spans="1:4" x14ac:dyDescent="0.3">
      <c r="A49" t="s">
        <v>291</v>
      </c>
      <c r="B49" s="1" t="s">
        <v>282</v>
      </c>
      <c r="C49">
        <v>20</v>
      </c>
      <c r="D49" t="str">
        <f t="shared" si="1"/>
        <v>('21FRT600',17/11/2020,20)</v>
      </c>
    </row>
    <row r="50" spans="1:4" x14ac:dyDescent="0.3">
      <c r="A50" t="s">
        <v>291</v>
      </c>
      <c r="B50" s="1" t="s">
        <v>290</v>
      </c>
      <c r="C50">
        <v>20</v>
      </c>
      <c r="D50" t="str">
        <f t="shared" si="1"/>
        <v>('21FRT600',17/12/2020,20)</v>
      </c>
    </row>
    <row r="51" spans="1:4" x14ac:dyDescent="0.3">
      <c r="A51" t="s">
        <v>289</v>
      </c>
      <c r="B51" s="1" t="s">
        <v>288</v>
      </c>
      <c r="C51">
        <v>20</v>
      </c>
      <c r="D51" t="str">
        <f t="shared" si="1"/>
        <v>('21FRT601',16/07/2020,20)</v>
      </c>
    </row>
    <row r="52" spans="1:4" x14ac:dyDescent="0.3">
      <c r="A52" t="s">
        <v>283</v>
      </c>
      <c r="B52" s="1" t="s">
        <v>287</v>
      </c>
      <c r="C52">
        <v>20</v>
      </c>
      <c r="D52" t="str">
        <f t="shared" si="1"/>
        <v>('13CDT602',17/07/2020,20)</v>
      </c>
    </row>
    <row r="53" spans="1:4" x14ac:dyDescent="0.3">
      <c r="A53" t="s">
        <v>283</v>
      </c>
      <c r="B53" s="1" t="s">
        <v>286</v>
      </c>
      <c r="C53">
        <v>20</v>
      </c>
      <c r="D53" t="str">
        <f t="shared" si="1"/>
        <v>('13CDT602',17/08/2020,20)</v>
      </c>
    </row>
    <row r="54" spans="1:4" x14ac:dyDescent="0.3">
      <c r="A54" t="s">
        <v>283</v>
      </c>
      <c r="B54" s="1" t="s">
        <v>285</v>
      </c>
      <c r="C54">
        <v>20</v>
      </c>
      <c r="D54" t="str">
        <f t="shared" si="1"/>
        <v>('13CDT602',17/09/2020,20)</v>
      </c>
    </row>
    <row r="55" spans="1:4" x14ac:dyDescent="0.3">
      <c r="A55" t="s">
        <v>283</v>
      </c>
      <c r="B55" s="1" t="s">
        <v>284</v>
      </c>
      <c r="C55">
        <v>20</v>
      </c>
      <c r="D55" t="str">
        <f t="shared" si="1"/>
        <v>('13CDT602',17/10/2020,20)</v>
      </c>
    </row>
    <row r="56" spans="1:4" x14ac:dyDescent="0.3">
      <c r="A56" t="s">
        <v>283</v>
      </c>
      <c r="B56" s="1" t="s">
        <v>282</v>
      </c>
      <c r="C56">
        <v>20</v>
      </c>
      <c r="D56" t="str">
        <f t="shared" si="1"/>
        <v>('13CDT602',17/11/2020,20)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E1D2-7462-4BD6-8229-76D3E447F063}">
  <dimension ref="A1:E30"/>
  <sheetViews>
    <sheetView workbookViewId="0">
      <selection activeCell="B1" sqref="B1:D1048576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18.33203125" bestFit="1" customWidth="1"/>
  </cols>
  <sheetData>
    <row r="1" spans="1:5" x14ac:dyDescent="0.3">
      <c r="A1" t="s">
        <v>359</v>
      </c>
      <c r="B1" t="s">
        <v>360</v>
      </c>
      <c r="C1" t="s">
        <v>357</v>
      </c>
      <c r="D1" t="s">
        <v>281</v>
      </c>
    </row>
    <row r="2" spans="1:5" x14ac:dyDescent="0.3">
      <c r="A2" t="s">
        <v>352</v>
      </c>
      <c r="B2" s="1" t="s">
        <v>356</v>
      </c>
      <c r="C2">
        <v>20</v>
      </c>
      <c r="D2" t="s">
        <v>273</v>
      </c>
      <c r="E2" t="str">
        <f>_xlfn.CONCAT("('",A2,"',",B2,",",C2,",'",D2,"')")</f>
        <v>('12FRT574',01/01/2020,20,'RBNSNT03C57A944V')</v>
      </c>
    </row>
    <row r="3" spans="1:5" x14ac:dyDescent="0.3">
      <c r="A3" t="s">
        <v>350</v>
      </c>
      <c r="B3" s="1" t="s">
        <v>349</v>
      </c>
      <c r="C3">
        <v>30</v>
      </c>
      <c r="D3" t="s">
        <v>272</v>
      </c>
      <c r="E3" t="str">
        <f>_xlfn.CONCAT("('",A3,"',",B3,",",C3,",'",D3,"')")</f>
        <v>('12FRT575',02/01/2020,30,'NRBGLT73L64A432S')</v>
      </c>
    </row>
    <row r="4" spans="1:5" x14ac:dyDescent="0.3">
      <c r="A4" t="s">
        <v>347</v>
      </c>
      <c r="B4" s="1" t="s">
        <v>348</v>
      </c>
      <c r="C4">
        <v>20</v>
      </c>
      <c r="D4" t="s">
        <v>271</v>
      </c>
      <c r="E4" t="str">
        <f>_xlfn.CONCAT("('",A4,"',",B4,",",C4,",'",D4,"')")</f>
        <v>('58ABT576',03/01/2020,20,'HSOTRD72T16C938O')</v>
      </c>
    </row>
    <row r="5" spans="1:5" x14ac:dyDescent="0.3">
      <c r="A5" t="s">
        <v>345</v>
      </c>
      <c r="B5" s="1" t="s">
        <v>292</v>
      </c>
      <c r="C5">
        <v>20</v>
      </c>
      <c r="D5" t="s">
        <v>270</v>
      </c>
      <c r="E5" t="str">
        <f>_xlfn.CONCAT("('",A5,"',",B5,",",C5,",'",D5,"')")</f>
        <v>('58ABT577',12/07/2020,20,'JVSDPC55S48G932U')</v>
      </c>
    </row>
    <row r="6" spans="1:5" x14ac:dyDescent="0.3">
      <c r="A6" t="s">
        <v>342</v>
      </c>
      <c r="B6" s="1" t="s">
        <v>344</v>
      </c>
      <c r="C6">
        <v>20</v>
      </c>
      <c r="D6" t="s">
        <v>269</v>
      </c>
      <c r="E6" t="str">
        <f>_xlfn.CONCAT("('",A6,"',",B6,",",C6,",'",D6,"')")</f>
        <v>('58ABT578',05/01/2020,20,'KPJKSZ33C22B844K')</v>
      </c>
    </row>
    <row r="7" spans="1:5" x14ac:dyDescent="0.3">
      <c r="A7" t="s">
        <v>340</v>
      </c>
      <c r="B7" s="1" t="s">
        <v>339</v>
      </c>
      <c r="C7">
        <v>20</v>
      </c>
      <c r="D7" t="s">
        <v>268</v>
      </c>
      <c r="E7" t="str">
        <f>_xlfn.CONCAT("('",A7,"',",B7,",",C7,",'",D7,"')")</f>
        <v>('58ABT579',06/01/2020,20,'BPQKZC66C29B929U')</v>
      </c>
    </row>
    <row r="8" spans="1:5" x14ac:dyDescent="0.3">
      <c r="A8" t="s">
        <v>338</v>
      </c>
      <c r="B8" s="1" t="s">
        <v>284</v>
      </c>
      <c r="C8">
        <v>20</v>
      </c>
      <c r="D8" t="s">
        <v>267</v>
      </c>
      <c r="E8" t="str">
        <f>_xlfn.CONCAT("('",A8,"',",B8,",",C8,",'",D8,"')")</f>
        <v>('58ABT580',17/10/2020,20,'BTSGDD28L68C855Y')</v>
      </c>
    </row>
    <row r="9" spans="1:5" x14ac:dyDescent="0.3">
      <c r="A9" t="s">
        <v>337</v>
      </c>
      <c r="B9" s="1" t="s">
        <v>336</v>
      </c>
      <c r="C9">
        <v>20</v>
      </c>
      <c r="D9" t="s">
        <v>266</v>
      </c>
      <c r="E9" t="str">
        <f>_xlfn.CONCAT("('",A9,"',",B9,",",C9,",'",D9,"')")</f>
        <v>('12FRT581',08/02/2020,20,'PRXSFR78H29F450W')</v>
      </c>
    </row>
    <row r="10" spans="1:5" x14ac:dyDescent="0.3">
      <c r="A10" t="s">
        <v>332</v>
      </c>
      <c r="B10" s="1" t="s">
        <v>335</v>
      </c>
      <c r="C10">
        <v>20</v>
      </c>
      <c r="D10" t="s">
        <v>265</v>
      </c>
      <c r="E10" t="str">
        <f>_xlfn.CONCAT("('",A10,"',",B10,",",C10,",'",D10,"')")</f>
        <v>('18SRT582',09/02/2020,20,'BSCGYL52S09I417R')</v>
      </c>
    </row>
    <row r="11" spans="1:5" x14ac:dyDescent="0.3">
      <c r="A11" t="s">
        <v>330</v>
      </c>
      <c r="B11" s="1" t="s">
        <v>329</v>
      </c>
      <c r="C11">
        <v>20</v>
      </c>
      <c r="D11" t="s">
        <v>264</v>
      </c>
      <c r="E11" t="str">
        <f>_xlfn.CONCAT("('",A11,"',",B11,",",C11,",'",D11,"')")</f>
        <v>('18SRT583',10/02/2020,20,'GKHFOE66B17F118C')</v>
      </c>
    </row>
    <row r="12" spans="1:5" x14ac:dyDescent="0.3">
      <c r="A12" t="s">
        <v>328</v>
      </c>
      <c r="B12" s="1" t="s">
        <v>327</v>
      </c>
      <c r="C12">
        <v>20</v>
      </c>
      <c r="D12" t="s">
        <v>258</v>
      </c>
      <c r="E12" t="str">
        <f>_xlfn.CONCAT("('",A12,"',",B12,",",C12,",'",D12,"')")</f>
        <v>('18SRT584',11/02/2020,20,'CTGJYV99L20L731F')</v>
      </c>
    </row>
    <row r="13" spans="1:5" x14ac:dyDescent="0.3">
      <c r="A13" t="s">
        <v>325</v>
      </c>
      <c r="B13" s="1" t="s">
        <v>326</v>
      </c>
      <c r="C13">
        <v>20</v>
      </c>
      <c r="D13" t="s">
        <v>253</v>
      </c>
      <c r="E13" t="str">
        <f>_xlfn.CONCAT("('",A13,"',",B13,",",C13,",'",D13,"')")</f>
        <v>('15FRT585',12/02/2020,20,'FIUZFD44T55F558J')</v>
      </c>
    </row>
    <row r="14" spans="1:5" x14ac:dyDescent="0.3">
      <c r="A14" t="s">
        <v>323</v>
      </c>
      <c r="B14" s="1" t="s">
        <v>322</v>
      </c>
      <c r="C14">
        <v>20</v>
      </c>
      <c r="D14" t="s">
        <v>248</v>
      </c>
      <c r="E14" t="str">
        <f>_xlfn.CONCAT("('",A14,"',",B14,",",C14,",'",D14,"')")</f>
        <v>('13FRT586',13/01/2020,20,'NCKBVF41P25I031C')</v>
      </c>
    </row>
    <row r="15" spans="1:5" x14ac:dyDescent="0.3">
      <c r="A15" t="s">
        <v>319</v>
      </c>
      <c r="B15" s="1" t="s">
        <v>321</v>
      </c>
      <c r="C15">
        <v>30</v>
      </c>
      <c r="D15" t="s">
        <v>241</v>
      </c>
      <c r="E15" t="str">
        <f>_xlfn.CONCAT("('",A15,"',",B15,",",C15,",'",D15,"')")</f>
        <v>('13FRT587',14/01/2020,30,'ZCPRNV55L24F772X')</v>
      </c>
    </row>
    <row r="16" spans="1:5" x14ac:dyDescent="0.3">
      <c r="A16" t="s">
        <v>316</v>
      </c>
      <c r="B16" s="1" t="s">
        <v>317</v>
      </c>
      <c r="C16">
        <v>30</v>
      </c>
      <c r="D16" t="s">
        <v>234</v>
      </c>
      <c r="E16" t="str">
        <f>_xlfn.CONCAT("('",A16,"',",B16,",",C16,",'",D16,"')")</f>
        <v>('13FRT588',15/03/2020,30,'DCVXVH78M67B021Z')</v>
      </c>
    </row>
    <row r="17" spans="1:5" x14ac:dyDescent="0.3">
      <c r="A17" t="s">
        <v>314</v>
      </c>
      <c r="B17" s="1" t="s">
        <v>313</v>
      </c>
      <c r="C17">
        <v>30</v>
      </c>
      <c r="D17" t="s">
        <v>229</v>
      </c>
      <c r="E17" t="str">
        <f>_xlfn.CONCAT("('",A17,"',",B17,",",C17,",'",D17,"')")</f>
        <v>('13FRT589',16/10/2020,30,'YRMXXR98A54I356V')</v>
      </c>
    </row>
    <row r="18" spans="1:5" x14ac:dyDescent="0.3">
      <c r="A18" t="s">
        <v>312</v>
      </c>
      <c r="B18" s="1" t="s">
        <v>284</v>
      </c>
      <c r="C18">
        <v>30</v>
      </c>
      <c r="D18" t="s">
        <v>224</v>
      </c>
      <c r="E18" t="str">
        <f>_xlfn.CONCAT("('",A18,"',",B18,",",C18,",'",D18,"')")</f>
        <v>('13FRT590',17/10/2020,30,'FKZTXB85L49F925D')</v>
      </c>
    </row>
    <row r="19" spans="1:5" x14ac:dyDescent="0.3">
      <c r="A19" t="s">
        <v>311</v>
      </c>
      <c r="B19" s="1" t="s">
        <v>310</v>
      </c>
      <c r="C19">
        <v>30</v>
      </c>
      <c r="D19" t="s">
        <v>219</v>
      </c>
      <c r="E19" t="str">
        <f>_xlfn.CONCAT("('",A19,"',",B19,",",C19,",'",D19,"')")</f>
        <v>('13FRT591',18/10/2020,30,'TUAHMT93P58Z312M')</v>
      </c>
    </row>
    <row r="20" spans="1:5" x14ac:dyDescent="0.3">
      <c r="A20" t="s">
        <v>309</v>
      </c>
      <c r="B20" s="1" t="s">
        <v>308</v>
      </c>
      <c r="C20">
        <v>30</v>
      </c>
      <c r="D20" t="s">
        <v>214</v>
      </c>
      <c r="E20" t="str">
        <f>_xlfn.CONCAT("('",A20,"',",B20,",",C20,",'",D20,"')")</f>
        <v>('13FRT592',19/03/2020,30,'NVXKBQ88M21B009G')</v>
      </c>
    </row>
    <row r="21" spans="1:5" x14ac:dyDescent="0.3">
      <c r="A21" t="s">
        <v>307</v>
      </c>
      <c r="B21" s="1" t="s">
        <v>306</v>
      </c>
      <c r="C21">
        <v>15</v>
      </c>
      <c r="D21" t="s">
        <v>209</v>
      </c>
      <c r="E21" t="str">
        <f>_xlfn.CONCAT("('",A21,"',",B21,",",C21,",'",D21,"')")</f>
        <v>('13FRT593',20/03/2020,15,'HSTBPU50B09H527Q')</v>
      </c>
    </row>
    <row r="22" spans="1:5" x14ac:dyDescent="0.3">
      <c r="A22" t="s">
        <v>305</v>
      </c>
      <c r="B22" s="1" t="s">
        <v>304</v>
      </c>
      <c r="C22">
        <v>15</v>
      </c>
      <c r="D22" t="s">
        <v>205</v>
      </c>
      <c r="E22" t="str">
        <f>_xlfn.CONCAT("('",A22,"',",B22,",",C22,",'",D22,"')")</f>
        <v>('13FRT594',21/03/2020,15,'RRCTCB54D28G282U')</v>
      </c>
    </row>
    <row r="23" spans="1:5" x14ac:dyDescent="0.3">
      <c r="A23" t="s">
        <v>301</v>
      </c>
      <c r="B23" s="1" t="s">
        <v>303</v>
      </c>
      <c r="C23">
        <v>15</v>
      </c>
      <c r="D23" t="s">
        <v>200</v>
      </c>
      <c r="E23" t="str">
        <f>_xlfn.CONCAT("('",A23,"',",B23,",",C23,",'",D23,"')")</f>
        <v>('21FRT595',22/03/2020,15,'PGWLDL32B57H839L')</v>
      </c>
    </row>
    <row r="24" spans="1:5" x14ac:dyDescent="0.3">
      <c r="A24" t="s">
        <v>299</v>
      </c>
      <c r="B24" s="1" t="s">
        <v>298</v>
      </c>
      <c r="C24">
        <v>15</v>
      </c>
      <c r="D24" t="s">
        <v>196</v>
      </c>
      <c r="E24" t="str">
        <f>_xlfn.CONCAT("('",A24,"',",B24,",",C24,",'",D24,"')")</f>
        <v>('21FRT596',11/07/2020,15,'NCBLRB66L62F989D')</v>
      </c>
    </row>
    <row r="25" spans="1:5" x14ac:dyDescent="0.3">
      <c r="A25" t="s">
        <v>297</v>
      </c>
      <c r="B25" s="1" t="s">
        <v>292</v>
      </c>
      <c r="C25">
        <v>15</v>
      </c>
      <c r="D25" t="s">
        <v>191</v>
      </c>
      <c r="E25" t="str">
        <f>_xlfn.CONCAT("('",A25,"',",B25,",",C25,",'",D25,"')")</f>
        <v>('21FRT597',12/07/2020,15,'NHZBFE57P18D945W')</v>
      </c>
    </row>
    <row r="26" spans="1:5" x14ac:dyDescent="0.3">
      <c r="A26" t="s">
        <v>295</v>
      </c>
      <c r="B26" s="1" t="s">
        <v>294</v>
      </c>
      <c r="C26">
        <v>15</v>
      </c>
      <c r="D26" t="s">
        <v>186</v>
      </c>
      <c r="E26" t="str">
        <f>_xlfn.CONCAT("('",A26,"',",B26,",",C26,",'",D26,"')")</f>
        <v>('21FRT598',13/07/2020,15,'VGEZNN91S21G597I')</v>
      </c>
    </row>
    <row r="27" spans="1:5" x14ac:dyDescent="0.3">
      <c r="A27" t="s">
        <v>293</v>
      </c>
      <c r="B27" s="1" t="s">
        <v>292</v>
      </c>
      <c r="C27">
        <v>20</v>
      </c>
      <c r="D27" t="s">
        <v>178</v>
      </c>
      <c r="E27" t="str">
        <f>_xlfn.CONCAT("('",A27,"',",B27,",",C27,",'",D27,"')")</f>
        <v>('21FRT599',12/07/2020,20,'MCTNNR43A41L873P')</v>
      </c>
    </row>
    <row r="28" spans="1:5" x14ac:dyDescent="0.3">
      <c r="A28" t="s">
        <v>291</v>
      </c>
      <c r="B28" s="1" t="s">
        <v>284</v>
      </c>
      <c r="C28">
        <v>20</v>
      </c>
      <c r="D28" t="s">
        <v>170</v>
      </c>
      <c r="E28" t="str">
        <f>_xlfn.CONCAT("('",A28,"',",B28,",",C28,",'",D28,"')")</f>
        <v>('21FRT600',17/10/2020,20,'TBGDZG82D15I217F')</v>
      </c>
    </row>
    <row r="29" spans="1:5" x14ac:dyDescent="0.3">
      <c r="A29" t="s">
        <v>289</v>
      </c>
      <c r="B29" s="1" t="s">
        <v>288</v>
      </c>
      <c r="C29">
        <v>20</v>
      </c>
      <c r="D29" t="s">
        <v>162</v>
      </c>
      <c r="E29" t="str">
        <f>_xlfn.CONCAT("('",A29,"',",B29,",",C29,",'",D29,"')")</f>
        <v>('21FRT601',16/07/2020,20,'RGGTKN91P30B234G')</v>
      </c>
    </row>
    <row r="30" spans="1:5" x14ac:dyDescent="0.3">
      <c r="A30" t="s">
        <v>283</v>
      </c>
      <c r="B30" s="1" t="s">
        <v>287</v>
      </c>
      <c r="C30">
        <v>20</v>
      </c>
      <c r="D30" t="s">
        <v>156</v>
      </c>
      <c r="E30" t="str">
        <f>_xlfn.CONCAT("('",A30,"',",B30,",",C30,",'",D30,"')")</f>
        <v>('13CDT602',17/07/2020,20,'MWVDHC53P04E830X')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B95C-249D-46F1-81DC-4CF103DC0D6A}">
  <dimension ref="A1:F64"/>
  <sheetViews>
    <sheetView topLeftCell="A46" workbookViewId="0">
      <selection activeCell="A63" sqref="A63:A64"/>
    </sheetView>
  </sheetViews>
  <sheetFormatPr defaultRowHeight="14.4" x14ac:dyDescent="0.3"/>
  <cols>
    <col min="1" max="1" width="9.33203125" bestFit="1" customWidth="1"/>
    <col min="2" max="2" width="16.6640625" customWidth="1"/>
    <col min="3" max="3" width="9.33203125" bestFit="1" customWidth="1"/>
    <col min="6" max="6" width="15.6640625" bestFit="1" customWidth="1"/>
  </cols>
  <sheetData>
    <row r="1" spans="1:6" x14ac:dyDescent="0.3">
      <c r="A1" t="s">
        <v>724</v>
      </c>
      <c r="B1" t="s">
        <v>683</v>
      </c>
      <c r="C1" t="s">
        <v>723</v>
      </c>
      <c r="D1" t="s">
        <v>725</v>
      </c>
      <c r="E1" t="s">
        <v>728</v>
      </c>
      <c r="F1" t="s">
        <v>726</v>
      </c>
    </row>
    <row r="2" spans="1:6" x14ac:dyDescent="0.3">
      <c r="A2" t="s">
        <v>731</v>
      </c>
      <c r="B2" t="s">
        <v>729</v>
      </c>
      <c r="C2" t="s">
        <v>730</v>
      </c>
      <c r="D2">
        <v>1</v>
      </c>
      <c r="E2">
        <v>0</v>
      </c>
      <c r="F2" t="s">
        <v>727</v>
      </c>
    </row>
    <row r="3" spans="1:6" x14ac:dyDescent="0.3">
      <c r="A3" t="s">
        <v>756</v>
      </c>
      <c r="B3" t="s">
        <v>733</v>
      </c>
      <c r="C3" t="s">
        <v>734</v>
      </c>
      <c r="D3">
        <v>1</v>
      </c>
      <c r="E3">
        <v>0</v>
      </c>
      <c r="F3" t="s">
        <v>735</v>
      </c>
    </row>
    <row r="4" spans="1:6" x14ac:dyDescent="0.3">
      <c r="A4" t="s">
        <v>757</v>
      </c>
      <c r="B4" t="s">
        <v>736</v>
      </c>
      <c r="C4" t="s">
        <v>737</v>
      </c>
      <c r="D4">
        <v>1</v>
      </c>
      <c r="E4">
        <v>0</v>
      </c>
      <c r="F4" t="s">
        <v>738</v>
      </c>
    </row>
    <row r="5" spans="1:6" x14ac:dyDescent="0.3">
      <c r="A5" t="s">
        <v>767</v>
      </c>
      <c r="B5" t="s">
        <v>771</v>
      </c>
      <c r="C5" t="s">
        <v>770</v>
      </c>
      <c r="D5">
        <v>1</v>
      </c>
      <c r="E5">
        <v>0</v>
      </c>
      <c r="F5" t="s">
        <v>533</v>
      </c>
    </row>
    <row r="6" spans="1:6" x14ac:dyDescent="0.3">
      <c r="A6" t="s">
        <v>768</v>
      </c>
      <c r="B6" t="s">
        <v>774</v>
      </c>
      <c r="C6" t="s">
        <v>772</v>
      </c>
      <c r="D6">
        <v>1</v>
      </c>
      <c r="E6">
        <v>0</v>
      </c>
      <c r="F6" t="s">
        <v>785</v>
      </c>
    </row>
    <row r="7" spans="1:6" x14ac:dyDescent="0.3">
      <c r="A7" t="s">
        <v>769</v>
      </c>
      <c r="B7" t="s">
        <v>775</v>
      </c>
      <c r="C7" t="s">
        <v>773</v>
      </c>
      <c r="D7">
        <v>1</v>
      </c>
      <c r="E7">
        <v>0</v>
      </c>
      <c r="F7" t="s">
        <v>786</v>
      </c>
    </row>
    <row r="8" spans="1:6" x14ac:dyDescent="0.3">
      <c r="A8" t="s">
        <v>776</v>
      </c>
      <c r="B8" t="s">
        <v>799</v>
      </c>
      <c r="C8" t="s">
        <v>796</v>
      </c>
      <c r="D8">
        <v>1</v>
      </c>
      <c r="E8">
        <v>0</v>
      </c>
      <c r="F8" t="s">
        <v>793</v>
      </c>
    </row>
    <row r="9" spans="1:6" x14ac:dyDescent="0.3">
      <c r="A9" t="s">
        <v>777</v>
      </c>
      <c r="B9" t="s">
        <v>800</v>
      </c>
      <c r="C9" t="s">
        <v>797</v>
      </c>
      <c r="D9">
        <v>1</v>
      </c>
      <c r="E9">
        <v>0</v>
      </c>
      <c r="F9" t="s">
        <v>794</v>
      </c>
    </row>
    <row r="10" spans="1:6" x14ac:dyDescent="0.3">
      <c r="A10" t="s">
        <v>778</v>
      </c>
      <c r="B10" t="s">
        <v>801</v>
      </c>
      <c r="C10" t="s">
        <v>798</v>
      </c>
      <c r="D10">
        <v>1</v>
      </c>
      <c r="E10">
        <v>0</v>
      </c>
      <c r="F10" t="s">
        <v>795</v>
      </c>
    </row>
    <row r="11" spans="1:6" x14ac:dyDescent="0.3">
      <c r="A11" t="s">
        <v>779</v>
      </c>
      <c r="B11" t="s">
        <v>381</v>
      </c>
      <c r="C11" t="s">
        <v>806</v>
      </c>
      <c r="D11">
        <v>1</v>
      </c>
      <c r="E11">
        <v>0</v>
      </c>
      <c r="F11" t="s">
        <v>803</v>
      </c>
    </row>
    <row r="12" spans="1:6" x14ac:dyDescent="0.3">
      <c r="A12" t="s">
        <v>780</v>
      </c>
      <c r="B12" t="s">
        <v>809</v>
      </c>
      <c r="C12" t="s">
        <v>807</v>
      </c>
      <c r="D12">
        <v>1</v>
      </c>
      <c r="E12">
        <v>0</v>
      </c>
      <c r="F12" t="s">
        <v>804</v>
      </c>
    </row>
    <row r="13" spans="1:6" x14ac:dyDescent="0.3">
      <c r="A13" t="s">
        <v>781</v>
      </c>
      <c r="B13" t="s">
        <v>810</v>
      </c>
      <c r="C13" t="s">
        <v>808</v>
      </c>
      <c r="D13">
        <v>1</v>
      </c>
      <c r="E13">
        <v>0</v>
      </c>
      <c r="F13" t="s">
        <v>805</v>
      </c>
    </row>
    <row r="14" spans="1:6" x14ac:dyDescent="0.3">
      <c r="A14" t="s">
        <v>782</v>
      </c>
      <c r="B14" t="s">
        <v>820</v>
      </c>
      <c r="C14" t="s">
        <v>817</v>
      </c>
      <c r="D14">
        <v>1</v>
      </c>
      <c r="E14">
        <v>0</v>
      </c>
      <c r="F14" t="s">
        <v>814</v>
      </c>
    </row>
    <row r="15" spans="1:6" x14ac:dyDescent="0.3">
      <c r="A15" t="s">
        <v>783</v>
      </c>
      <c r="B15" t="s">
        <v>821</v>
      </c>
      <c r="C15" t="s">
        <v>818</v>
      </c>
      <c r="D15">
        <v>1</v>
      </c>
      <c r="E15">
        <v>0</v>
      </c>
      <c r="F15" t="s">
        <v>815</v>
      </c>
    </row>
    <row r="16" spans="1:6" x14ac:dyDescent="0.3">
      <c r="A16" t="s">
        <v>784</v>
      </c>
      <c r="B16" t="s">
        <v>822</v>
      </c>
      <c r="C16" t="s">
        <v>819</v>
      </c>
      <c r="D16">
        <v>1</v>
      </c>
      <c r="E16">
        <v>0</v>
      </c>
      <c r="F16" t="s">
        <v>816</v>
      </c>
    </row>
    <row r="17" spans="1:6" x14ac:dyDescent="0.3">
      <c r="A17" t="s">
        <v>830</v>
      </c>
      <c r="B17" t="s">
        <v>841</v>
      </c>
      <c r="C17" t="s">
        <v>838</v>
      </c>
      <c r="D17">
        <v>1</v>
      </c>
      <c r="E17">
        <v>0</v>
      </c>
      <c r="F17" t="s">
        <v>837</v>
      </c>
    </row>
    <row r="18" spans="1:6" x14ac:dyDescent="0.3">
      <c r="A18" t="s">
        <v>831</v>
      </c>
      <c r="B18" t="s">
        <v>839</v>
      </c>
      <c r="C18" t="s">
        <v>840</v>
      </c>
      <c r="D18">
        <v>1</v>
      </c>
      <c r="E18">
        <v>0</v>
      </c>
      <c r="F18" t="s">
        <v>833</v>
      </c>
    </row>
    <row r="19" spans="1:6" x14ac:dyDescent="0.3">
      <c r="A19" t="s">
        <v>832</v>
      </c>
      <c r="B19" t="s">
        <v>836</v>
      </c>
      <c r="C19" t="s">
        <v>835</v>
      </c>
      <c r="D19">
        <v>1</v>
      </c>
      <c r="E19">
        <v>0</v>
      </c>
      <c r="F19" t="s">
        <v>834</v>
      </c>
    </row>
    <row r="20" spans="1:6" x14ac:dyDescent="0.3">
      <c r="A20" t="s">
        <v>844</v>
      </c>
      <c r="B20" t="s">
        <v>849</v>
      </c>
      <c r="C20" t="s">
        <v>848</v>
      </c>
      <c r="D20">
        <v>1</v>
      </c>
      <c r="E20">
        <v>0</v>
      </c>
      <c r="F20" t="s">
        <v>847</v>
      </c>
    </row>
    <row r="21" spans="1:6" x14ac:dyDescent="0.3">
      <c r="A21" t="s">
        <v>845</v>
      </c>
      <c r="B21" t="s">
        <v>852</v>
      </c>
      <c r="C21" t="s">
        <v>853</v>
      </c>
      <c r="D21">
        <v>1</v>
      </c>
      <c r="E21">
        <v>0</v>
      </c>
      <c r="F21" t="s">
        <v>851</v>
      </c>
    </row>
    <row r="22" spans="1:6" x14ac:dyDescent="0.3">
      <c r="A22" t="s">
        <v>846</v>
      </c>
      <c r="B22" t="s">
        <v>877</v>
      </c>
      <c r="C22" t="s">
        <v>878</v>
      </c>
      <c r="D22">
        <v>1</v>
      </c>
      <c r="E22">
        <v>0</v>
      </c>
      <c r="F22" t="s">
        <v>874</v>
      </c>
    </row>
    <row r="23" spans="1:6" x14ac:dyDescent="0.3">
      <c r="A23" t="s">
        <v>850</v>
      </c>
      <c r="B23" t="s">
        <v>880</v>
      </c>
      <c r="C23" t="s">
        <v>881</v>
      </c>
      <c r="D23">
        <v>1</v>
      </c>
      <c r="E23">
        <v>0</v>
      </c>
      <c r="F23" t="s">
        <v>875</v>
      </c>
    </row>
    <row r="24" spans="1:6" x14ac:dyDescent="0.3">
      <c r="A24" t="s">
        <v>866</v>
      </c>
      <c r="B24" t="s">
        <v>867</v>
      </c>
      <c r="C24" t="s">
        <v>879</v>
      </c>
      <c r="D24">
        <v>1</v>
      </c>
      <c r="E24">
        <v>0</v>
      </c>
      <c r="F24" t="s">
        <v>876</v>
      </c>
    </row>
    <row r="25" spans="1:6" x14ac:dyDescent="0.3">
      <c r="A25" t="s">
        <v>869</v>
      </c>
      <c r="B25" t="s">
        <v>882</v>
      </c>
      <c r="C25" t="s">
        <v>885</v>
      </c>
      <c r="D25">
        <v>1</v>
      </c>
      <c r="E25">
        <v>0</v>
      </c>
      <c r="F25" t="s">
        <v>882</v>
      </c>
    </row>
    <row r="26" spans="1:6" x14ac:dyDescent="0.3">
      <c r="A26" t="s">
        <v>870</v>
      </c>
      <c r="B26" t="s">
        <v>883</v>
      </c>
      <c r="C26" t="s">
        <v>884</v>
      </c>
      <c r="D26">
        <v>1</v>
      </c>
      <c r="E26">
        <v>0</v>
      </c>
      <c r="F26" t="s">
        <v>883</v>
      </c>
    </row>
    <row r="27" spans="1:6" x14ac:dyDescent="0.3">
      <c r="A27" t="s">
        <v>871</v>
      </c>
      <c r="B27" t="s">
        <v>799</v>
      </c>
      <c r="C27" t="s">
        <v>891</v>
      </c>
      <c r="D27">
        <v>1</v>
      </c>
      <c r="E27">
        <v>0</v>
      </c>
      <c r="F27" t="s">
        <v>895</v>
      </c>
    </row>
    <row r="28" spans="1:6" x14ac:dyDescent="0.3">
      <c r="A28" t="s">
        <v>872</v>
      </c>
      <c r="B28" t="s">
        <v>897</v>
      </c>
      <c r="C28" t="s">
        <v>892</v>
      </c>
      <c r="D28">
        <v>1</v>
      </c>
      <c r="E28">
        <v>0</v>
      </c>
      <c r="F28" t="s">
        <v>896</v>
      </c>
    </row>
    <row r="29" spans="1:6" x14ac:dyDescent="0.3">
      <c r="A29" t="s">
        <v>873</v>
      </c>
      <c r="B29" t="s">
        <v>898</v>
      </c>
      <c r="C29" t="s">
        <v>893</v>
      </c>
      <c r="D29">
        <v>1</v>
      </c>
      <c r="E29">
        <v>0</v>
      </c>
      <c r="F29" t="s">
        <v>894</v>
      </c>
    </row>
    <row r="30" spans="1:6" x14ac:dyDescent="0.3">
      <c r="A30" t="s">
        <v>886</v>
      </c>
      <c r="B30" t="s">
        <v>897</v>
      </c>
      <c r="C30" t="s">
        <v>899</v>
      </c>
      <c r="D30">
        <v>1</v>
      </c>
      <c r="E30">
        <v>0</v>
      </c>
      <c r="F30" t="s">
        <v>900</v>
      </c>
    </row>
    <row r="31" spans="1:6" x14ac:dyDescent="0.3">
      <c r="A31" t="s">
        <v>887</v>
      </c>
      <c r="B31" t="s">
        <v>791</v>
      </c>
      <c r="C31" t="s">
        <v>911</v>
      </c>
      <c r="D31">
        <v>1</v>
      </c>
      <c r="E31">
        <v>0</v>
      </c>
      <c r="F31" t="s">
        <v>903</v>
      </c>
    </row>
    <row r="32" spans="1:6" x14ac:dyDescent="0.3">
      <c r="A32" t="s">
        <v>888</v>
      </c>
      <c r="B32" t="s">
        <v>922</v>
      </c>
      <c r="C32" t="s">
        <v>923</v>
      </c>
      <c r="D32">
        <v>1</v>
      </c>
      <c r="E32">
        <v>0</v>
      </c>
      <c r="F32" t="s">
        <v>904</v>
      </c>
    </row>
    <row r="33" spans="1:6" x14ac:dyDescent="0.3">
      <c r="A33" t="s">
        <v>889</v>
      </c>
      <c r="D33">
        <v>1</v>
      </c>
      <c r="E33">
        <v>0</v>
      </c>
      <c r="F33" t="s">
        <v>905</v>
      </c>
    </row>
    <row r="34" spans="1:6" x14ac:dyDescent="0.3">
      <c r="A34" t="s">
        <v>907</v>
      </c>
      <c r="B34" t="s">
        <v>926</v>
      </c>
      <c r="C34" t="s">
        <v>925</v>
      </c>
      <c r="D34">
        <v>1</v>
      </c>
      <c r="E34">
        <v>0</v>
      </c>
      <c r="F34" t="s">
        <v>927</v>
      </c>
    </row>
    <row r="35" spans="1:6" x14ac:dyDescent="0.3">
      <c r="A35" t="s">
        <v>908</v>
      </c>
      <c r="B35" t="s">
        <v>791</v>
      </c>
      <c r="C35" t="s">
        <v>912</v>
      </c>
      <c r="D35">
        <v>1</v>
      </c>
      <c r="E35">
        <v>0</v>
      </c>
      <c r="F35" t="s">
        <v>906</v>
      </c>
    </row>
    <row r="36" spans="1:6" x14ac:dyDescent="0.3">
      <c r="A36" t="s">
        <v>732</v>
      </c>
      <c r="B36" t="s">
        <v>750</v>
      </c>
      <c r="C36" t="s">
        <v>744</v>
      </c>
      <c r="D36">
        <v>0</v>
      </c>
      <c r="E36">
        <v>1</v>
      </c>
    </row>
    <row r="37" spans="1:6" x14ac:dyDescent="0.3">
      <c r="A37" t="s">
        <v>739</v>
      </c>
      <c r="B37" s="2" t="s">
        <v>751</v>
      </c>
      <c r="C37" t="s">
        <v>745</v>
      </c>
      <c r="D37">
        <v>0</v>
      </c>
      <c r="E37">
        <v>1</v>
      </c>
    </row>
    <row r="38" spans="1:6" x14ac:dyDescent="0.3">
      <c r="A38" t="s">
        <v>740</v>
      </c>
      <c r="B38" s="2" t="s">
        <v>752</v>
      </c>
      <c r="C38" t="s">
        <v>746</v>
      </c>
      <c r="D38">
        <v>0</v>
      </c>
      <c r="E38">
        <v>1</v>
      </c>
    </row>
    <row r="39" spans="1:6" x14ac:dyDescent="0.3">
      <c r="A39" t="s">
        <v>741</v>
      </c>
      <c r="B39" s="2" t="s">
        <v>753</v>
      </c>
      <c r="C39" t="s">
        <v>747</v>
      </c>
      <c r="D39">
        <v>0</v>
      </c>
      <c r="E39">
        <v>1</v>
      </c>
    </row>
    <row r="40" spans="1:6" x14ac:dyDescent="0.3">
      <c r="A40" t="s">
        <v>742</v>
      </c>
      <c r="B40" s="2" t="s">
        <v>754</v>
      </c>
      <c r="C40" t="s">
        <v>748</v>
      </c>
      <c r="D40">
        <v>0</v>
      </c>
      <c r="E40">
        <v>1</v>
      </c>
    </row>
    <row r="41" spans="1:6" x14ac:dyDescent="0.3">
      <c r="A41" t="s">
        <v>743</v>
      </c>
      <c r="B41" s="2" t="s">
        <v>755</v>
      </c>
      <c r="C41" t="s">
        <v>749</v>
      </c>
      <c r="D41">
        <v>0</v>
      </c>
      <c r="E41">
        <v>1</v>
      </c>
    </row>
    <row r="42" spans="1:6" x14ac:dyDescent="0.3">
      <c r="A42" t="s">
        <v>758</v>
      </c>
      <c r="B42" t="s">
        <v>762</v>
      </c>
      <c r="C42" t="s">
        <v>760</v>
      </c>
      <c r="D42">
        <v>0</v>
      </c>
      <c r="E42">
        <v>1</v>
      </c>
    </row>
    <row r="43" spans="1:6" x14ac:dyDescent="0.3">
      <c r="A43" t="s">
        <v>759</v>
      </c>
      <c r="B43" t="s">
        <v>763</v>
      </c>
      <c r="C43" t="s">
        <v>761</v>
      </c>
      <c r="D43">
        <v>0</v>
      </c>
      <c r="E43">
        <v>1</v>
      </c>
    </row>
    <row r="44" spans="1:6" x14ac:dyDescent="0.3">
      <c r="A44" t="s">
        <v>766</v>
      </c>
      <c r="B44" s="2" t="s">
        <v>764</v>
      </c>
      <c r="C44" t="s">
        <v>765</v>
      </c>
      <c r="D44">
        <v>0</v>
      </c>
      <c r="E44">
        <v>1</v>
      </c>
    </row>
    <row r="45" spans="1:6" x14ac:dyDescent="0.3">
      <c r="A45" t="s">
        <v>787</v>
      </c>
      <c r="B45" t="s">
        <v>791</v>
      </c>
      <c r="C45" t="s">
        <v>792</v>
      </c>
      <c r="D45">
        <v>0</v>
      </c>
      <c r="E45">
        <v>1</v>
      </c>
    </row>
    <row r="46" spans="1:6" x14ac:dyDescent="0.3">
      <c r="A46" t="s">
        <v>788</v>
      </c>
      <c r="B46" t="s">
        <v>789</v>
      </c>
      <c r="C46" t="s">
        <v>790</v>
      </c>
      <c r="D46">
        <v>0</v>
      </c>
      <c r="E46">
        <v>1</v>
      </c>
    </row>
    <row r="47" spans="1:6" x14ac:dyDescent="0.3">
      <c r="A47" t="s">
        <v>802</v>
      </c>
      <c r="B47" t="s">
        <v>791</v>
      </c>
      <c r="C47" t="s">
        <v>745</v>
      </c>
      <c r="D47">
        <v>0</v>
      </c>
      <c r="E47">
        <v>1</v>
      </c>
    </row>
    <row r="48" spans="1:6" x14ac:dyDescent="0.3">
      <c r="A48" t="s">
        <v>813</v>
      </c>
      <c r="B48" t="s">
        <v>811</v>
      </c>
      <c r="C48" t="s">
        <v>812</v>
      </c>
      <c r="D48">
        <v>0</v>
      </c>
      <c r="E48">
        <v>1</v>
      </c>
    </row>
    <row r="49" spans="1:5" x14ac:dyDescent="0.3">
      <c r="A49" t="s">
        <v>826</v>
      </c>
      <c r="B49" t="s">
        <v>824</v>
      </c>
      <c r="C49" t="s">
        <v>823</v>
      </c>
      <c r="D49">
        <v>0</v>
      </c>
      <c r="E49">
        <v>1</v>
      </c>
    </row>
    <row r="50" spans="1:5" x14ac:dyDescent="0.3">
      <c r="A50" t="s">
        <v>827</v>
      </c>
      <c r="B50" t="s">
        <v>771</v>
      </c>
      <c r="C50" t="s">
        <v>825</v>
      </c>
      <c r="D50">
        <v>0</v>
      </c>
      <c r="E50">
        <v>1</v>
      </c>
    </row>
    <row r="51" spans="1:5" x14ac:dyDescent="0.3">
      <c r="A51" t="s">
        <v>828</v>
      </c>
      <c r="B51" t="s">
        <v>842</v>
      </c>
      <c r="C51" t="s">
        <v>843</v>
      </c>
      <c r="D51">
        <v>0</v>
      </c>
      <c r="E51">
        <v>1</v>
      </c>
    </row>
    <row r="52" spans="1:5" x14ac:dyDescent="0.3">
      <c r="A52" t="s">
        <v>829</v>
      </c>
      <c r="B52" t="s">
        <v>791</v>
      </c>
      <c r="C52" t="s">
        <v>868</v>
      </c>
      <c r="D52">
        <v>0</v>
      </c>
      <c r="E52">
        <v>1</v>
      </c>
    </row>
    <row r="53" spans="1:5" x14ac:dyDescent="0.3">
      <c r="A53" t="s">
        <v>854</v>
      </c>
      <c r="B53" t="s">
        <v>919</v>
      </c>
      <c r="C53" t="s">
        <v>890</v>
      </c>
      <c r="D53">
        <v>0</v>
      </c>
      <c r="E53">
        <v>1</v>
      </c>
    </row>
    <row r="54" spans="1:5" x14ac:dyDescent="0.3">
      <c r="A54" t="s">
        <v>855</v>
      </c>
      <c r="B54" t="s">
        <v>901</v>
      </c>
      <c r="C54" t="s">
        <v>902</v>
      </c>
      <c r="D54">
        <v>0</v>
      </c>
      <c r="E54">
        <v>1</v>
      </c>
    </row>
    <row r="55" spans="1:5" x14ac:dyDescent="0.3">
      <c r="A55" t="s">
        <v>856</v>
      </c>
      <c r="B55" t="s">
        <v>917</v>
      </c>
      <c r="C55" t="s">
        <v>909</v>
      </c>
      <c r="D55">
        <v>0</v>
      </c>
      <c r="E55">
        <v>1</v>
      </c>
    </row>
    <row r="56" spans="1:5" x14ac:dyDescent="0.3">
      <c r="A56" t="s">
        <v>857</v>
      </c>
      <c r="B56" t="s">
        <v>918</v>
      </c>
      <c r="C56" t="s">
        <v>910</v>
      </c>
      <c r="D56">
        <v>0</v>
      </c>
      <c r="E56">
        <v>1</v>
      </c>
    </row>
    <row r="57" spans="1:5" x14ac:dyDescent="0.3">
      <c r="A57" t="s">
        <v>858</v>
      </c>
      <c r="B57" t="s">
        <v>914</v>
      </c>
      <c r="C57" t="s">
        <v>913</v>
      </c>
      <c r="D57">
        <v>0</v>
      </c>
      <c r="E57">
        <v>1</v>
      </c>
    </row>
    <row r="58" spans="1:5" x14ac:dyDescent="0.3">
      <c r="A58" t="s">
        <v>859</v>
      </c>
      <c r="B58" t="s">
        <v>916</v>
      </c>
      <c r="C58" t="s">
        <v>898</v>
      </c>
      <c r="D58">
        <v>0</v>
      </c>
      <c r="E58">
        <v>1</v>
      </c>
    </row>
    <row r="59" spans="1:5" x14ac:dyDescent="0.3">
      <c r="A59" t="s">
        <v>860</v>
      </c>
      <c r="B59" t="s">
        <v>915</v>
      </c>
      <c r="C59" t="s">
        <v>843</v>
      </c>
      <c r="D59">
        <v>0</v>
      </c>
      <c r="E59">
        <v>1</v>
      </c>
    </row>
    <row r="60" spans="1:5" x14ac:dyDescent="0.3">
      <c r="A60" t="s">
        <v>861</v>
      </c>
      <c r="B60" t="s">
        <v>920</v>
      </c>
      <c r="C60" t="s">
        <v>921</v>
      </c>
      <c r="D60">
        <v>0</v>
      </c>
      <c r="E60">
        <v>1</v>
      </c>
    </row>
    <row r="61" spans="1:5" x14ac:dyDescent="0.3">
      <c r="A61" t="s">
        <v>862</v>
      </c>
      <c r="B61" t="s">
        <v>924</v>
      </c>
      <c r="C61" t="s">
        <v>672</v>
      </c>
      <c r="D61">
        <v>0</v>
      </c>
      <c r="E61">
        <v>1</v>
      </c>
    </row>
    <row r="62" spans="1:5" x14ac:dyDescent="0.3">
      <c r="A62" t="s">
        <v>863</v>
      </c>
      <c r="B62" t="s">
        <v>915</v>
      </c>
      <c r="C62" t="s">
        <v>672</v>
      </c>
      <c r="D62">
        <v>0</v>
      </c>
      <c r="E62">
        <v>1</v>
      </c>
    </row>
    <row r="63" spans="1:5" x14ac:dyDescent="0.3">
      <c r="A63" t="s">
        <v>864</v>
      </c>
      <c r="B63" t="s">
        <v>928</v>
      </c>
      <c r="C63" t="s">
        <v>929</v>
      </c>
      <c r="D63">
        <v>0</v>
      </c>
      <c r="E63">
        <v>1</v>
      </c>
    </row>
    <row r="64" spans="1:5" x14ac:dyDescent="0.3">
      <c r="A64" t="s">
        <v>865</v>
      </c>
      <c r="B64" t="s">
        <v>809</v>
      </c>
      <c r="C64" t="s">
        <v>930</v>
      </c>
      <c r="D64">
        <v>0</v>
      </c>
      <c r="E64">
        <v>1</v>
      </c>
    </row>
  </sheetData>
  <phoneticPr fontId="1" type="noConversion"/>
  <hyperlinks>
    <hyperlink ref="B5" r:id="rId1" tooltip="John C. Reilly" display="https://it.wikipedia.org/wiki/John_C._Reilly" xr:uid="{3973D584-3424-4489-9077-1F9DE06CD1DE}"/>
    <hyperlink ref="B6" r:id="rId2" tooltip="Sarah Silverman" display="https://it.wikipedia.org/wiki/Sarah_Silverman" xr:uid="{CF37A940-646B-47E1-AED1-968881DDF45E}"/>
    <hyperlink ref="B7" r:id="rId3" tooltip="Jack McBrayer" display="https://it.wikipedia.org/wiki/Jack_McBrayer" xr:uid="{DBA82F22-36AF-4030-924A-D763E9E7D93D}"/>
    <hyperlink ref="B21" r:id="rId4" tooltip="Josh Gad" display="https://it.wikipedia.org/wiki/Josh_Gad" xr:uid="{BE1AE1EF-8A12-412D-A591-3EFC04E4F4EE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90D6-CAF3-4CB8-B4C5-6D2A70185058}">
  <dimension ref="A1:J149"/>
  <sheetViews>
    <sheetView topLeftCell="A47" workbookViewId="0">
      <selection activeCell="A135" sqref="A135:B149"/>
    </sheetView>
  </sheetViews>
  <sheetFormatPr defaultRowHeight="14.4" x14ac:dyDescent="0.3"/>
  <cols>
    <col min="1" max="1" width="9.33203125" bestFit="1" customWidth="1"/>
    <col min="3" max="3" width="9.33203125" bestFit="1" customWidth="1"/>
    <col min="6" max="6" width="15.6640625" bestFit="1" customWidth="1"/>
  </cols>
  <sheetData>
    <row r="1" spans="1:2" x14ac:dyDescent="0.3">
      <c r="A1" t="s">
        <v>724</v>
      </c>
      <c r="B1" t="s">
        <v>424</v>
      </c>
    </row>
    <row r="2" spans="1:2" x14ac:dyDescent="0.3">
      <c r="A2" t="s">
        <v>731</v>
      </c>
      <c r="B2" t="s">
        <v>693</v>
      </c>
    </row>
    <row r="3" spans="1:2" x14ac:dyDescent="0.3">
      <c r="A3" t="s">
        <v>756</v>
      </c>
      <c r="B3" t="s">
        <v>693</v>
      </c>
    </row>
    <row r="4" spans="1:2" x14ac:dyDescent="0.3">
      <c r="A4" t="s">
        <v>757</v>
      </c>
      <c r="B4" t="s">
        <v>693</v>
      </c>
    </row>
    <row r="5" spans="1:2" x14ac:dyDescent="0.3">
      <c r="A5" t="s">
        <v>767</v>
      </c>
      <c r="B5" t="s">
        <v>692</v>
      </c>
    </row>
    <row r="6" spans="1:2" x14ac:dyDescent="0.3">
      <c r="A6" t="s">
        <v>768</v>
      </c>
      <c r="B6" t="s">
        <v>692</v>
      </c>
    </row>
    <row r="7" spans="1:2" x14ac:dyDescent="0.3">
      <c r="A7" t="s">
        <v>769</v>
      </c>
      <c r="B7" t="s">
        <v>692</v>
      </c>
    </row>
    <row r="8" spans="1:2" x14ac:dyDescent="0.3">
      <c r="A8" t="s">
        <v>776</v>
      </c>
      <c r="B8" t="s">
        <v>691</v>
      </c>
    </row>
    <row r="9" spans="1:2" x14ac:dyDescent="0.3">
      <c r="A9" t="s">
        <v>777</v>
      </c>
      <c r="B9" t="s">
        <v>691</v>
      </c>
    </row>
    <row r="10" spans="1:2" x14ac:dyDescent="0.3">
      <c r="A10" t="s">
        <v>778</v>
      </c>
      <c r="B10" t="s">
        <v>691</v>
      </c>
    </row>
    <row r="11" spans="1:2" x14ac:dyDescent="0.3">
      <c r="A11" t="s">
        <v>779</v>
      </c>
      <c r="B11" t="s">
        <v>690</v>
      </c>
    </row>
    <row r="12" spans="1:2" x14ac:dyDescent="0.3">
      <c r="A12" t="s">
        <v>780</v>
      </c>
      <c r="B12" t="s">
        <v>690</v>
      </c>
    </row>
    <row r="13" spans="1:2" x14ac:dyDescent="0.3">
      <c r="A13" t="s">
        <v>781</v>
      </c>
      <c r="B13" t="s">
        <v>690</v>
      </c>
    </row>
    <row r="14" spans="1:2" x14ac:dyDescent="0.3">
      <c r="A14" t="s">
        <v>782</v>
      </c>
      <c r="B14" t="s">
        <v>689</v>
      </c>
    </row>
    <row r="15" spans="1:2" x14ac:dyDescent="0.3">
      <c r="A15" t="s">
        <v>783</v>
      </c>
      <c r="B15" t="s">
        <v>689</v>
      </c>
    </row>
    <row r="16" spans="1:2" x14ac:dyDescent="0.3">
      <c r="A16" t="s">
        <v>784</v>
      </c>
      <c r="B16" t="s">
        <v>689</v>
      </c>
    </row>
    <row r="17" spans="1:2" x14ac:dyDescent="0.3">
      <c r="A17" t="s">
        <v>830</v>
      </c>
      <c r="B17" t="s">
        <v>688</v>
      </c>
    </row>
    <row r="18" spans="1:2" x14ac:dyDescent="0.3">
      <c r="A18" t="s">
        <v>831</v>
      </c>
      <c r="B18" t="s">
        <v>688</v>
      </c>
    </row>
    <row r="19" spans="1:2" x14ac:dyDescent="0.3">
      <c r="A19" t="s">
        <v>832</v>
      </c>
      <c r="B19" t="s">
        <v>688</v>
      </c>
    </row>
    <row r="20" spans="1:2" x14ac:dyDescent="0.3">
      <c r="A20" t="s">
        <v>844</v>
      </c>
      <c r="B20" t="s">
        <v>687</v>
      </c>
    </row>
    <row r="21" spans="1:2" x14ac:dyDescent="0.3">
      <c r="A21" t="s">
        <v>767</v>
      </c>
      <c r="B21" t="s">
        <v>687</v>
      </c>
    </row>
    <row r="22" spans="1:2" x14ac:dyDescent="0.3">
      <c r="A22" t="s">
        <v>768</v>
      </c>
      <c r="B22" t="s">
        <v>687</v>
      </c>
    </row>
    <row r="23" spans="1:2" x14ac:dyDescent="0.3">
      <c r="A23" t="s">
        <v>776</v>
      </c>
      <c r="B23" t="s">
        <v>686</v>
      </c>
    </row>
    <row r="24" spans="1:2" x14ac:dyDescent="0.3">
      <c r="A24" t="s">
        <v>777</v>
      </c>
      <c r="B24" t="s">
        <v>686</v>
      </c>
    </row>
    <row r="25" spans="1:2" x14ac:dyDescent="0.3">
      <c r="A25" t="s">
        <v>778</v>
      </c>
      <c r="B25" t="s">
        <v>686</v>
      </c>
    </row>
    <row r="26" spans="1:2" x14ac:dyDescent="0.3">
      <c r="A26" t="s">
        <v>845</v>
      </c>
      <c r="B26" t="s">
        <v>686</v>
      </c>
    </row>
    <row r="27" spans="1:2" x14ac:dyDescent="0.3">
      <c r="A27" t="s">
        <v>846</v>
      </c>
      <c r="B27" t="s">
        <v>500</v>
      </c>
    </row>
    <row r="28" spans="1:2" x14ac:dyDescent="0.3">
      <c r="A28" t="s">
        <v>846</v>
      </c>
      <c r="B28" t="s">
        <v>501</v>
      </c>
    </row>
    <row r="29" spans="1:2" x14ac:dyDescent="0.3">
      <c r="A29" t="s">
        <v>846</v>
      </c>
      <c r="B29" t="s">
        <v>502</v>
      </c>
    </row>
    <row r="30" spans="1:2" x14ac:dyDescent="0.3">
      <c r="A30" t="s">
        <v>846</v>
      </c>
      <c r="B30" t="s">
        <v>503</v>
      </c>
    </row>
    <row r="31" spans="1:2" x14ac:dyDescent="0.3">
      <c r="A31" t="s">
        <v>846</v>
      </c>
      <c r="B31" t="s">
        <v>504</v>
      </c>
    </row>
    <row r="32" spans="1:2" x14ac:dyDescent="0.3">
      <c r="A32" t="s">
        <v>846</v>
      </c>
      <c r="B32" t="s">
        <v>505</v>
      </c>
    </row>
    <row r="33" spans="1:2" x14ac:dyDescent="0.3">
      <c r="A33" t="s">
        <v>846</v>
      </c>
      <c r="B33" t="s">
        <v>506</v>
      </c>
    </row>
    <row r="34" spans="1:2" x14ac:dyDescent="0.3">
      <c r="A34" t="s">
        <v>846</v>
      </c>
      <c r="B34" t="s">
        <v>507</v>
      </c>
    </row>
    <row r="35" spans="1:2" x14ac:dyDescent="0.3">
      <c r="A35" t="s">
        <v>850</v>
      </c>
      <c r="B35" t="s">
        <v>500</v>
      </c>
    </row>
    <row r="36" spans="1:2" x14ac:dyDescent="0.3">
      <c r="A36" t="s">
        <v>850</v>
      </c>
      <c r="B36" t="s">
        <v>501</v>
      </c>
    </row>
    <row r="37" spans="1:2" x14ac:dyDescent="0.3">
      <c r="A37" t="s">
        <v>850</v>
      </c>
      <c r="B37" t="s">
        <v>502</v>
      </c>
    </row>
    <row r="38" spans="1:2" x14ac:dyDescent="0.3">
      <c r="A38" t="s">
        <v>850</v>
      </c>
      <c r="B38" t="s">
        <v>503</v>
      </c>
    </row>
    <row r="39" spans="1:2" x14ac:dyDescent="0.3">
      <c r="A39" t="s">
        <v>850</v>
      </c>
      <c r="B39" t="s">
        <v>504</v>
      </c>
    </row>
    <row r="40" spans="1:2" x14ac:dyDescent="0.3">
      <c r="A40" t="s">
        <v>850</v>
      </c>
      <c r="B40" t="s">
        <v>505</v>
      </c>
    </row>
    <row r="41" spans="1:2" x14ac:dyDescent="0.3">
      <c r="A41" t="s">
        <v>850</v>
      </c>
      <c r="B41" t="s">
        <v>506</v>
      </c>
    </row>
    <row r="42" spans="1:2" x14ac:dyDescent="0.3">
      <c r="A42" t="s">
        <v>850</v>
      </c>
      <c r="B42" t="s">
        <v>507</v>
      </c>
    </row>
    <row r="43" spans="1:2" x14ac:dyDescent="0.3">
      <c r="A43" t="s">
        <v>866</v>
      </c>
      <c r="B43" t="s">
        <v>500</v>
      </c>
    </row>
    <row r="44" spans="1:2" x14ac:dyDescent="0.3">
      <c r="A44" t="s">
        <v>866</v>
      </c>
      <c r="B44" t="s">
        <v>501</v>
      </c>
    </row>
    <row r="45" spans="1:2" x14ac:dyDescent="0.3">
      <c r="A45" t="s">
        <v>866</v>
      </c>
      <c r="B45" t="s">
        <v>502</v>
      </c>
    </row>
    <row r="46" spans="1:2" x14ac:dyDescent="0.3">
      <c r="A46" t="s">
        <v>866</v>
      </c>
      <c r="B46" t="s">
        <v>503</v>
      </c>
    </row>
    <row r="47" spans="1:2" x14ac:dyDescent="0.3">
      <c r="A47" t="s">
        <v>866</v>
      </c>
      <c r="B47" t="s">
        <v>504</v>
      </c>
    </row>
    <row r="48" spans="1:2" x14ac:dyDescent="0.3">
      <c r="A48" t="s">
        <v>866</v>
      </c>
      <c r="B48" t="s">
        <v>505</v>
      </c>
    </row>
    <row r="49" spans="1:2" x14ac:dyDescent="0.3">
      <c r="A49" t="s">
        <v>866</v>
      </c>
      <c r="B49" t="s">
        <v>506</v>
      </c>
    </row>
    <row r="50" spans="1:2" x14ac:dyDescent="0.3">
      <c r="A50" t="s">
        <v>866</v>
      </c>
      <c r="B50" t="s">
        <v>507</v>
      </c>
    </row>
    <row r="51" spans="1:2" x14ac:dyDescent="0.3">
      <c r="A51" t="s">
        <v>869</v>
      </c>
      <c r="B51" t="s">
        <v>560</v>
      </c>
    </row>
    <row r="52" spans="1:2" x14ac:dyDescent="0.3">
      <c r="A52" t="s">
        <v>869</v>
      </c>
      <c r="B52" t="s">
        <v>561</v>
      </c>
    </row>
    <row r="53" spans="1:2" x14ac:dyDescent="0.3">
      <c r="A53" t="s">
        <v>869</v>
      </c>
      <c r="B53" t="s">
        <v>562</v>
      </c>
    </row>
    <row r="54" spans="1:2" x14ac:dyDescent="0.3">
      <c r="A54" t="s">
        <v>869</v>
      </c>
      <c r="B54" t="s">
        <v>563</v>
      </c>
    </row>
    <row r="55" spans="1:2" x14ac:dyDescent="0.3">
      <c r="A55" t="s">
        <v>869</v>
      </c>
      <c r="B55" t="s">
        <v>564</v>
      </c>
    </row>
    <row r="56" spans="1:2" x14ac:dyDescent="0.3">
      <c r="A56" t="s">
        <v>869</v>
      </c>
      <c r="B56" t="s">
        <v>565</v>
      </c>
    </row>
    <row r="57" spans="1:2" x14ac:dyDescent="0.3">
      <c r="A57" t="s">
        <v>870</v>
      </c>
      <c r="B57" t="s">
        <v>560</v>
      </c>
    </row>
    <row r="58" spans="1:2" x14ac:dyDescent="0.3">
      <c r="A58" t="s">
        <v>870</v>
      </c>
      <c r="B58" t="s">
        <v>561</v>
      </c>
    </row>
    <row r="59" spans="1:2" x14ac:dyDescent="0.3">
      <c r="A59" t="s">
        <v>870</v>
      </c>
      <c r="B59" t="s">
        <v>562</v>
      </c>
    </row>
    <row r="60" spans="1:2" x14ac:dyDescent="0.3">
      <c r="A60" t="s">
        <v>870</v>
      </c>
      <c r="B60" t="s">
        <v>563</v>
      </c>
    </row>
    <row r="61" spans="1:2" x14ac:dyDescent="0.3">
      <c r="A61" t="s">
        <v>870</v>
      </c>
      <c r="B61" t="s">
        <v>564</v>
      </c>
    </row>
    <row r="62" spans="1:2" x14ac:dyDescent="0.3">
      <c r="A62" t="s">
        <v>870</v>
      </c>
      <c r="B62" t="s">
        <v>565</v>
      </c>
    </row>
    <row r="63" spans="1:2" x14ac:dyDescent="0.3">
      <c r="A63" t="s">
        <v>871</v>
      </c>
      <c r="B63" t="s">
        <v>583</v>
      </c>
    </row>
    <row r="64" spans="1:2" x14ac:dyDescent="0.3">
      <c r="A64" t="s">
        <v>871</v>
      </c>
      <c r="B64" t="s">
        <v>584</v>
      </c>
    </row>
    <row r="65" spans="1:10" x14ac:dyDescent="0.3">
      <c r="A65" t="s">
        <v>871</v>
      </c>
      <c r="B65" t="s">
        <v>585</v>
      </c>
    </row>
    <row r="66" spans="1:10" x14ac:dyDescent="0.3">
      <c r="A66" t="s">
        <v>872</v>
      </c>
      <c r="B66" t="s">
        <v>583</v>
      </c>
    </row>
    <row r="67" spans="1:10" x14ac:dyDescent="0.3">
      <c r="A67" t="s">
        <v>872</v>
      </c>
      <c r="B67" t="s">
        <v>584</v>
      </c>
    </row>
    <row r="68" spans="1:10" x14ac:dyDescent="0.3">
      <c r="A68" t="s">
        <v>872</v>
      </c>
      <c r="B68" t="s">
        <v>585</v>
      </c>
    </row>
    <row r="69" spans="1:10" x14ac:dyDescent="0.3">
      <c r="A69" t="s">
        <v>873</v>
      </c>
      <c r="B69" t="s">
        <v>583</v>
      </c>
    </row>
    <row r="70" spans="1:10" x14ac:dyDescent="0.3">
      <c r="A70" t="s">
        <v>873</v>
      </c>
      <c r="B70" t="s">
        <v>584</v>
      </c>
    </row>
    <row r="71" spans="1:10" x14ac:dyDescent="0.3">
      <c r="A71" t="s">
        <v>873</v>
      </c>
      <c r="B71" t="s">
        <v>585</v>
      </c>
    </row>
    <row r="72" spans="1:10" x14ac:dyDescent="0.3">
      <c r="A72" t="s">
        <v>886</v>
      </c>
      <c r="B72" t="s">
        <v>624</v>
      </c>
    </row>
    <row r="73" spans="1:10" x14ac:dyDescent="0.3">
      <c r="A73" t="s">
        <v>886</v>
      </c>
      <c r="B73" t="s">
        <v>626</v>
      </c>
    </row>
    <row r="74" spans="1:10" x14ac:dyDescent="0.3">
      <c r="A74" t="s">
        <v>886</v>
      </c>
      <c r="B74" t="s">
        <v>627</v>
      </c>
    </row>
    <row r="75" spans="1:10" x14ac:dyDescent="0.3">
      <c r="A75" t="s">
        <v>886</v>
      </c>
      <c r="B75" t="s">
        <v>629</v>
      </c>
    </row>
    <row r="76" spans="1:10" x14ac:dyDescent="0.3">
      <c r="A76" t="s">
        <v>886</v>
      </c>
      <c r="B76" t="s">
        <v>630</v>
      </c>
    </row>
    <row r="77" spans="1:10" x14ac:dyDescent="0.3">
      <c r="A77" t="s">
        <v>886</v>
      </c>
      <c r="B77" t="s">
        <v>633</v>
      </c>
    </row>
    <row r="78" spans="1:10" x14ac:dyDescent="0.3">
      <c r="A78" t="s">
        <v>886</v>
      </c>
      <c r="B78" t="s">
        <v>635</v>
      </c>
    </row>
    <row r="79" spans="1:10" x14ac:dyDescent="0.3">
      <c r="A79" t="s">
        <v>886</v>
      </c>
      <c r="B79" t="s">
        <v>624</v>
      </c>
      <c r="J79" s="5"/>
    </row>
    <row r="80" spans="1:10" x14ac:dyDescent="0.3">
      <c r="A80" t="s">
        <v>886</v>
      </c>
      <c r="B80" t="s">
        <v>626</v>
      </c>
      <c r="J80" s="5"/>
    </row>
    <row r="81" spans="1:10" x14ac:dyDescent="0.3">
      <c r="A81" t="s">
        <v>886</v>
      </c>
      <c r="B81" t="s">
        <v>627</v>
      </c>
      <c r="J81" s="5"/>
    </row>
    <row r="82" spans="1:10" x14ac:dyDescent="0.3">
      <c r="A82" t="s">
        <v>886</v>
      </c>
      <c r="B82" t="s">
        <v>629</v>
      </c>
      <c r="J82" s="5"/>
    </row>
    <row r="83" spans="1:10" x14ac:dyDescent="0.3">
      <c r="A83" t="s">
        <v>886</v>
      </c>
      <c r="B83" t="s">
        <v>630</v>
      </c>
      <c r="J83" s="5"/>
    </row>
    <row r="84" spans="1:10" x14ac:dyDescent="0.3">
      <c r="A84" t="s">
        <v>886</v>
      </c>
      <c r="B84" t="s">
        <v>633</v>
      </c>
      <c r="J84" s="5"/>
    </row>
    <row r="85" spans="1:10" x14ac:dyDescent="0.3">
      <c r="A85" t="s">
        <v>886</v>
      </c>
      <c r="B85" t="s">
        <v>635</v>
      </c>
      <c r="J85" s="5"/>
    </row>
    <row r="86" spans="1:10" x14ac:dyDescent="0.3">
      <c r="A86" t="s">
        <v>887</v>
      </c>
      <c r="B86" t="s">
        <v>627</v>
      </c>
      <c r="J86" s="5"/>
    </row>
    <row r="87" spans="1:10" x14ac:dyDescent="0.3">
      <c r="A87" t="s">
        <v>887</v>
      </c>
      <c r="B87" t="s">
        <v>629</v>
      </c>
      <c r="J87" s="5"/>
    </row>
    <row r="88" spans="1:10" x14ac:dyDescent="0.3">
      <c r="A88" t="s">
        <v>887</v>
      </c>
      <c r="B88" t="s">
        <v>631</v>
      </c>
      <c r="J88" s="5"/>
    </row>
    <row r="89" spans="1:10" x14ac:dyDescent="0.3">
      <c r="A89" t="s">
        <v>887</v>
      </c>
      <c r="B89" t="s">
        <v>633</v>
      </c>
      <c r="J89" s="5"/>
    </row>
    <row r="90" spans="1:10" x14ac:dyDescent="0.3">
      <c r="A90" t="s">
        <v>888</v>
      </c>
      <c r="B90" t="s">
        <v>625</v>
      </c>
      <c r="J90" s="5"/>
    </row>
    <row r="91" spans="1:10" x14ac:dyDescent="0.3">
      <c r="A91" t="s">
        <v>888</v>
      </c>
      <c r="B91" t="s">
        <v>629</v>
      </c>
      <c r="J91" s="5"/>
    </row>
    <row r="92" spans="1:10" x14ac:dyDescent="0.3">
      <c r="A92" t="s">
        <v>888</v>
      </c>
      <c r="B92" t="s">
        <v>633</v>
      </c>
      <c r="J92" s="5"/>
    </row>
    <row r="93" spans="1:10" x14ac:dyDescent="0.3">
      <c r="A93" t="s">
        <v>889</v>
      </c>
      <c r="B93" t="s">
        <v>636</v>
      </c>
      <c r="J93" s="5"/>
    </row>
    <row r="94" spans="1:10" x14ac:dyDescent="0.3">
      <c r="A94" t="s">
        <v>907</v>
      </c>
      <c r="B94" t="s">
        <v>634</v>
      </c>
      <c r="J94" s="5"/>
    </row>
    <row r="95" spans="1:10" x14ac:dyDescent="0.3">
      <c r="A95" t="s">
        <v>907</v>
      </c>
      <c r="B95" t="s">
        <v>635</v>
      </c>
      <c r="J95" s="5"/>
    </row>
    <row r="96" spans="1:10" x14ac:dyDescent="0.3">
      <c r="A96" t="s">
        <v>908</v>
      </c>
      <c r="B96" t="s">
        <v>628</v>
      </c>
      <c r="J96" s="5"/>
    </row>
    <row r="97" spans="1:10" x14ac:dyDescent="0.3">
      <c r="A97" t="s">
        <v>908</v>
      </c>
      <c r="B97" t="s">
        <v>629</v>
      </c>
      <c r="J97" s="5"/>
    </row>
    <row r="98" spans="1:10" x14ac:dyDescent="0.3">
      <c r="A98" t="s">
        <v>908</v>
      </c>
      <c r="B98" t="s">
        <v>632</v>
      </c>
      <c r="J98" s="5"/>
    </row>
    <row r="99" spans="1:10" x14ac:dyDescent="0.3">
      <c r="A99" t="s">
        <v>908</v>
      </c>
      <c r="B99" t="s">
        <v>633</v>
      </c>
      <c r="J99" s="5"/>
    </row>
    <row r="100" spans="1:10" x14ac:dyDescent="0.3">
      <c r="A100" t="s">
        <v>908</v>
      </c>
      <c r="B100" t="s">
        <v>635</v>
      </c>
      <c r="J100" s="5"/>
    </row>
    <row r="101" spans="1:10" x14ac:dyDescent="0.3">
      <c r="A101" t="s">
        <v>732</v>
      </c>
      <c r="B101" t="s">
        <v>560</v>
      </c>
    </row>
    <row r="102" spans="1:10" x14ac:dyDescent="0.3">
      <c r="A102" t="s">
        <v>739</v>
      </c>
      <c r="B102" t="s">
        <v>561</v>
      </c>
    </row>
    <row r="103" spans="1:10" x14ac:dyDescent="0.3">
      <c r="A103" t="s">
        <v>740</v>
      </c>
      <c r="B103" t="s">
        <v>562</v>
      </c>
    </row>
    <row r="104" spans="1:10" x14ac:dyDescent="0.3">
      <c r="A104" t="s">
        <v>740</v>
      </c>
      <c r="B104" t="s">
        <v>563</v>
      </c>
    </row>
    <row r="105" spans="1:10" x14ac:dyDescent="0.3">
      <c r="A105" t="s">
        <v>741</v>
      </c>
      <c r="B105" t="s">
        <v>562</v>
      </c>
    </row>
    <row r="106" spans="1:10" x14ac:dyDescent="0.3">
      <c r="A106" t="s">
        <v>741</v>
      </c>
      <c r="B106" t="s">
        <v>563</v>
      </c>
    </row>
    <row r="107" spans="1:10" x14ac:dyDescent="0.3">
      <c r="A107" t="s">
        <v>742</v>
      </c>
      <c r="B107" t="s">
        <v>564</v>
      </c>
    </row>
    <row r="108" spans="1:10" x14ac:dyDescent="0.3">
      <c r="A108" t="s">
        <v>743</v>
      </c>
      <c r="B108" t="s">
        <v>565</v>
      </c>
    </row>
    <row r="109" spans="1:10" x14ac:dyDescent="0.3">
      <c r="A109" t="s">
        <v>758</v>
      </c>
      <c r="B109" t="s">
        <v>693</v>
      </c>
    </row>
    <row r="110" spans="1:10" x14ac:dyDescent="0.3">
      <c r="A110" t="s">
        <v>759</v>
      </c>
      <c r="B110" t="s">
        <v>693</v>
      </c>
    </row>
    <row r="111" spans="1:10" x14ac:dyDescent="0.3">
      <c r="A111" t="s">
        <v>766</v>
      </c>
      <c r="B111" t="s">
        <v>692</v>
      </c>
    </row>
    <row r="112" spans="1:10" x14ac:dyDescent="0.3">
      <c r="A112" t="s">
        <v>787</v>
      </c>
      <c r="B112" t="s">
        <v>691</v>
      </c>
    </row>
    <row r="113" spans="1:2" x14ac:dyDescent="0.3">
      <c r="A113" t="s">
        <v>788</v>
      </c>
      <c r="B113" t="s">
        <v>691</v>
      </c>
    </row>
    <row r="114" spans="1:2" x14ac:dyDescent="0.3">
      <c r="A114" t="s">
        <v>802</v>
      </c>
      <c r="B114" t="s">
        <v>690</v>
      </c>
    </row>
    <row r="115" spans="1:2" x14ac:dyDescent="0.3">
      <c r="A115" t="s">
        <v>759</v>
      </c>
      <c r="B115" t="s">
        <v>690</v>
      </c>
    </row>
    <row r="116" spans="1:2" x14ac:dyDescent="0.3">
      <c r="A116" t="s">
        <v>813</v>
      </c>
      <c r="B116" t="s">
        <v>689</v>
      </c>
    </row>
    <row r="117" spans="1:2" x14ac:dyDescent="0.3">
      <c r="A117" t="s">
        <v>766</v>
      </c>
      <c r="B117" t="s">
        <v>689</v>
      </c>
    </row>
    <row r="118" spans="1:2" x14ac:dyDescent="0.3">
      <c r="A118" t="s">
        <v>826</v>
      </c>
      <c r="B118" t="s">
        <v>688</v>
      </c>
    </row>
    <row r="119" spans="1:2" x14ac:dyDescent="0.3">
      <c r="A119" t="s">
        <v>827</v>
      </c>
      <c r="B119" t="s">
        <v>688</v>
      </c>
    </row>
    <row r="120" spans="1:2" x14ac:dyDescent="0.3">
      <c r="A120" t="s">
        <v>828</v>
      </c>
      <c r="B120" t="s">
        <v>687</v>
      </c>
    </row>
    <row r="121" spans="1:2" x14ac:dyDescent="0.3">
      <c r="A121" t="s">
        <v>766</v>
      </c>
      <c r="B121" t="s">
        <v>687</v>
      </c>
    </row>
    <row r="122" spans="1:2" x14ac:dyDescent="0.3">
      <c r="A122" t="s">
        <v>787</v>
      </c>
      <c r="B122" t="s">
        <v>686</v>
      </c>
    </row>
    <row r="123" spans="1:2" x14ac:dyDescent="0.3">
      <c r="A123" t="s">
        <v>788</v>
      </c>
      <c r="B123" t="s">
        <v>686</v>
      </c>
    </row>
    <row r="124" spans="1:2" x14ac:dyDescent="0.3">
      <c r="A124" t="s">
        <v>829</v>
      </c>
      <c r="B124" t="s">
        <v>500</v>
      </c>
    </row>
    <row r="125" spans="1:2" x14ac:dyDescent="0.3">
      <c r="A125" t="s">
        <v>829</v>
      </c>
      <c r="B125" t="s">
        <v>501</v>
      </c>
    </row>
    <row r="126" spans="1:2" x14ac:dyDescent="0.3">
      <c r="A126" t="s">
        <v>829</v>
      </c>
      <c r="B126" t="s">
        <v>502</v>
      </c>
    </row>
    <row r="127" spans="1:2" x14ac:dyDescent="0.3">
      <c r="A127" t="s">
        <v>829</v>
      </c>
      <c r="B127" t="s">
        <v>503</v>
      </c>
    </row>
    <row r="128" spans="1:2" x14ac:dyDescent="0.3">
      <c r="A128" t="s">
        <v>829</v>
      </c>
      <c r="B128" t="s">
        <v>504</v>
      </c>
    </row>
    <row r="129" spans="1:2" x14ac:dyDescent="0.3">
      <c r="A129" t="s">
        <v>829</v>
      </c>
      <c r="B129" t="s">
        <v>505</v>
      </c>
    </row>
    <row r="130" spans="1:2" x14ac:dyDescent="0.3">
      <c r="A130" t="s">
        <v>829</v>
      </c>
      <c r="B130" t="s">
        <v>506</v>
      </c>
    </row>
    <row r="131" spans="1:2" x14ac:dyDescent="0.3">
      <c r="A131" t="s">
        <v>829</v>
      </c>
      <c r="B131" t="s">
        <v>507</v>
      </c>
    </row>
    <row r="132" spans="1:2" x14ac:dyDescent="0.3">
      <c r="A132" t="s">
        <v>854</v>
      </c>
      <c r="B132" t="s">
        <v>583</v>
      </c>
    </row>
    <row r="133" spans="1:2" x14ac:dyDescent="0.3">
      <c r="A133" t="s">
        <v>854</v>
      </c>
      <c r="B133" t="s">
        <v>584</v>
      </c>
    </row>
    <row r="134" spans="1:2" x14ac:dyDescent="0.3">
      <c r="A134" t="s">
        <v>854</v>
      </c>
      <c r="B134" t="s">
        <v>585</v>
      </c>
    </row>
    <row r="135" spans="1:2" x14ac:dyDescent="0.3">
      <c r="A135" t="s">
        <v>855</v>
      </c>
      <c r="B135" t="s">
        <v>624</v>
      </c>
    </row>
    <row r="136" spans="1:2" x14ac:dyDescent="0.3">
      <c r="A136" t="s">
        <v>857</v>
      </c>
      <c r="B136" t="s">
        <v>625</v>
      </c>
    </row>
    <row r="137" spans="1:2" x14ac:dyDescent="0.3">
      <c r="A137" t="s">
        <v>855</v>
      </c>
      <c r="B137" t="s">
        <v>626</v>
      </c>
    </row>
    <row r="138" spans="1:2" x14ac:dyDescent="0.3">
      <c r="A138" t="s">
        <v>858</v>
      </c>
      <c r="B138" t="s">
        <v>627</v>
      </c>
    </row>
    <row r="139" spans="1:2" x14ac:dyDescent="0.3">
      <c r="A139" t="s">
        <v>860</v>
      </c>
      <c r="B139" t="s">
        <v>628</v>
      </c>
    </row>
    <row r="140" spans="1:2" x14ac:dyDescent="0.3">
      <c r="A140" t="s">
        <v>861</v>
      </c>
      <c r="B140" t="s">
        <v>629</v>
      </c>
    </row>
    <row r="141" spans="1:2" x14ac:dyDescent="0.3">
      <c r="A141" t="s">
        <v>856</v>
      </c>
      <c r="B141" t="s">
        <v>630</v>
      </c>
    </row>
    <row r="142" spans="1:2" x14ac:dyDescent="0.3">
      <c r="A142" t="s">
        <v>859</v>
      </c>
      <c r="B142" t="s">
        <v>631</v>
      </c>
    </row>
    <row r="143" spans="1:2" x14ac:dyDescent="0.3">
      <c r="A143" t="s">
        <v>862</v>
      </c>
      <c r="B143" t="s">
        <v>632</v>
      </c>
    </row>
    <row r="144" spans="1:2" x14ac:dyDescent="0.3">
      <c r="A144" t="s">
        <v>861</v>
      </c>
      <c r="B144" t="s">
        <v>633</v>
      </c>
    </row>
    <row r="145" spans="1:2" x14ac:dyDescent="0.3">
      <c r="A145" t="s">
        <v>864</v>
      </c>
      <c r="B145" t="s">
        <v>634</v>
      </c>
    </row>
    <row r="146" spans="1:2" x14ac:dyDescent="0.3">
      <c r="A146" t="s">
        <v>862</v>
      </c>
      <c r="B146" t="s">
        <v>635</v>
      </c>
    </row>
    <row r="147" spans="1:2" x14ac:dyDescent="0.3">
      <c r="A147" t="s">
        <v>865</v>
      </c>
      <c r="B147" t="s">
        <v>636</v>
      </c>
    </row>
    <row r="148" spans="1:2" x14ac:dyDescent="0.3">
      <c r="A148" t="s">
        <v>863</v>
      </c>
      <c r="B148" t="s">
        <v>632</v>
      </c>
    </row>
    <row r="149" spans="1:2" x14ac:dyDescent="0.3">
      <c r="A149" t="s">
        <v>863</v>
      </c>
      <c r="B149" t="s">
        <v>635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060-558D-45F1-BE3C-45A174389DD4}">
  <dimension ref="A1:E5"/>
  <sheetViews>
    <sheetView workbookViewId="0">
      <selection activeCell="E2" sqref="E2"/>
    </sheetView>
  </sheetViews>
  <sheetFormatPr defaultRowHeight="14.4" x14ac:dyDescent="0.3"/>
  <cols>
    <col min="1" max="1" width="17.21875" bestFit="1" customWidth="1"/>
    <col min="2" max="2" width="22.44140625" bestFit="1" customWidth="1"/>
    <col min="3" max="3" width="14.5546875" bestFit="1" customWidth="1"/>
    <col min="4" max="4" width="37.44140625" bestFit="1" customWidth="1"/>
  </cols>
  <sheetData>
    <row r="1" spans="1:5" x14ac:dyDescent="0.3">
      <c r="A1" t="s">
        <v>684</v>
      </c>
      <c r="B1" t="s">
        <v>683</v>
      </c>
      <c r="C1" t="s">
        <v>682</v>
      </c>
    </row>
    <row r="2" spans="1:5" x14ac:dyDescent="0.3">
      <c r="A2" t="s">
        <v>681</v>
      </c>
      <c r="B2" t="s">
        <v>482</v>
      </c>
      <c r="C2">
        <v>1983</v>
      </c>
      <c r="D2" t="str">
        <f>_xlfn.CONCAT("('",A2,"','",B2,"',",C2,")")</f>
        <v>('WDP','Walt Disney Productions',1983)</v>
      </c>
      <c r="E2" t="str">
        <f>_xlfn.CONCAT("INSERT INTO CASA_PRODUTTRICE (",$A$1,",",$B$1,",",$C$1,") VALUES ",D2)</f>
        <v>INSERT INTO CASA_PRODUTTRICE (codCasaProduttrice,nome,annoFondazione) VALUES ('WDP','Walt Disney Productions',1983)</v>
      </c>
    </row>
    <row r="3" spans="1:5" x14ac:dyDescent="0.3">
      <c r="A3" t="s">
        <v>680</v>
      </c>
      <c r="B3" t="s">
        <v>571</v>
      </c>
      <c r="C3">
        <v>1914</v>
      </c>
      <c r="D3" t="str">
        <f>_xlfn.CONCAT("('",A3,"','",B3,"',",C3,")")</f>
        <v>('PARP','Paramount Pictures',1914)</v>
      </c>
      <c r="E3" t="str">
        <f>_xlfn.CONCAT("INSERT INTO CASA_PRODUTTRICE (",$A$1,",",$B$1,",",$C$1,") VALUES ",D3)</f>
        <v>INSERT INTO CASA_PRODUTTRICE (codCasaProduttrice,nome,annoFondazione) VALUES ('PARP','Paramount Pictures',1914)</v>
      </c>
    </row>
    <row r="4" spans="1:5" x14ac:dyDescent="0.3">
      <c r="A4" t="s">
        <v>679</v>
      </c>
      <c r="B4" t="s">
        <v>589</v>
      </c>
      <c r="C4">
        <v>2006</v>
      </c>
      <c r="D4" t="str">
        <f>_xlfn.CONCAT("('",A4,"','",B4,"',",C4,")")</f>
        <v>('TEMPHE','Temple Hill Entertainment',2006)</v>
      </c>
      <c r="E4" t="str">
        <f>_xlfn.CONCAT("INSERT INTO CASA_PRODUTTRICE (",$A$1,",",$B$1,",",$C$1,") VALUES ",D4)</f>
        <v>INSERT INTO CASA_PRODUTTRICE (codCasaProduttrice,nome,annoFondazione) VALUES ('TEMPHE','Temple Hill Entertainment',2006)</v>
      </c>
    </row>
    <row r="5" spans="1:5" x14ac:dyDescent="0.3">
      <c r="A5" t="s">
        <v>678</v>
      </c>
      <c r="B5" t="s">
        <v>652</v>
      </c>
      <c r="C5">
        <v>1993</v>
      </c>
      <c r="D5" t="str">
        <f>_xlfn.CONCAT("('",A5,"','",B5,"',",C5,")")</f>
        <v>('MARVST','Marvel Studios',1993)</v>
      </c>
      <c r="E5" t="str">
        <f>_xlfn.CONCAT("INSERT INTO CASA_PRODUTTRICE (",$A$1,",",$B$1,",",$C$1,") VALUES ",D5)</f>
        <v>INSERT INTO CASA_PRODUTTRICE (codCasaProduttrice,nome,annoFondazione) VALUES ('MARVST','Marvel Studios',1993)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5CEB-BB95-4900-BE15-4023EC3EF945}">
  <dimension ref="A1:D39"/>
  <sheetViews>
    <sheetView workbookViewId="0">
      <selection activeCell="D2" sqref="D2:D39"/>
    </sheetView>
  </sheetViews>
  <sheetFormatPr defaultRowHeight="14.4" x14ac:dyDescent="0.3"/>
  <sheetData>
    <row r="1" spans="1:4" x14ac:dyDescent="0.3">
      <c r="A1" t="s">
        <v>684</v>
      </c>
      <c r="B1" t="s">
        <v>424</v>
      </c>
    </row>
    <row r="2" spans="1:4" x14ac:dyDescent="0.3">
      <c r="A2" t="s">
        <v>681</v>
      </c>
      <c r="B2" t="s">
        <v>693</v>
      </c>
      <c r="C2" t="str">
        <f>_xlfn.CONCAT("('",A2,"','",B2,"')")</f>
        <v>('WDP','DIS1')</v>
      </c>
      <c r="D2" t="str">
        <f t="shared" ref="D2:D39" si="0">_xlfn.CONCAT("INSERT INTO produrre_film (",$A$1,",",$B$1,") VALUES ",C2)</f>
        <v>INSERT INTO produrre_film (codCasaProduttrice,codFilm) VALUES ('WDP','DIS1')</v>
      </c>
    </row>
    <row r="3" spans="1:4" x14ac:dyDescent="0.3">
      <c r="A3" t="s">
        <v>681</v>
      </c>
      <c r="B3" t="s">
        <v>692</v>
      </c>
      <c r="C3" t="str">
        <f t="shared" ref="C3:C39" si="1">_xlfn.CONCAT("('",A3,"','",B3,"')")</f>
        <v>('WDP','DIS2')</v>
      </c>
      <c r="D3" t="str">
        <f t="shared" si="0"/>
        <v>INSERT INTO produrre_film (codCasaProduttrice,codFilm) VALUES ('WDP','DIS2')</v>
      </c>
    </row>
    <row r="4" spans="1:4" x14ac:dyDescent="0.3">
      <c r="A4" t="s">
        <v>681</v>
      </c>
      <c r="B4" t="s">
        <v>691</v>
      </c>
      <c r="C4" t="str">
        <f t="shared" si="1"/>
        <v>('WDP','DIS3')</v>
      </c>
      <c r="D4" t="str">
        <f t="shared" si="0"/>
        <v>INSERT INTO produrre_film (codCasaProduttrice,codFilm) VALUES ('WDP','DIS3')</v>
      </c>
    </row>
    <row r="5" spans="1:4" x14ac:dyDescent="0.3">
      <c r="A5" t="s">
        <v>681</v>
      </c>
      <c r="B5" t="s">
        <v>690</v>
      </c>
      <c r="C5" t="str">
        <f t="shared" si="1"/>
        <v>('WDP','DIS4')</v>
      </c>
      <c r="D5" t="str">
        <f t="shared" si="0"/>
        <v>INSERT INTO produrre_film (codCasaProduttrice,codFilm) VALUES ('WDP','DIS4')</v>
      </c>
    </row>
    <row r="6" spans="1:4" x14ac:dyDescent="0.3">
      <c r="A6" t="s">
        <v>681</v>
      </c>
      <c r="B6" t="s">
        <v>689</v>
      </c>
      <c r="C6" t="str">
        <f t="shared" si="1"/>
        <v>('WDP','DIS5')</v>
      </c>
      <c r="D6" t="str">
        <f t="shared" si="0"/>
        <v>INSERT INTO produrre_film (codCasaProduttrice,codFilm) VALUES ('WDP','DIS5')</v>
      </c>
    </row>
    <row r="7" spans="1:4" x14ac:dyDescent="0.3">
      <c r="A7" t="s">
        <v>681</v>
      </c>
      <c r="B7" t="s">
        <v>688</v>
      </c>
      <c r="C7" t="str">
        <f t="shared" si="1"/>
        <v>('WDP','DIS6')</v>
      </c>
      <c r="D7" t="str">
        <f t="shared" si="0"/>
        <v>INSERT INTO produrre_film (codCasaProduttrice,codFilm) VALUES ('WDP','DIS6')</v>
      </c>
    </row>
    <row r="8" spans="1:4" x14ac:dyDescent="0.3">
      <c r="A8" t="s">
        <v>681</v>
      </c>
      <c r="B8" t="s">
        <v>687</v>
      </c>
      <c r="C8" t="str">
        <f t="shared" si="1"/>
        <v>('WDP','DIS7')</v>
      </c>
      <c r="D8" t="str">
        <f t="shared" si="0"/>
        <v>INSERT INTO produrre_film (codCasaProduttrice,codFilm) VALUES ('WDP','DIS7')</v>
      </c>
    </row>
    <row r="9" spans="1:4" x14ac:dyDescent="0.3">
      <c r="A9" t="s">
        <v>681</v>
      </c>
      <c r="B9" t="s">
        <v>686</v>
      </c>
      <c r="C9" t="str">
        <f t="shared" si="1"/>
        <v>('WDP','DIS8')</v>
      </c>
      <c r="D9" t="str">
        <f t="shared" si="0"/>
        <v>INSERT INTO produrre_film (codCasaProduttrice,codFilm) VALUES ('WDP','DIS8')</v>
      </c>
    </row>
    <row r="10" spans="1:4" x14ac:dyDescent="0.3">
      <c r="A10" t="s">
        <v>685</v>
      </c>
      <c r="B10" t="s">
        <v>500</v>
      </c>
      <c r="C10" t="str">
        <f t="shared" si="1"/>
        <v>('WB','WARN1')</v>
      </c>
      <c r="D10" t="str">
        <f t="shared" si="0"/>
        <v>INSERT INTO produrre_film (codCasaProduttrice,codFilm) VALUES ('WB','WARN1')</v>
      </c>
    </row>
    <row r="11" spans="1:4" x14ac:dyDescent="0.3">
      <c r="A11" t="s">
        <v>685</v>
      </c>
      <c r="B11" t="s">
        <v>501</v>
      </c>
      <c r="C11" t="str">
        <f t="shared" si="1"/>
        <v>('WB','WARN2')</v>
      </c>
      <c r="D11" t="str">
        <f t="shared" si="0"/>
        <v>INSERT INTO produrre_film (codCasaProduttrice,codFilm) VALUES ('WB','WARN2')</v>
      </c>
    </row>
    <row r="12" spans="1:4" x14ac:dyDescent="0.3">
      <c r="A12" t="s">
        <v>685</v>
      </c>
      <c r="B12" t="s">
        <v>502</v>
      </c>
      <c r="C12" t="str">
        <f t="shared" si="1"/>
        <v>('WB','WARN3')</v>
      </c>
      <c r="D12" t="str">
        <f t="shared" si="0"/>
        <v>INSERT INTO produrre_film (codCasaProduttrice,codFilm) VALUES ('WB','WARN3')</v>
      </c>
    </row>
    <row r="13" spans="1:4" x14ac:dyDescent="0.3">
      <c r="A13" t="s">
        <v>685</v>
      </c>
      <c r="B13" t="s">
        <v>503</v>
      </c>
      <c r="C13" t="str">
        <f t="shared" si="1"/>
        <v>('WB','WARN4')</v>
      </c>
      <c r="D13" t="str">
        <f t="shared" si="0"/>
        <v>INSERT INTO produrre_film (codCasaProduttrice,codFilm) VALUES ('WB','WARN4')</v>
      </c>
    </row>
    <row r="14" spans="1:4" x14ac:dyDescent="0.3">
      <c r="A14" t="s">
        <v>685</v>
      </c>
      <c r="B14" t="s">
        <v>504</v>
      </c>
      <c r="C14" t="str">
        <f t="shared" si="1"/>
        <v>('WB','WARN5')</v>
      </c>
      <c r="D14" t="str">
        <f t="shared" si="0"/>
        <v>INSERT INTO produrre_film (codCasaProduttrice,codFilm) VALUES ('WB','WARN5')</v>
      </c>
    </row>
    <row r="15" spans="1:4" x14ac:dyDescent="0.3">
      <c r="A15" t="s">
        <v>685</v>
      </c>
      <c r="B15" t="s">
        <v>505</v>
      </c>
      <c r="C15" t="str">
        <f t="shared" si="1"/>
        <v>('WB','WARN6')</v>
      </c>
      <c r="D15" t="str">
        <f t="shared" si="0"/>
        <v>INSERT INTO produrre_film (codCasaProduttrice,codFilm) VALUES ('WB','WARN6')</v>
      </c>
    </row>
    <row r="16" spans="1:4" x14ac:dyDescent="0.3">
      <c r="A16" t="s">
        <v>685</v>
      </c>
      <c r="B16" t="s">
        <v>506</v>
      </c>
      <c r="C16" t="str">
        <f t="shared" si="1"/>
        <v>('WB','WARN7')</v>
      </c>
      <c r="D16" t="str">
        <f t="shared" si="0"/>
        <v>INSERT INTO produrre_film (codCasaProduttrice,codFilm) VALUES ('WB','WARN7')</v>
      </c>
    </row>
    <row r="17" spans="1:4" x14ac:dyDescent="0.3">
      <c r="A17" t="s">
        <v>685</v>
      </c>
      <c r="B17" t="s">
        <v>507</v>
      </c>
      <c r="C17" t="str">
        <f t="shared" si="1"/>
        <v>('WB','WARN8')</v>
      </c>
      <c r="D17" t="str">
        <f t="shared" si="0"/>
        <v>INSERT INTO produrre_film (codCasaProduttrice,codFilm) VALUES ('WB','WARN8')</v>
      </c>
    </row>
    <row r="18" spans="1:4" x14ac:dyDescent="0.3">
      <c r="A18" t="s">
        <v>680</v>
      </c>
      <c r="B18" t="s">
        <v>560</v>
      </c>
      <c r="C18" t="str">
        <f t="shared" si="1"/>
        <v>('PARP','HOR1')</v>
      </c>
      <c r="D18" t="str">
        <f t="shared" si="0"/>
        <v>INSERT INTO produrre_film (codCasaProduttrice,codFilm) VALUES ('PARP','HOR1')</v>
      </c>
    </row>
    <row r="19" spans="1:4" x14ac:dyDescent="0.3">
      <c r="A19" t="s">
        <v>680</v>
      </c>
      <c r="B19" t="s">
        <v>561</v>
      </c>
      <c r="C19" t="str">
        <f t="shared" si="1"/>
        <v>('PARP','HOR2')</v>
      </c>
      <c r="D19" t="str">
        <f t="shared" si="0"/>
        <v>INSERT INTO produrre_film (codCasaProduttrice,codFilm) VALUES ('PARP','HOR2')</v>
      </c>
    </row>
    <row r="20" spans="1:4" x14ac:dyDescent="0.3">
      <c r="A20" t="s">
        <v>680</v>
      </c>
      <c r="B20" t="s">
        <v>562</v>
      </c>
      <c r="C20" t="str">
        <f t="shared" si="1"/>
        <v>('PARP','HOR3')</v>
      </c>
      <c r="D20" t="str">
        <f t="shared" si="0"/>
        <v>INSERT INTO produrre_film (codCasaProduttrice,codFilm) VALUES ('PARP','HOR3')</v>
      </c>
    </row>
    <row r="21" spans="1:4" x14ac:dyDescent="0.3">
      <c r="A21" t="s">
        <v>680</v>
      </c>
      <c r="B21" t="s">
        <v>563</v>
      </c>
      <c r="C21" t="str">
        <f t="shared" si="1"/>
        <v>('PARP','HOR4')</v>
      </c>
      <c r="D21" t="str">
        <f t="shared" si="0"/>
        <v>INSERT INTO produrre_film (codCasaProduttrice,codFilm) VALUES ('PARP','HOR4')</v>
      </c>
    </row>
    <row r="22" spans="1:4" x14ac:dyDescent="0.3">
      <c r="A22" t="s">
        <v>680</v>
      </c>
      <c r="B22" t="s">
        <v>564</v>
      </c>
      <c r="C22" t="str">
        <f t="shared" si="1"/>
        <v>('PARP','HOR5')</v>
      </c>
      <c r="D22" t="str">
        <f t="shared" si="0"/>
        <v>INSERT INTO produrre_film (codCasaProduttrice,codFilm) VALUES ('PARP','HOR5')</v>
      </c>
    </row>
    <row r="23" spans="1:4" x14ac:dyDescent="0.3">
      <c r="A23" t="s">
        <v>680</v>
      </c>
      <c r="B23" t="s">
        <v>565</v>
      </c>
      <c r="C23" t="str">
        <f t="shared" si="1"/>
        <v>('PARP','HOR6')</v>
      </c>
      <c r="D23" t="str">
        <f t="shared" si="0"/>
        <v>INSERT INTO produrre_film (codCasaProduttrice,codFilm) VALUES ('PARP','HOR6')</v>
      </c>
    </row>
    <row r="24" spans="1:4" x14ac:dyDescent="0.3">
      <c r="A24" t="s">
        <v>679</v>
      </c>
      <c r="B24" t="s">
        <v>583</v>
      </c>
      <c r="C24" t="str">
        <f t="shared" si="1"/>
        <v>('TEMPHE','TWIL1')</v>
      </c>
      <c r="D24" t="str">
        <f t="shared" si="0"/>
        <v>INSERT INTO produrre_film (codCasaProduttrice,codFilm) VALUES ('TEMPHE','TWIL1')</v>
      </c>
    </row>
    <row r="25" spans="1:4" x14ac:dyDescent="0.3">
      <c r="A25" t="s">
        <v>679</v>
      </c>
      <c r="B25" t="s">
        <v>584</v>
      </c>
      <c r="C25" t="str">
        <f t="shared" si="1"/>
        <v>('TEMPHE','TWIL2')</v>
      </c>
      <c r="D25" t="str">
        <f t="shared" si="0"/>
        <v>INSERT INTO produrre_film (codCasaProduttrice,codFilm) VALUES ('TEMPHE','TWIL2')</v>
      </c>
    </row>
    <row r="26" spans="1:4" x14ac:dyDescent="0.3">
      <c r="A26" t="s">
        <v>679</v>
      </c>
      <c r="B26" t="s">
        <v>585</v>
      </c>
      <c r="C26" t="str">
        <f t="shared" si="1"/>
        <v>('TEMPHE','TWIL3')</v>
      </c>
      <c r="D26" t="str">
        <f t="shared" si="0"/>
        <v>INSERT INTO produrre_film (codCasaProduttrice,codFilm) VALUES ('TEMPHE','TWIL3')</v>
      </c>
    </row>
    <row r="27" spans="1:4" x14ac:dyDescent="0.3">
      <c r="A27" t="s">
        <v>678</v>
      </c>
      <c r="B27" t="s">
        <v>624</v>
      </c>
      <c r="C27" t="str">
        <f t="shared" si="1"/>
        <v>('MARVST','AVEN1')</v>
      </c>
      <c r="D27" t="str">
        <f t="shared" si="0"/>
        <v>INSERT INTO produrre_film (codCasaProduttrice,codFilm) VALUES ('MARVST','AVEN1')</v>
      </c>
    </row>
    <row r="28" spans="1:4" x14ac:dyDescent="0.3">
      <c r="A28" t="s">
        <v>678</v>
      </c>
      <c r="B28" t="s">
        <v>625</v>
      </c>
      <c r="C28" t="str">
        <f t="shared" si="1"/>
        <v>('MARVST','AVEN2')</v>
      </c>
      <c r="D28" t="str">
        <f t="shared" si="0"/>
        <v>INSERT INTO produrre_film (codCasaProduttrice,codFilm) VALUES ('MARVST','AVEN2')</v>
      </c>
    </row>
    <row r="29" spans="1:4" x14ac:dyDescent="0.3">
      <c r="A29" t="s">
        <v>678</v>
      </c>
      <c r="B29" t="s">
        <v>626</v>
      </c>
      <c r="C29" t="str">
        <f t="shared" si="1"/>
        <v>('MARVST','AVEN3')</v>
      </c>
      <c r="D29" t="str">
        <f t="shared" si="0"/>
        <v>INSERT INTO produrre_film (codCasaProduttrice,codFilm) VALUES ('MARVST','AVEN3')</v>
      </c>
    </row>
    <row r="30" spans="1:4" x14ac:dyDescent="0.3">
      <c r="A30" t="s">
        <v>678</v>
      </c>
      <c r="B30" t="s">
        <v>627</v>
      </c>
      <c r="C30" t="str">
        <f t="shared" si="1"/>
        <v>('MARVST','AVEN4')</v>
      </c>
      <c r="D30" t="str">
        <f t="shared" si="0"/>
        <v>INSERT INTO produrre_film (codCasaProduttrice,codFilm) VALUES ('MARVST','AVEN4')</v>
      </c>
    </row>
    <row r="31" spans="1:4" x14ac:dyDescent="0.3">
      <c r="A31" t="s">
        <v>678</v>
      </c>
      <c r="B31" t="s">
        <v>628</v>
      </c>
      <c r="C31" t="str">
        <f t="shared" si="1"/>
        <v>('MARVST','AVEN5')</v>
      </c>
      <c r="D31" t="str">
        <f t="shared" si="0"/>
        <v>INSERT INTO produrre_film (codCasaProduttrice,codFilm) VALUES ('MARVST','AVEN5')</v>
      </c>
    </row>
    <row r="32" spans="1:4" x14ac:dyDescent="0.3">
      <c r="A32" t="s">
        <v>678</v>
      </c>
      <c r="B32" t="s">
        <v>629</v>
      </c>
      <c r="C32" t="str">
        <f t="shared" si="1"/>
        <v>('MARVST','AVEN6')</v>
      </c>
      <c r="D32" t="str">
        <f t="shared" si="0"/>
        <v>INSERT INTO produrre_film (codCasaProduttrice,codFilm) VALUES ('MARVST','AVEN6')</v>
      </c>
    </row>
    <row r="33" spans="1:4" x14ac:dyDescent="0.3">
      <c r="A33" t="s">
        <v>678</v>
      </c>
      <c r="B33" t="s">
        <v>630</v>
      </c>
      <c r="C33" t="str">
        <f t="shared" si="1"/>
        <v>('MARVST','AVEN7')</v>
      </c>
      <c r="D33" t="str">
        <f t="shared" si="0"/>
        <v>INSERT INTO produrre_film (codCasaProduttrice,codFilm) VALUES ('MARVST','AVEN7')</v>
      </c>
    </row>
    <row r="34" spans="1:4" x14ac:dyDescent="0.3">
      <c r="A34" t="s">
        <v>678</v>
      </c>
      <c r="B34" t="s">
        <v>631</v>
      </c>
      <c r="C34" t="str">
        <f t="shared" si="1"/>
        <v>('MARVST','AVEN8')</v>
      </c>
      <c r="D34" t="str">
        <f t="shared" si="0"/>
        <v>INSERT INTO produrre_film (codCasaProduttrice,codFilm) VALUES ('MARVST','AVEN8')</v>
      </c>
    </row>
    <row r="35" spans="1:4" x14ac:dyDescent="0.3">
      <c r="A35" t="s">
        <v>678</v>
      </c>
      <c r="B35" t="s">
        <v>632</v>
      </c>
      <c r="C35" t="str">
        <f t="shared" si="1"/>
        <v>('MARVST','AVEN9')</v>
      </c>
      <c r="D35" t="str">
        <f t="shared" si="0"/>
        <v>INSERT INTO produrre_film (codCasaProduttrice,codFilm) VALUES ('MARVST','AVEN9')</v>
      </c>
    </row>
    <row r="36" spans="1:4" x14ac:dyDescent="0.3">
      <c r="A36" t="s">
        <v>678</v>
      </c>
      <c r="B36" t="s">
        <v>633</v>
      </c>
      <c r="C36" t="str">
        <f t="shared" si="1"/>
        <v>('MARVST','AVEN10')</v>
      </c>
      <c r="D36" t="str">
        <f t="shared" si="0"/>
        <v>INSERT INTO produrre_film (codCasaProduttrice,codFilm) VALUES ('MARVST','AVEN10')</v>
      </c>
    </row>
    <row r="37" spans="1:4" x14ac:dyDescent="0.3">
      <c r="A37" t="s">
        <v>678</v>
      </c>
      <c r="B37" t="s">
        <v>634</v>
      </c>
      <c r="C37" t="str">
        <f t="shared" si="1"/>
        <v>('MARVST','AVEN11')</v>
      </c>
      <c r="D37" t="str">
        <f t="shared" si="0"/>
        <v>INSERT INTO produrre_film (codCasaProduttrice,codFilm) VALUES ('MARVST','AVEN11')</v>
      </c>
    </row>
    <row r="38" spans="1:4" x14ac:dyDescent="0.3">
      <c r="A38" t="s">
        <v>678</v>
      </c>
      <c r="B38" t="s">
        <v>635</v>
      </c>
      <c r="C38" t="str">
        <f t="shared" si="1"/>
        <v>('MARVST','AVEN12')</v>
      </c>
      <c r="D38" t="str">
        <f t="shared" si="0"/>
        <v>INSERT INTO produrre_film (codCasaProduttrice,codFilm) VALUES ('MARVST','AVEN12')</v>
      </c>
    </row>
    <row r="39" spans="1:4" x14ac:dyDescent="0.3">
      <c r="A39" t="s">
        <v>678</v>
      </c>
      <c r="B39" t="s">
        <v>636</v>
      </c>
      <c r="C39" t="str">
        <f t="shared" si="1"/>
        <v>('MARVST','AVEN13')</v>
      </c>
      <c r="D39" t="str">
        <f t="shared" si="0"/>
        <v>INSERT INTO produrre_film (codCasaProduttrice,codFilm) VALUES ('MARVST','AVEN13')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AD7B-31A3-4FDE-8696-FF8AB4228FAB}">
  <dimension ref="A1:D121"/>
  <sheetViews>
    <sheetView topLeftCell="A80" workbookViewId="0">
      <selection activeCell="D80" sqref="D1:D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656</v>
      </c>
      <c r="B1" t="s">
        <v>424</v>
      </c>
    </row>
    <row r="2" spans="1:4" x14ac:dyDescent="0.3">
      <c r="A2" s="1" t="s">
        <v>658</v>
      </c>
      <c r="B2" t="s">
        <v>693</v>
      </c>
      <c r="C2" t="str">
        <f t="shared" ref="C2:C65" si="0">_xlfn.CONCAT("('",A2,"','",B2,"')")</f>
        <v>('IT','DIS1')</v>
      </c>
      <c r="D2" t="str">
        <f>_xlfn.CONCAT("INSERT INTO distribuire_film (",$A$1,",",$B$1,")"," VALUES ",C2)</f>
        <v>INSERT INTO distribuire_film (codLingua,codFilm) VALUES ('IT','DIS1')</v>
      </c>
    </row>
    <row r="3" spans="1:4" x14ac:dyDescent="0.3">
      <c r="A3" s="1" t="s">
        <v>658</v>
      </c>
      <c r="B3" t="s">
        <v>692</v>
      </c>
      <c r="C3" t="str">
        <f t="shared" si="0"/>
        <v>('IT','DIS2')</v>
      </c>
      <c r="D3" t="str">
        <f t="shared" ref="D3:D75" si="1">_xlfn.CONCAT("INSERT INTO distribuire_film (",$A$1,",",$B$1,")"," VALUES ",C3)</f>
        <v>INSERT INTO distribuire_film (codLingua,codFilm) VALUES ('IT','DIS2')</v>
      </c>
    </row>
    <row r="4" spans="1:4" x14ac:dyDescent="0.3">
      <c r="A4" s="1" t="s">
        <v>658</v>
      </c>
      <c r="B4" t="s">
        <v>691</v>
      </c>
      <c r="C4" t="str">
        <f t="shared" si="0"/>
        <v>('IT','DIS3')</v>
      </c>
      <c r="D4" t="str">
        <f t="shared" si="1"/>
        <v>INSERT INTO distribuire_film (codLingua,codFilm) VALUES ('IT','DIS3')</v>
      </c>
    </row>
    <row r="5" spans="1:4" x14ac:dyDescent="0.3">
      <c r="A5" s="1" t="s">
        <v>658</v>
      </c>
      <c r="B5" t="s">
        <v>690</v>
      </c>
      <c r="C5" t="str">
        <f t="shared" si="0"/>
        <v>('IT','DIS4')</v>
      </c>
      <c r="D5" t="str">
        <f t="shared" si="1"/>
        <v>INSERT INTO distribuire_film (codLingua,codFilm) VALUES ('IT','DIS4')</v>
      </c>
    </row>
    <row r="6" spans="1:4" x14ac:dyDescent="0.3">
      <c r="A6" s="1" t="s">
        <v>658</v>
      </c>
      <c r="B6" t="s">
        <v>689</v>
      </c>
      <c r="C6" t="str">
        <f t="shared" si="0"/>
        <v>('IT','DIS5')</v>
      </c>
      <c r="D6" t="str">
        <f t="shared" si="1"/>
        <v>INSERT INTO distribuire_film (codLingua,codFilm) VALUES ('IT','DIS5')</v>
      </c>
    </row>
    <row r="7" spans="1:4" x14ac:dyDescent="0.3">
      <c r="A7" s="1" t="s">
        <v>658</v>
      </c>
      <c r="B7" t="s">
        <v>688</v>
      </c>
      <c r="C7" t="str">
        <f t="shared" si="0"/>
        <v>('IT','DIS6')</v>
      </c>
      <c r="D7" t="str">
        <f t="shared" si="1"/>
        <v>INSERT INTO distribuire_film (codLingua,codFilm) VALUES ('IT','DIS6')</v>
      </c>
    </row>
    <row r="8" spans="1:4" x14ac:dyDescent="0.3">
      <c r="A8" s="1" t="s">
        <v>658</v>
      </c>
      <c r="B8" t="s">
        <v>687</v>
      </c>
      <c r="C8" t="str">
        <f t="shared" si="0"/>
        <v>('IT','DIS7')</v>
      </c>
      <c r="D8" t="str">
        <f t="shared" si="1"/>
        <v>INSERT INTO distribuire_film (codLingua,codFilm) VALUES ('IT','DIS7')</v>
      </c>
    </row>
    <row r="9" spans="1:4" x14ac:dyDescent="0.3">
      <c r="A9" s="1" t="s">
        <v>658</v>
      </c>
      <c r="B9" t="s">
        <v>686</v>
      </c>
      <c r="C9" t="str">
        <f t="shared" si="0"/>
        <v>('IT','DIS8')</v>
      </c>
      <c r="D9" t="str">
        <f t="shared" si="1"/>
        <v>INSERT INTO distribuire_film (codLingua,codFilm) VALUES ('IT','DIS8')</v>
      </c>
    </row>
    <row r="10" spans="1:4" x14ac:dyDescent="0.3">
      <c r="A10" s="1" t="s">
        <v>658</v>
      </c>
      <c r="B10" t="s">
        <v>500</v>
      </c>
      <c r="C10" t="str">
        <f t="shared" si="0"/>
        <v>('IT','WARN1')</v>
      </c>
      <c r="D10" t="str">
        <f t="shared" si="1"/>
        <v>INSERT INTO distribuire_film (codLingua,codFilm) VALUES ('IT','WARN1')</v>
      </c>
    </row>
    <row r="11" spans="1:4" x14ac:dyDescent="0.3">
      <c r="A11" s="1" t="s">
        <v>658</v>
      </c>
      <c r="B11" t="s">
        <v>501</v>
      </c>
      <c r="C11" t="str">
        <f t="shared" si="0"/>
        <v>('IT','WARN2')</v>
      </c>
      <c r="D11" t="str">
        <f t="shared" si="1"/>
        <v>INSERT INTO distribuire_film (codLingua,codFilm) VALUES ('IT','WARN2')</v>
      </c>
    </row>
    <row r="12" spans="1:4" x14ac:dyDescent="0.3">
      <c r="A12" s="1" t="s">
        <v>658</v>
      </c>
      <c r="B12" t="s">
        <v>502</v>
      </c>
      <c r="C12" t="str">
        <f t="shared" si="0"/>
        <v>('IT','WARN3')</v>
      </c>
      <c r="D12" t="str">
        <f t="shared" si="1"/>
        <v>INSERT INTO distribuire_film (codLingua,codFilm) VALUES ('IT','WARN3')</v>
      </c>
    </row>
    <row r="13" spans="1:4" x14ac:dyDescent="0.3">
      <c r="A13" s="1" t="s">
        <v>658</v>
      </c>
      <c r="B13" t="s">
        <v>503</v>
      </c>
      <c r="C13" t="str">
        <f t="shared" si="0"/>
        <v>('IT','WARN4')</v>
      </c>
      <c r="D13" t="str">
        <f>_xlfn.CONCAT("INSERT INTO distribuire_film (",$A$1,",",$B$1,")"," VALUES ",C13)</f>
        <v>INSERT INTO distribuire_film (codLingua,codFilm) VALUES ('IT','WARN4')</v>
      </c>
    </row>
    <row r="14" spans="1:4" x14ac:dyDescent="0.3">
      <c r="A14" s="1" t="s">
        <v>658</v>
      </c>
      <c r="B14" t="s">
        <v>504</v>
      </c>
      <c r="C14" t="str">
        <f t="shared" si="0"/>
        <v>('IT','WARN5')</v>
      </c>
      <c r="D14" t="str">
        <f t="shared" si="1"/>
        <v>INSERT INTO distribuire_film (codLingua,codFilm) VALUES ('IT','WARN5')</v>
      </c>
    </row>
    <row r="15" spans="1:4" x14ac:dyDescent="0.3">
      <c r="A15" s="1" t="s">
        <v>658</v>
      </c>
      <c r="B15" t="s">
        <v>505</v>
      </c>
      <c r="C15" t="str">
        <f t="shared" si="0"/>
        <v>('IT','WARN6')</v>
      </c>
      <c r="D15" t="str">
        <f t="shared" si="1"/>
        <v>INSERT INTO distribuire_film (codLingua,codFilm) VALUES ('IT','WARN6')</v>
      </c>
    </row>
    <row r="16" spans="1:4" x14ac:dyDescent="0.3">
      <c r="A16" s="1" t="s">
        <v>658</v>
      </c>
      <c r="B16" t="s">
        <v>506</v>
      </c>
      <c r="C16" t="str">
        <f t="shared" si="0"/>
        <v>('IT','WARN7')</v>
      </c>
      <c r="D16" t="str">
        <f t="shared" si="1"/>
        <v>INSERT INTO distribuire_film (codLingua,codFilm) VALUES ('IT','WARN7')</v>
      </c>
    </row>
    <row r="17" spans="1:4" x14ac:dyDescent="0.3">
      <c r="A17" s="1" t="s">
        <v>658</v>
      </c>
      <c r="B17" t="s">
        <v>507</v>
      </c>
      <c r="C17" t="str">
        <f t="shared" si="0"/>
        <v>('IT','WARN8')</v>
      </c>
      <c r="D17" t="str">
        <f t="shared" si="1"/>
        <v>INSERT INTO distribuire_film (codLingua,codFilm) VALUES ('IT','WARN8')</v>
      </c>
    </row>
    <row r="18" spans="1:4" x14ac:dyDescent="0.3">
      <c r="A18" s="1" t="s">
        <v>658</v>
      </c>
      <c r="B18" t="s">
        <v>560</v>
      </c>
      <c r="C18" t="str">
        <f t="shared" si="0"/>
        <v>('IT','HOR1')</v>
      </c>
      <c r="D18" t="str">
        <f t="shared" si="1"/>
        <v>INSERT INTO distribuire_film (codLingua,codFilm) VALUES ('IT','HOR1')</v>
      </c>
    </row>
    <row r="19" spans="1:4" x14ac:dyDescent="0.3">
      <c r="A19" s="1" t="s">
        <v>658</v>
      </c>
      <c r="B19" t="s">
        <v>561</v>
      </c>
      <c r="C19" t="str">
        <f t="shared" si="0"/>
        <v>('IT','HOR2')</v>
      </c>
      <c r="D19" t="str">
        <f t="shared" si="1"/>
        <v>INSERT INTO distribuire_film (codLingua,codFilm) VALUES ('IT','HOR2')</v>
      </c>
    </row>
    <row r="20" spans="1:4" x14ac:dyDescent="0.3">
      <c r="A20" s="1" t="s">
        <v>658</v>
      </c>
      <c r="B20" t="s">
        <v>562</v>
      </c>
      <c r="C20" t="str">
        <f t="shared" si="0"/>
        <v>('IT','HOR3')</v>
      </c>
      <c r="D20" t="str">
        <f t="shared" si="1"/>
        <v>INSERT INTO distribuire_film (codLingua,codFilm) VALUES ('IT','HOR3')</v>
      </c>
    </row>
    <row r="21" spans="1:4" x14ac:dyDescent="0.3">
      <c r="A21" s="1" t="s">
        <v>658</v>
      </c>
      <c r="B21" t="s">
        <v>563</v>
      </c>
      <c r="C21" t="str">
        <f t="shared" si="0"/>
        <v>('IT','HOR4')</v>
      </c>
      <c r="D21" t="str">
        <f t="shared" si="1"/>
        <v>INSERT INTO distribuire_film (codLingua,codFilm) VALUES ('IT','HOR4')</v>
      </c>
    </row>
    <row r="22" spans="1:4" x14ac:dyDescent="0.3">
      <c r="A22" s="1" t="s">
        <v>661</v>
      </c>
      <c r="B22" t="s">
        <v>564</v>
      </c>
      <c r="C22" t="str">
        <f t="shared" si="0"/>
        <v>('EN','HOR5')</v>
      </c>
      <c r="D22" t="str">
        <f t="shared" si="1"/>
        <v>INSERT INTO distribuire_film (codLingua,codFilm) VALUES ('EN','HOR5')</v>
      </c>
    </row>
    <row r="23" spans="1:4" x14ac:dyDescent="0.3">
      <c r="A23" s="1" t="s">
        <v>661</v>
      </c>
      <c r="B23" t="s">
        <v>565</v>
      </c>
      <c r="C23" t="str">
        <f t="shared" si="0"/>
        <v>('EN','HOR6')</v>
      </c>
      <c r="D23" t="str">
        <f t="shared" si="1"/>
        <v>INSERT INTO distribuire_film (codLingua,codFilm) VALUES ('EN','HOR6')</v>
      </c>
    </row>
    <row r="24" spans="1:4" x14ac:dyDescent="0.3">
      <c r="A24" s="1" t="s">
        <v>661</v>
      </c>
      <c r="B24" t="s">
        <v>583</v>
      </c>
      <c r="C24" t="str">
        <f t="shared" si="0"/>
        <v>('EN','TWIL1')</v>
      </c>
      <c r="D24" t="str">
        <f t="shared" si="1"/>
        <v>INSERT INTO distribuire_film (codLingua,codFilm) VALUES ('EN','TWIL1')</v>
      </c>
    </row>
    <row r="25" spans="1:4" x14ac:dyDescent="0.3">
      <c r="A25" s="1" t="s">
        <v>661</v>
      </c>
      <c r="B25" t="s">
        <v>584</v>
      </c>
      <c r="C25" t="str">
        <f t="shared" si="0"/>
        <v>('EN','TWIL2')</v>
      </c>
      <c r="D25" t="str">
        <f t="shared" si="1"/>
        <v>INSERT INTO distribuire_film (codLingua,codFilm) VALUES ('EN','TWIL2')</v>
      </c>
    </row>
    <row r="26" spans="1:4" x14ac:dyDescent="0.3">
      <c r="A26" s="1" t="s">
        <v>661</v>
      </c>
      <c r="B26" t="s">
        <v>585</v>
      </c>
      <c r="C26" t="str">
        <f t="shared" si="0"/>
        <v>('EN','TWIL3')</v>
      </c>
      <c r="D26" t="str">
        <f t="shared" si="1"/>
        <v>INSERT INTO distribuire_film (codLingua,codFilm) VALUES ('EN','TWIL3')</v>
      </c>
    </row>
    <row r="27" spans="1:4" x14ac:dyDescent="0.3">
      <c r="A27" s="1" t="s">
        <v>661</v>
      </c>
      <c r="B27" t="s">
        <v>624</v>
      </c>
      <c r="C27" t="str">
        <f t="shared" si="0"/>
        <v>('EN','AVEN1')</v>
      </c>
      <c r="D27" t="str">
        <f t="shared" si="1"/>
        <v>INSERT INTO distribuire_film (codLingua,codFilm) VALUES ('EN','AVEN1')</v>
      </c>
    </row>
    <row r="28" spans="1:4" x14ac:dyDescent="0.3">
      <c r="A28" s="1" t="s">
        <v>661</v>
      </c>
      <c r="B28" t="s">
        <v>625</v>
      </c>
      <c r="C28" t="str">
        <f t="shared" si="0"/>
        <v>('EN','AVEN2')</v>
      </c>
      <c r="D28" t="str">
        <f t="shared" si="1"/>
        <v>INSERT INTO distribuire_film (codLingua,codFilm) VALUES ('EN','AVEN2')</v>
      </c>
    </row>
    <row r="29" spans="1:4" x14ac:dyDescent="0.3">
      <c r="A29" s="1" t="s">
        <v>661</v>
      </c>
      <c r="B29" t="s">
        <v>626</v>
      </c>
      <c r="C29" t="str">
        <f t="shared" si="0"/>
        <v>('EN','AVEN3')</v>
      </c>
      <c r="D29" t="str">
        <f t="shared" si="1"/>
        <v>INSERT INTO distribuire_film (codLingua,codFilm) VALUES ('EN','AVEN3')</v>
      </c>
    </row>
    <row r="30" spans="1:4" x14ac:dyDescent="0.3">
      <c r="A30" s="1" t="s">
        <v>661</v>
      </c>
      <c r="B30" t="s">
        <v>627</v>
      </c>
      <c r="C30" t="str">
        <f t="shared" si="0"/>
        <v>('EN','AVEN4')</v>
      </c>
      <c r="D30" t="str">
        <f t="shared" si="1"/>
        <v>INSERT INTO distribuire_film (codLingua,codFilm) VALUES ('EN','AVEN4')</v>
      </c>
    </row>
    <row r="31" spans="1:4" x14ac:dyDescent="0.3">
      <c r="A31" s="1" t="s">
        <v>661</v>
      </c>
      <c r="B31" t="s">
        <v>628</v>
      </c>
      <c r="C31" t="str">
        <f t="shared" si="0"/>
        <v>('EN','AVEN5')</v>
      </c>
      <c r="D31" t="str">
        <f t="shared" si="1"/>
        <v>INSERT INTO distribuire_film (codLingua,codFilm) VALUES ('EN','AVEN5')</v>
      </c>
    </row>
    <row r="32" spans="1:4" x14ac:dyDescent="0.3">
      <c r="A32" s="1" t="s">
        <v>661</v>
      </c>
      <c r="B32" t="s">
        <v>629</v>
      </c>
      <c r="C32" t="str">
        <f t="shared" si="0"/>
        <v>('EN','AVEN6')</v>
      </c>
      <c r="D32" t="str">
        <f t="shared" si="1"/>
        <v>INSERT INTO distribuire_film (codLingua,codFilm) VALUES ('EN','AVEN6')</v>
      </c>
    </row>
    <row r="33" spans="1:4" x14ac:dyDescent="0.3">
      <c r="A33" s="1" t="s">
        <v>661</v>
      </c>
      <c r="B33" t="s">
        <v>630</v>
      </c>
      <c r="C33" t="str">
        <f t="shared" si="0"/>
        <v>('EN','AVEN7')</v>
      </c>
      <c r="D33" t="str">
        <f t="shared" si="1"/>
        <v>INSERT INTO distribuire_film (codLingua,codFilm) VALUES ('EN','AVEN7')</v>
      </c>
    </row>
    <row r="34" spans="1:4" x14ac:dyDescent="0.3">
      <c r="A34" s="1" t="s">
        <v>661</v>
      </c>
      <c r="B34" t="s">
        <v>631</v>
      </c>
      <c r="C34" t="str">
        <f t="shared" si="0"/>
        <v>('EN','AVEN8')</v>
      </c>
      <c r="D34" t="str">
        <f t="shared" si="1"/>
        <v>INSERT INTO distribuire_film (codLingua,codFilm) VALUES ('EN','AVEN8')</v>
      </c>
    </row>
    <row r="35" spans="1:4" x14ac:dyDescent="0.3">
      <c r="A35" s="1" t="s">
        <v>661</v>
      </c>
      <c r="B35" t="s">
        <v>632</v>
      </c>
      <c r="C35" t="str">
        <f t="shared" si="0"/>
        <v>('EN','AVEN9')</v>
      </c>
      <c r="D35" t="str">
        <f t="shared" si="1"/>
        <v>INSERT INTO distribuire_film (codLingua,codFilm) VALUES ('EN','AVEN9')</v>
      </c>
    </row>
    <row r="36" spans="1:4" x14ac:dyDescent="0.3">
      <c r="A36" s="1" t="s">
        <v>661</v>
      </c>
      <c r="B36" t="s">
        <v>633</v>
      </c>
      <c r="C36" t="str">
        <f t="shared" si="0"/>
        <v>('EN','AVEN10')</v>
      </c>
      <c r="D36" t="str">
        <f t="shared" si="1"/>
        <v>INSERT INTO distribuire_film (codLingua,codFilm) VALUES ('EN','AVEN10')</v>
      </c>
    </row>
    <row r="37" spans="1:4" x14ac:dyDescent="0.3">
      <c r="A37" s="1" t="s">
        <v>661</v>
      </c>
      <c r="B37" t="s">
        <v>634</v>
      </c>
      <c r="C37" t="str">
        <f t="shared" si="0"/>
        <v>('EN','AVEN11')</v>
      </c>
      <c r="D37" t="str">
        <f t="shared" si="1"/>
        <v>INSERT INTO distribuire_film (codLingua,codFilm) VALUES ('EN','AVEN11')</v>
      </c>
    </row>
    <row r="38" spans="1:4" x14ac:dyDescent="0.3">
      <c r="A38" s="1" t="s">
        <v>661</v>
      </c>
      <c r="B38" t="s">
        <v>635</v>
      </c>
      <c r="C38" t="str">
        <f t="shared" si="0"/>
        <v>('EN','AVEN12')</v>
      </c>
      <c r="D38" t="str">
        <f t="shared" si="1"/>
        <v>INSERT INTO distribuire_film (codLingua,codFilm) VALUES ('EN','AVEN12')</v>
      </c>
    </row>
    <row r="39" spans="1:4" x14ac:dyDescent="0.3">
      <c r="A39" s="1" t="s">
        <v>661</v>
      </c>
      <c r="B39" t="s">
        <v>636</v>
      </c>
      <c r="C39" t="str">
        <f t="shared" si="0"/>
        <v>('EN','AVEN13')</v>
      </c>
      <c r="D39" t="str">
        <f t="shared" si="1"/>
        <v>INSERT INTO distribuire_film (codLingua,codFilm) VALUES ('EN','AVEN13')</v>
      </c>
    </row>
    <row r="40" spans="1:4" x14ac:dyDescent="0.3">
      <c r="A40" s="1" t="s">
        <v>661</v>
      </c>
      <c r="B40" t="s">
        <v>693</v>
      </c>
      <c r="C40" t="str">
        <f t="shared" si="0"/>
        <v>('EN','DIS1')</v>
      </c>
      <c r="D40" t="str">
        <f t="shared" si="1"/>
        <v>INSERT INTO distribuire_film (codLingua,codFilm) VALUES ('EN','DIS1')</v>
      </c>
    </row>
    <row r="41" spans="1:4" x14ac:dyDescent="0.3">
      <c r="A41" s="1" t="s">
        <v>661</v>
      </c>
      <c r="B41" t="s">
        <v>692</v>
      </c>
      <c r="C41" t="str">
        <f t="shared" si="0"/>
        <v>('EN','DIS2')</v>
      </c>
      <c r="D41" t="str">
        <f t="shared" si="1"/>
        <v>INSERT INTO distribuire_film (codLingua,codFilm) VALUES ('EN','DIS2')</v>
      </c>
    </row>
    <row r="42" spans="1:4" x14ac:dyDescent="0.3">
      <c r="A42" s="1" t="s">
        <v>661</v>
      </c>
      <c r="B42" t="s">
        <v>691</v>
      </c>
      <c r="C42" t="str">
        <f t="shared" si="0"/>
        <v>('EN','DIS3')</v>
      </c>
      <c r="D42" t="str">
        <f t="shared" si="1"/>
        <v>INSERT INTO distribuire_film (codLingua,codFilm) VALUES ('EN','DIS3')</v>
      </c>
    </row>
    <row r="43" spans="1:4" x14ac:dyDescent="0.3">
      <c r="A43" s="1" t="s">
        <v>661</v>
      </c>
      <c r="B43" t="s">
        <v>690</v>
      </c>
      <c r="C43" t="str">
        <f t="shared" si="0"/>
        <v>('EN','DIS4')</v>
      </c>
      <c r="D43" t="str">
        <f t="shared" si="1"/>
        <v>INSERT INTO distribuire_film (codLingua,codFilm) VALUES ('EN','DIS4')</v>
      </c>
    </row>
    <row r="44" spans="1:4" x14ac:dyDescent="0.3">
      <c r="A44" s="1" t="s">
        <v>661</v>
      </c>
      <c r="B44" t="s">
        <v>689</v>
      </c>
      <c r="C44" t="str">
        <f t="shared" si="0"/>
        <v>('EN','DIS5')</v>
      </c>
      <c r="D44" t="str">
        <f t="shared" si="1"/>
        <v>INSERT INTO distribuire_film (codLingua,codFilm) VALUES ('EN','DIS5')</v>
      </c>
    </row>
    <row r="45" spans="1:4" x14ac:dyDescent="0.3">
      <c r="A45" s="1" t="s">
        <v>661</v>
      </c>
      <c r="B45" t="s">
        <v>688</v>
      </c>
      <c r="C45" t="str">
        <f t="shared" si="0"/>
        <v>('EN','DIS6')</v>
      </c>
      <c r="D45" t="str">
        <f t="shared" si="1"/>
        <v>INSERT INTO distribuire_film (codLingua,codFilm) VALUES ('EN','DIS6')</v>
      </c>
    </row>
    <row r="46" spans="1:4" x14ac:dyDescent="0.3">
      <c r="A46" s="1" t="s">
        <v>661</v>
      </c>
      <c r="B46" t="s">
        <v>687</v>
      </c>
      <c r="C46" t="str">
        <f t="shared" si="0"/>
        <v>('EN','DIS7')</v>
      </c>
      <c r="D46" t="str">
        <f t="shared" si="1"/>
        <v>INSERT INTO distribuire_film (codLingua,codFilm) VALUES ('EN','DIS7')</v>
      </c>
    </row>
    <row r="47" spans="1:4" x14ac:dyDescent="0.3">
      <c r="A47" s="1" t="s">
        <v>661</v>
      </c>
      <c r="B47" t="s">
        <v>686</v>
      </c>
      <c r="C47" t="str">
        <f t="shared" si="0"/>
        <v>('EN','DIS8')</v>
      </c>
      <c r="D47" t="str">
        <f t="shared" si="1"/>
        <v>INSERT INTO distribuire_film (codLingua,codFilm) VALUES ('EN','DIS8')</v>
      </c>
    </row>
    <row r="48" spans="1:4" x14ac:dyDescent="0.3">
      <c r="A48" s="1" t="s">
        <v>661</v>
      </c>
      <c r="B48" t="s">
        <v>500</v>
      </c>
      <c r="C48" t="str">
        <f t="shared" si="0"/>
        <v>('EN','WARN1')</v>
      </c>
      <c r="D48" t="str">
        <f t="shared" si="1"/>
        <v>INSERT INTO distribuire_film (codLingua,codFilm) VALUES ('EN','WARN1')</v>
      </c>
    </row>
    <row r="49" spans="1:4" x14ac:dyDescent="0.3">
      <c r="A49" s="1" t="s">
        <v>659</v>
      </c>
      <c r="B49" t="s">
        <v>501</v>
      </c>
      <c r="C49" t="str">
        <f t="shared" si="0"/>
        <v>('FR','WARN2')</v>
      </c>
      <c r="D49" t="str">
        <f t="shared" si="1"/>
        <v>INSERT INTO distribuire_film (codLingua,codFilm) VALUES ('FR','WARN2')</v>
      </c>
    </row>
    <row r="50" spans="1:4" x14ac:dyDescent="0.3">
      <c r="A50" s="1" t="s">
        <v>659</v>
      </c>
      <c r="B50" t="s">
        <v>502</v>
      </c>
      <c r="C50" t="str">
        <f t="shared" si="0"/>
        <v>('FR','WARN3')</v>
      </c>
      <c r="D50" t="str">
        <f t="shared" si="1"/>
        <v>INSERT INTO distribuire_film (codLingua,codFilm) VALUES ('FR','WARN3')</v>
      </c>
    </row>
    <row r="51" spans="1:4" x14ac:dyDescent="0.3">
      <c r="A51" s="1" t="s">
        <v>659</v>
      </c>
      <c r="B51" t="s">
        <v>503</v>
      </c>
      <c r="C51" t="str">
        <f t="shared" si="0"/>
        <v>('FR','WARN4')</v>
      </c>
      <c r="D51" t="str">
        <f t="shared" si="1"/>
        <v>INSERT INTO distribuire_film (codLingua,codFilm) VALUES ('FR','WARN4')</v>
      </c>
    </row>
    <row r="52" spans="1:4" x14ac:dyDescent="0.3">
      <c r="A52" s="1" t="s">
        <v>659</v>
      </c>
      <c r="B52" t="s">
        <v>504</v>
      </c>
      <c r="C52" t="str">
        <f t="shared" si="0"/>
        <v>('FR','WARN5')</v>
      </c>
      <c r="D52" t="str">
        <f t="shared" si="1"/>
        <v>INSERT INTO distribuire_film (codLingua,codFilm) VALUES ('FR','WARN5')</v>
      </c>
    </row>
    <row r="53" spans="1:4" x14ac:dyDescent="0.3">
      <c r="A53" s="1" t="s">
        <v>659</v>
      </c>
      <c r="B53" t="s">
        <v>505</v>
      </c>
      <c r="C53" t="str">
        <f t="shared" si="0"/>
        <v>('FR','WARN6')</v>
      </c>
      <c r="D53" t="str">
        <f t="shared" si="1"/>
        <v>INSERT INTO distribuire_film (codLingua,codFilm) VALUES ('FR','WARN6')</v>
      </c>
    </row>
    <row r="54" spans="1:4" x14ac:dyDescent="0.3">
      <c r="A54" s="1" t="s">
        <v>659</v>
      </c>
      <c r="B54" t="s">
        <v>506</v>
      </c>
      <c r="C54" t="str">
        <f t="shared" si="0"/>
        <v>('FR','WARN7')</v>
      </c>
      <c r="D54" t="str">
        <f t="shared" si="1"/>
        <v>INSERT INTO distribuire_film (codLingua,codFilm) VALUES ('FR','WARN7')</v>
      </c>
    </row>
    <row r="55" spans="1:4" x14ac:dyDescent="0.3">
      <c r="A55" s="1" t="s">
        <v>659</v>
      </c>
      <c r="B55" t="s">
        <v>507</v>
      </c>
      <c r="C55" t="str">
        <f t="shared" si="0"/>
        <v>('FR','WARN8')</v>
      </c>
      <c r="D55" t="str">
        <f t="shared" si="1"/>
        <v>INSERT INTO distribuire_film (codLingua,codFilm) VALUES ('FR','WARN8')</v>
      </c>
    </row>
    <row r="56" spans="1:4" x14ac:dyDescent="0.3">
      <c r="A56" s="1" t="s">
        <v>659</v>
      </c>
      <c r="B56" t="s">
        <v>560</v>
      </c>
      <c r="C56" t="str">
        <f t="shared" si="0"/>
        <v>('FR','HOR1')</v>
      </c>
      <c r="D56" t="str">
        <f t="shared" si="1"/>
        <v>INSERT INTO distribuire_film (codLingua,codFilm) VALUES ('FR','HOR1')</v>
      </c>
    </row>
    <row r="57" spans="1:4" x14ac:dyDescent="0.3">
      <c r="A57" s="1" t="s">
        <v>659</v>
      </c>
      <c r="B57" t="s">
        <v>561</v>
      </c>
      <c r="C57" t="str">
        <f t="shared" si="0"/>
        <v>('FR','HOR2')</v>
      </c>
      <c r="D57" t="str">
        <f t="shared" si="1"/>
        <v>INSERT INTO distribuire_film (codLingua,codFilm) VALUES ('FR','HOR2')</v>
      </c>
    </row>
    <row r="58" spans="1:4" x14ac:dyDescent="0.3">
      <c r="A58" s="1" t="s">
        <v>659</v>
      </c>
      <c r="B58" t="s">
        <v>562</v>
      </c>
      <c r="C58" t="str">
        <f t="shared" si="0"/>
        <v>('FR','HOR3')</v>
      </c>
      <c r="D58" t="str">
        <f t="shared" si="1"/>
        <v>INSERT INTO distribuire_film (codLingua,codFilm) VALUES ('FR','HOR3')</v>
      </c>
    </row>
    <row r="59" spans="1:4" x14ac:dyDescent="0.3">
      <c r="A59" s="1" t="s">
        <v>659</v>
      </c>
      <c r="B59" t="s">
        <v>563</v>
      </c>
      <c r="C59" t="str">
        <f t="shared" si="0"/>
        <v>('FR','HOR4')</v>
      </c>
      <c r="D59" t="str">
        <f t="shared" si="1"/>
        <v>INSERT INTO distribuire_film (codLingua,codFilm) VALUES ('FR','HOR4')</v>
      </c>
    </row>
    <row r="60" spans="1:4" x14ac:dyDescent="0.3">
      <c r="A60" s="1" t="s">
        <v>661</v>
      </c>
      <c r="B60" t="s">
        <v>564</v>
      </c>
      <c r="C60" t="str">
        <f t="shared" si="0"/>
        <v>('EN','HOR5')</v>
      </c>
      <c r="D60" t="str">
        <f t="shared" si="1"/>
        <v>INSERT INTO distribuire_film (codLingua,codFilm) VALUES ('EN','HOR5')</v>
      </c>
    </row>
    <row r="61" spans="1:4" x14ac:dyDescent="0.3">
      <c r="A61" s="1" t="s">
        <v>661</v>
      </c>
      <c r="B61" t="s">
        <v>565</v>
      </c>
      <c r="C61" t="str">
        <f t="shared" si="0"/>
        <v>('EN','HOR6')</v>
      </c>
      <c r="D61" t="str">
        <f t="shared" si="1"/>
        <v>INSERT INTO distribuire_film (codLingua,codFilm) VALUES ('EN','HOR6')</v>
      </c>
    </row>
    <row r="62" spans="1:4" x14ac:dyDescent="0.3">
      <c r="A62" s="1" t="s">
        <v>661</v>
      </c>
      <c r="B62" t="s">
        <v>583</v>
      </c>
      <c r="C62" t="str">
        <f t="shared" si="0"/>
        <v>('EN','TWIL1')</v>
      </c>
      <c r="D62" t="str">
        <f t="shared" si="1"/>
        <v>INSERT INTO distribuire_film (codLingua,codFilm) VALUES ('EN','TWIL1')</v>
      </c>
    </row>
    <row r="63" spans="1:4" x14ac:dyDescent="0.3">
      <c r="A63" s="1" t="s">
        <v>668</v>
      </c>
      <c r="B63" t="s">
        <v>584</v>
      </c>
      <c r="C63" t="str">
        <f t="shared" si="0"/>
        <v>('TUR','TWIL2')</v>
      </c>
      <c r="D63" t="str">
        <f t="shared" si="1"/>
        <v>INSERT INTO distribuire_film (codLingua,codFilm) VALUES ('TUR','TWIL2')</v>
      </c>
    </row>
    <row r="64" spans="1:4" x14ac:dyDescent="0.3">
      <c r="A64" s="1" t="s">
        <v>668</v>
      </c>
      <c r="B64" t="s">
        <v>585</v>
      </c>
      <c r="C64" t="str">
        <f t="shared" si="0"/>
        <v>('TUR','TWIL3')</v>
      </c>
      <c r="D64" t="str">
        <f t="shared" si="1"/>
        <v>INSERT INTO distribuire_film (codLingua,codFilm) VALUES ('TUR','TWIL3')</v>
      </c>
    </row>
    <row r="65" spans="1:4" x14ac:dyDescent="0.3">
      <c r="A65" s="1" t="s">
        <v>668</v>
      </c>
      <c r="B65" t="s">
        <v>624</v>
      </c>
      <c r="C65" t="str">
        <f t="shared" si="0"/>
        <v>('TUR','AVEN1')</v>
      </c>
      <c r="D65" t="str">
        <f t="shared" si="1"/>
        <v>INSERT INTO distribuire_film (codLingua,codFilm) VALUES ('TUR','AVEN1')</v>
      </c>
    </row>
    <row r="66" spans="1:4" x14ac:dyDescent="0.3">
      <c r="A66" s="1" t="s">
        <v>668</v>
      </c>
      <c r="B66" t="s">
        <v>625</v>
      </c>
      <c r="C66" t="str">
        <f t="shared" ref="C66:C119" si="2">_xlfn.CONCAT("('",A66,"','",B66,"')")</f>
        <v>('TUR','AVEN2')</v>
      </c>
      <c r="D66" t="str">
        <f t="shared" si="1"/>
        <v>INSERT INTO distribuire_film (codLingua,codFilm) VALUES ('TUR','AVEN2')</v>
      </c>
    </row>
    <row r="67" spans="1:4" x14ac:dyDescent="0.3">
      <c r="A67" s="1" t="s">
        <v>668</v>
      </c>
      <c r="B67" t="s">
        <v>626</v>
      </c>
      <c r="C67" t="str">
        <f t="shared" si="2"/>
        <v>('TUR','AVEN3')</v>
      </c>
      <c r="D67" t="str">
        <f t="shared" si="1"/>
        <v>INSERT INTO distribuire_film (codLingua,codFilm) VALUES ('TUR','AVEN3')</v>
      </c>
    </row>
    <row r="68" spans="1:4" x14ac:dyDescent="0.3">
      <c r="A68" s="1" t="s">
        <v>661</v>
      </c>
      <c r="B68" t="s">
        <v>627</v>
      </c>
      <c r="C68" t="str">
        <f t="shared" si="2"/>
        <v>('EN','AVEN4')</v>
      </c>
      <c r="D68" t="str">
        <f t="shared" si="1"/>
        <v>INSERT INTO distribuire_film (codLingua,codFilm) VALUES ('EN','AVEN4')</v>
      </c>
    </row>
    <row r="69" spans="1:4" x14ac:dyDescent="0.3">
      <c r="A69" s="1" t="s">
        <v>661</v>
      </c>
      <c r="B69" t="s">
        <v>628</v>
      </c>
      <c r="C69" t="str">
        <f t="shared" si="2"/>
        <v>('EN','AVEN5')</v>
      </c>
      <c r="D69" t="str">
        <f t="shared" si="1"/>
        <v>INSERT INTO distribuire_film (codLingua,codFilm) VALUES ('EN','AVEN5')</v>
      </c>
    </row>
    <row r="70" spans="1:4" x14ac:dyDescent="0.3">
      <c r="A70" s="1" t="s">
        <v>661</v>
      </c>
      <c r="B70" t="s">
        <v>629</v>
      </c>
      <c r="C70" t="str">
        <f t="shared" si="2"/>
        <v>('EN','AVEN6')</v>
      </c>
      <c r="D70" t="str">
        <f t="shared" si="1"/>
        <v>INSERT INTO distribuire_film (codLingua,codFilm) VALUES ('EN','AVEN6')</v>
      </c>
    </row>
    <row r="71" spans="1:4" x14ac:dyDescent="0.3">
      <c r="A71" s="1" t="s">
        <v>662</v>
      </c>
      <c r="B71" t="s">
        <v>630</v>
      </c>
      <c r="C71" t="str">
        <f t="shared" si="2"/>
        <v>('SP','AVEN7')</v>
      </c>
      <c r="D71" t="str">
        <f t="shared" si="1"/>
        <v>INSERT INTO distribuire_film (codLingua,codFilm) VALUES ('SP','AVEN7')</v>
      </c>
    </row>
    <row r="72" spans="1:4" x14ac:dyDescent="0.3">
      <c r="A72" s="1" t="s">
        <v>662</v>
      </c>
      <c r="B72" t="s">
        <v>631</v>
      </c>
      <c r="C72" t="str">
        <f t="shared" si="2"/>
        <v>('SP','AVEN8')</v>
      </c>
      <c r="D72" t="str">
        <f t="shared" si="1"/>
        <v>INSERT INTO distribuire_film (codLingua,codFilm) VALUES ('SP','AVEN8')</v>
      </c>
    </row>
    <row r="73" spans="1:4" x14ac:dyDescent="0.3">
      <c r="A73" s="1" t="s">
        <v>662</v>
      </c>
      <c r="B73" t="s">
        <v>632</v>
      </c>
      <c r="C73" t="str">
        <f t="shared" si="2"/>
        <v>('SP','AVEN9')</v>
      </c>
      <c r="D73" t="str">
        <f t="shared" si="1"/>
        <v>INSERT INTO distribuire_film (codLingua,codFilm) VALUES ('SP','AVEN9')</v>
      </c>
    </row>
    <row r="74" spans="1:4" x14ac:dyDescent="0.3">
      <c r="A74" s="1" t="s">
        <v>662</v>
      </c>
      <c r="B74" t="s">
        <v>633</v>
      </c>
      <c r="C74" t="str">
        <f t="shared" si="2"/>
        <v>('SP','AVEN10')</v>
      </c>
      <c r="D74" t="str">
        <f t="shared" si="1"/>
        <v>INSERT INTO distribuire_film (codLingua,codFilm) VALUES ('SP','AVEN10')</v>
      </c>
    </row>
    <row r="75" spans="1:4" x14ac:dyDescent="0.3">
      <c r="A75" s="1" t="s">
        <v>662</v>
      </c>
      <c r="B75" t="s">
        <v>634</v>
      </c>
      <c r="C75" t="str">
        <f t="shared" si="2"/>
        <v>('SP','AVEN11')</v>
      </c>
      <c r="D75" t="str">
        <f t="shared" si="1"/>
        <v>INSERT INTO distribuire_film (codLingua,codFilm) VALUES ('SP','AVEN11')</v>
      </c>
    </row>
    <row r="76" spans="1:4" x14ac:dyDescent="0.3">
      <c r="A76" s="1" t="s">
        <v>662</v>
      </c>
      <c r="B76" t="s">
        <v>635</v>
      </c>
      <c r="C76" t="str">
        <f t="shared" si="2"/>
        <v>('SP','AVEN12')</v>
      </c>
      <c r="D76" t="str">
        <f t="shared" ref="D76:D119" si="3">_xlfn.CONCAT("INSERT INTO distribuire_film (",$A$1,",",$B$1,")"," VALUES ",C76)</f>
        <v>INSERT INTO distribuire_film (codLingua,codFilm) VALUES ('SP','AVEN12')</v>
      </c>
    </row>
    <row r="77" spans="1:4" x14ac:dyDescent="0.3">
      <c r="A77" s="1" t="s">
        <v>668</v>
      </c>
      <c r="B77" t="s">
        <v>636</v>
      </c>
      <c r="C77" t="str">
        <f t="shared" si="2"/>
        <v>('TUR','AVEN13')</v>
      </c>
      <c r="D77" t="str">
        <f t="shared" si="3"/>
        <v>INSERT INTO distribuire_film (codLingua,codFilm) VALUES ('TUR','AVEN13')</v>
      </c>
    </row>
    <row r="78" spans="1:4" x14ac:dyDescent="0.3">
      <c r="A78" s="1" t="s">
        <v>668</v>
      </c>
      <c r="B78" t="s">
        <v>693</v>
      </c>
      <c r="C78" t="str">
        <f t="shared" si="2"/>
        <v>('TUR','DIS1')</v>
      </c>
      <c r="D78" t="str">
        <f t="shared" si="3"/>
        <v>INSERT INTO distribuire_film (codLingua,codFilm) VALUES ('TUR','DIS1')</v>
      </c>
    </row>
    <row r="79" spans="1:4" x14ac:dyDescent="0.3">
      <c r="A79" s="1" t="s">
        <v>668</v>
      </c>
      <c r="B79" t="s">
        <v>692</v>
      </c>
      <c r="C79" t="str">
        <f t="shared" si="2"/>
        <v>('TUR','DIS2')</v>
      </c>
      <c r="D79" t="str">
        <f t="shared" si="3"/>
        <v>INSERT INTO distribuire_film (codLingua,codFilm) VALUES ('TUR','DIS2')</v>
      </c>
    </row>
    <row r="80" spans="1:4" x14ac:dyDescent="0.3">
      <c r="A80" s="1" t="s">
        <v>668</v>
      </c>
      <c r="B80" t="s">
        <v>691</v>
      </c>
      <c r="C80" t="str">
        <f t="shared" si="2"/>
        <v>('TUR','DIS3')</v>
      </c>
      <c r="D80" t="str">
        <f t="shared" si="3"/>
        <v>INSERT INTO distribuire_film (codLingua,codFilm) VALUES ('TUR','DIS3')</v>
      </c>
    </row>
    <row r="81" spans="1:4" x14ac:dyDescent="0.3">
      <c r="A81" s="1" t="s">
        <v>668</v>
      </c>
      <c r="B81" t="s">
        <v>690</v>
      </c>
      <c r="C81" t="str">
        <f t="shared" si="2"/>
        <v>('TUR','DIS4')</v>
      </c>
      <c r="D81" t="str">
        <f t="shared" si="3"/>
        <v>INSERT INTO distribuire_film (codLingua,codFilm) VALUES ('TUR','DIS4')</v>
      </c>
    </row>
    <row r="82" spans="1:4" x14ac:dyDescent="0.3">
      <c r="A82" s="1" t="s">
        <v>663</v>
      </c>
      <c r="B82" t="s">
        <v>689</v>
      </c>
      <c r="C82" t="str">
        <f t="shared" si="2"/>
        <v>('RUS','DIS5')</v>
      </c>
      <c r="D82" t="str">
        <f t="shared" si="3"/>
        <v>INSERT INTO distribuire_film (codLingua,codFilm) VALUES ('RUS','DIS5')</v>
      </c>
    </row>
    <row r="83" spans="1:4" x14ac:dyDescent="0.3">
      <c r="A83" s="1" t="s">
        <v>664</v>
      </c>
      <c r="B83" t="s">
        <v>688</v>
      </c>
      <c r="C83" t="str">
        <f t="shared" si="2"/>
        <v>('TED','DIS6')</v>
      </c>
      <c r="D83" t="str">
        <f t="shared" si="3"/>
        <v>INSERT INTO distribuire_film (codLingua,codFilm) VALUES ('TED','DIS6')</v>
      </c>
    </row>
    <row r="84" spans="1:4" x14ac:dyDescent="0.3">
      <c r="A84" s="1" t="s">
        <v>665</v>
      </c>
      <c r="B84" t="s">
        <v>687</v>
      </c>
      <c r="C84" t="str">
        <f t="shared" si="2"/>
        <v>('CIN','DIS7')</v>
      </c>
      <c r="D84" t="str">
        <f t="shared" si="3"/>
        <v>INSERT INTO distribuire_film (codLingua,codFilm) VALUES ('CIN','DIS7')</v>
      </c>
    </row>
    <row r="85" spans="1:4" x14ac:dyDescent="0.3">
      <c r="A85" s="1" t="s">
        <v>666</v>
      </c>
      <c r="B85" t="s">
        <v>686</v>
      </c>
      <c r="C85" t="str">
        <f t="shared" si="2"/>
        <v>('GIP','DIS8')</v>
      </c>
      <c r="D85" t="str">
        <f t="shared" si="3"/>
        <v>INSERT INTO distribuire_film (codLingua,codFilm) VALUES ('GIP','DIS8')</v>
      </c>
    </row>
    <row r="86" spans="1:4" x14ac:dyDescent="0.3">
      <c r="A86" s="1" t="s">
        <v>666</v>
      </c>
      <c r="B86" t="s">
        <v>500</v>
      </c>
      <c r="C86" t="str">
        <f t="shared" si="2"/>
        <v>('GIP','WARN1')</v>
      </c>
      <c r="D86" t="str">
        <f t="shared" si="3"/>
        <v>INSERT INTO distribuire_film (codLingua,codFilm) VALUES ('GIP','WARN1')</v>
      </c>
    </row>
    <row r="87" spans="1:4" x14ac:dyDescent="0.3">
      <c r="A87" s="1" t="s">
        <v>666</v>
      </c>
      <c r="B87" t="s">
        <v>501</v>
      </c>
      <c r="C87" t="str">
        <f t="shared" si="2"/>
        <v>('GIP','WARN2')</v>
      </c>
      <c r="D87" t="str">
        <f t="shared" si="3"/>
        <v>INSERT INTO distribuire_film (codLingua,codFilm) VALUES ('GIP','WARN2')</v>
      </c>
    </row>
    <row r="88" spans="1:4" x14ac:dyDescent="0.3">
      <c r="A88" s="1" t="s">
        <v>666</v>
      </c>
      <c r="B88" t="s">
        <v>502</v>
      </c>
      <c r="C88" t="str">
        <f t="shared" si="2"/>
        <v>('GIP','WARN3')</v>
      </c>
      <c r="D88" t="str">
        <f t="shared" si="3"/>
        <v>INSERT INTO distribuire_film (codLingua,codFilm) VALUES ('GIP','WARN3')</v>
      </c>
    </row>
    <row r="89" spans="1:4" x14ac:dyDescent="0.3">
      <c r="A89" s="1" t="s">
        <v>666</v>
      </c>
      <c r="B89" t="s">
        <v>503</v>
      </c>
      <c r="C89" t="str">
        <f t="shared" si="2"/>
        <v>('GIP','WARN4')</v>
      </c>
      <c r="D89" t="str">
        <f t="shared" si="3"/>
        <v>INSERT INTO distribuire_film (codLingua,codFilm) VALUES ('GIP','WARN4')</v>
      </c>
    </row>
    <row r="90" spans="1:4" x14ac:dyDescent="0.3">
      <c r="A90" s="1" t="s">
        <v>666</v>
      </c>
      <c r="B90" t="s">
        <v>504</v>
      </c>
      <c r="C90" t="str">
        <f t="shared" si="2"/>
        <v>('GIP','WARN5')</v>
      </c>
      <c r="D90" t="str">
        <f t="shared" si="3"/>
        <v>INSERT INTO distribuire_film (codLingua,codFilm) VALUES ('GIP','WARN5')</v>
      </c>
    </row>
    <row r="91" spans="1:4" x14ac:dyDescent="0.3">
      <c r="A91" s="1" t="s">
        <v>666</v>
      </c>
      <c r="B91" t="s">
        <v>505</v>
      </c>
      <c r="C91" t="str">
        <f t="shared" si="2"/>
        <v>('GIP','WARN6')</v>
      </c>
      <c r="D91" t="str">
        <f t="shared" si="3"/>
        <v>INSERT INTO distribuire_film (codLingua,codFilm) VALUES ('GIP','WARN6')</v>
      </c>
    </row>
    <row r="92" spans="1:4" ht="13.8" customHeight="1" x14ac:dyDescent="0.3">
      <c r="A92" s="1" t="s">
        <v>666</v>
      </c>
      <c r="B92" t="s">
        <v>506</v>
      </c>
      <c r="C92" t="str">
        <f t="shared" si="2"/>
        <v>('GIP','WARN7')</v>
      </c>
      <c r="D92" t="str">
        <f t="shared" si="3"/>
        <v>INSERT INTO distribuire_film (codLingua,codFilm) VALUES ('GIP','WARN7')</v>
      </c>
    </row>
    <row r="93" spans="1:4" x14ac:dyDescent="0.3">
      <c r="A93" s="1" t="s">
        <v>665</v>
      </c>
      <c r="B93" t="s">
        <v>507</v>
      </c>
      <c r="C93" t="str">
        <f t="shared" si="2"/>
        <v>('CIN','WARN8')</v>
      </c>
      <c r="D93" t="str">
        <f t="shared" si="3"/>
        <v>INSERT INTO distribuire_film (codLingua,codFilm) VALUES ('CIN','WARN8')</v>
      </c>
    </row>
    <row r="94" spans="1:4" x14ac:dyDescent="0.3">
      <c r="A94" s="1" t="s">
        <v>666</v>
      </c>
      <c r="B94" t="s">
        <v>560</v>
      </c>
      <c r="C94" t="str">
        <f t="shared" si="2"/>
        <v>('GIP','HOR1')</v>
      </c>
      <c r="D94" t="str">
        <f t="shared" si="3"/>
        <v>INSERT INTO distribuire_film (codLingua,codFilm) VALUES ('GIP','HOR1')</v>
      </c>
    </row>
    <row r="95" spans="1:4" x14ac:dyDescent="0.3">
      <c r="A95" s="1" t="s">
        <v>667</v>
      </c>
      <c r="B95" t="s">
        <v>561</v>
      </c>
      <c r="C95" t="str">
        <f t="shared" si="2"/>
        <v>('AR','HOR2')</v>
      </c>
      <c r="D95" t="str">
        <f t="shared" si="3"/>
        <v>INSERT INTO distribuire_film (codLingua,codFilm) VALUES ('AR','HOR2')</v>
      </c>
    </row>
    <row r="96" spans="1:4" x14ac:dyDescent="0.3">
      <c r="A96" s="1" t="s">
        <v>668</v>
      </c>
      <c r="B96" t="s">
        <v>562</v>
      </c>
      <c r="C96" t="str">
        <f t="shared" si="2"/>
        <v>('TUR','HOR3')</v>
      </c>
      <c r="D96" t="str">
        <f t="shared" si="3"/>
        <v>INSERT INTO distribuire_film (codLingua,codFilm) VALUES ('TUR','HOR3')</v>
      </c>
    </row>
    <row r="97" spans="1:4" x14ac:dyDescent="0.3">
      <c r="A97" s="1" t="s">
        <v>668</v>
      </c>
      <c r="B97" t="s">
        <v>563</v>
      </c>
      <c r="C97" t="str">
        <f t="shared" si="2"/>
        <v>('TUR','HOR4')</v>
      </c>
      <c r="D97" t="str">
        <f t="shared" si="3"/>
        <v>INSERT INTO distribuire_film (codLingua,codFilm) VALUES ('TUR','HOR4')</v>
      </c>
    </row>
    <row r="98" spans="1:4" x14ac:dyDescent="0.3">
      <c r="A98" s="1" t="s">
        <v>668</v>
      </c>
      <c r="B98" t="s">
        <v>564</v>
      </c>
      <c r="C98" t="str">
        <f t="shared" si="2"/>
        <v>('TUR','HOR5')</v>
      </c>
      <c r="D98" t="str">
        <f t="shared" si="3"/>
        <v>INSERT INTO distribuire_film (codLingua,codFilm) VALUES ('TUR','HOR5')</v>
      </c>
    </row>
    <row r="99" spans="1:4" x14ac:dyDescent="0.3">
      <c r="A99" s="1" t="s">
        <v>661</v>
      </c>
      <c r="B99" t="s">
        <v>565</v>
      </c>
      <c r="C99" t="str">
        <f t="shared" si="2"/>
        <v>('EN','HOR6')</v>
      </c>
      <c r="D99" t="str">
        <f t="shared" si="3"/>
        <v>INSERT INTO distribuire_film (codLingua,codFilm) VALUES ('EN','HOR6')</v>
      </c>
    </row>
    <row r="100" spans="1:4" x14ac:dyDescent="0.3">
      <c r="A100" s="1" t="s">
        <v>663</v>
      </c>
      <c r="B100" t="s">
        <v>583</v>
      </c>
      <c r="C100" t="str">
        <f t="shared" si="2"/>
        <v>('RUS','TWIL1')</v>
      </c>
      <c r="D100" t="str">
        <f t="shared" si="3"/>
        <v>INSERT INTO distribuire_film (codLingua,codFilm) VALUES ('RUS','TWIL1')</v>
      </c>
    </row>
    <row r="101" spans="1:4" x14ac:dyDescent="0.3">
      <c r="A101" s="1" t="s">
        <v>664</v>
      </c>
      <c r="B101" t="s">
        <v>584</v>
      </c>
      <c r="C101" t="str">
        <f t="shared" si="2"/>
        <v>('TED','TWIL2')</v>
      </c>
      <c r="D101" t="str">
        <f t="shared" si="3"/>
        <v>INSERT INTO distribuire_film (codLingua,codFilm) VALUES ('TED','TWIL2')</v>
      </c>
    </row>
    <row r="102" spans="1:4" x14ac:dyDescent="0.3">
      <c r="A102" s="1" t="s">
        <v>665</v>
      </c>
      <c r="B102" t="s">
        <v>585</v>
      </c>
      <c r="C102" t="str">
        <f t="shared" si="2"/>
        <v>('CIN','TWIL3')</v>
      </c>
      <c r="D102" t="str">
        <f t="shared" si="3"/>
        <v>INSERT INTO distribuire_film (codLingua,codFilm) VALUES ('CIN','TWIL3')</v>
      </c>
    </row>
    <row r="103" spans="1:4" x14ac:dyDescent="0.3">
      <c r="A103" s="1" t="s">
        <v>666</v>
      </c>
      <c r="B103" t="s">
        <v>624</v>
      </c>
      <c r="C103" t="str">
        <f t="shared" si="2"/>
        <v>('GIP','AVEN1')</v>
      </c>
      <c r="D103" t="str">
        <f t="shared" si="3"/>
        <v>INSERT INTO distribuire_film (codLingua,codFilm) VALUES ('GIP','AVEN1')</v>
      </c>
    </row>
    <row r="104" spans="1:4" x14ac:dyDescent="0.3">
      <c r="A104" s="1" t="s">
        <v>666</v>
      </c>
      <c r="B104" t="s">
        <v>625</v>
      </c>
      <c r="C104" t="str">
        <f t="shared" si="2"/>
        <v>('GIP','AVEN2')</v>
      </c>
      <c r="D104" t="str">
        <f t="shared" si="3"/>
        <v>INSERT INTO distribuire_film (codLingua,codFilm) VALUES ('GIP','AVEN2')</v>
      </c>
    </row>
    <row r="105" spans="1:4" x14ac:dyDescent="0.3">
      <c r="A105" s="1" t="s">
        <v>666</v>
      </c>
      <c r="B105" t="s">
        <v>626</v>
      </c>
      <c r="C105" t="str">
        <f t="shared" si="2"/>
        <v>('GIP','AVEN3')</v>
      </c>
      <c r="D105" t="str">
        <f t="shared" si="3"/>
        <v>INSERT INTO distribuire_film (codLingua,codFilm) VALUES ('GIP','AVEN3')</v>
      </c>
    </row>
    <row r="106" spans="1:4" x14ac:dyDescent="0.3">
      <c r="A106" s="1" t="s">
        <v>665</v>
      </c>
      <c r="B106" t="s">
        <v>627</v>
      </c>
      <c r="C106" t="str">
        <f t="shared" si="2"/>
        <v>('CIN','AVEN4')</v>
      </c>
      <c r="D106" t="str">
        <f t="shared" si="3"/>
        <v>INSERT INTO distribuire_film (codLingua,codFilm) VALUES ('CIN','AVEN4')</v>
      </c>
    </row>
    <row r="107" spans="1:4" x14ac:dyDescent="0.3">
      <c r="A107" s="1" t="s">
        <v>665</v>
      </c>
      <c r="B107" t="s">
        <v>628</v>
      </c>
      <c r="C107" t="str">
        <f t="shared" si="2"/>
        <v>('CIN','AVEN5')</v>
      </c>
      <c r="D107" t="str">
        <f t="shared" si="3"/>
        <v>INSERT INTO distribuire_film (codLingua,codFilm) VALUES ('CIN','AVEN5')</v>
      </c>
    </row>
    <row r="108" spans="1:4" x14ac:dyDescent="0.3">
      <c r="A108" s="1" t="s">
        <v>665</v>
      </c>
      <c r="B108" t="s">
        <v>629</v>
      </c>
      <c r="C108" t="str">
        <f t="shared" si="2"/>
        <v>('CIN','AVEN6')</v>
      </c>
      <c r="D108" t="str">
        <f t="shared" si="3"/>
        <v>INSERT INTO distribuire_film (codLingua,codFilm) VALUES ('CIN','AVEN6')</v>
      </c>
    </row>
    <row r="109" spans="1:4" x14ac:dyDescent="0.3">
      <c r="A109" s="1" t="s">
        <v>665</v>
      </c>
      <c r="B109" t="s">
        <v>630</v>
      </c>
      <c r="C109" t="str">
        <f t="shared" si="2"/>
        <v>('CIN','AVEN7')</v>
      </c>
      <c r="D109" t="str">
        <f t="shared" si="3"/>
        <v>INSERT INTO distribuire_film (codLingua,codFilm) VALUES ('CIN','AVEN7')</v>
      </c>
    </row>
    <row r="110" spans="1:4" x14ac:dyDescent="0.3">
      <c r="A110" s="1" t="s">
        <v>665</v>
      </c>
      <c r="B110" t="s">
        <v>631</v>
      </c>
      <c r="C110" t="str">
        <f t="shared" si="2"/>
        <v>('CIN','AVEN8')</v>
      </c>
      <c r="D110" t="str">
        <f t="shared" si="3"/>
        <v>INSERT INTO distribuire_film (codLingua,codFilm) VALUES ('CIN','AVEN8')</v>
      </c>
    </row>
    <row r="111" spans="1:4" x14ac:dyDescent="0.3">
      <c r="A111" s="1" t="s">
        <v>665</v>
      </c>
      <c r="B111" t="s">
        <v>632</v>
      </c>
      <c r="C111" t="str">
        <f t="shared" si="2"/>
        <v>('CIN','AVEN9')</v>
      </c>
      <c r="D111" t="str">
        <f t="shared" si="3"/>
        <v>INSERT INTO distribuire_film (codLingua,codFilm) VALUES ('CIN','AVEN9')</v>
      </c>
    </row>
    <row r="112" spans="1:4" x14ac:dyDescent="0.3">
      <c r="A112" s="1" t="s">
        <v>667</v>
      </c>
      <c r="B112" t="s">
        <v>633</v>
      </c>
      <c r="C112" t="str">
        <f t="shared" si="2"/>
        <v>('AR','AVEN10')</v>
      </c>
      <c r="D112" t="str">
        <f t="shared" si="3"/>
        <v>INSERT INTO distribuire_film (codLingua,codFilm) VALUES ('AR','AVEN10')</v>
      </c>
    </row>
    <row r="113" spans="1:4" x14ac:dyDescent="0.3">
      <c r="A113" s="1" t="s">
        <v>667</v>
      </c>
      <c r="B113" t="s">
        <v>634</v>
      </c>
      <c r="C113" t="str">
        <f t="shared" si="2"/>
        <v>('AR','AVEN11')</v>
      </c>
      <c r="D113" t="str">
        <f t="shared" si="3"/>
        <v>INSERT INTO distribuire_film (codLingua,codFilm) VALUES ('AR','AVEN11')</v>
      </c>
    </row>
    <row r="114" spans="1:4" x14ac:dyDescent="0.3">
      <c r="A114" s="1" t="s">
        <v>667</v>
      </c>
      <c r="B114" t="s">
        <v>635</v>
      </c>
      <c r="C114" t="str">
        <f t="shared" si="2"/>
        <v>('AR','AVEN12')</v>
      </c>
      <c r="D114" t="str">
        <f t="shared" si="3"/>
        <v>INSERT INTO distribuire_film (codLingua,codFilm) VALUES ('AR','AVEN12')</v>
      </c>
    </row>
    <row r="115" spans="1:4" x14ac:dyDescent="0.3">
      <c r="A115" s="1" t="s">
        <v>664</v>
      </c>
      <c r="B115" t="s">
        <v>636</v>
      </c>
      <c r="C115" t="str">
        <f t="shared" si="2"/>
        <v>('TED','AVEN13')</v>
      </c>
      <c r="D115" t="str">
        <f t="shared" si="3"/>
        <v>INSERT INTO distribuire_film (codLingua,codFilm) VALUES ('TED','AVEN13')</v>
      </c>
    </row>
    <row r="116" spans="1:4" x14ac:dyDescent="0.3">
      <c r="A116" s="1" t="s">
        <v>664</v>
      </c>
      <c r="B116" t="s">
        <v>625</v>
      </c>
      <c r="C116" t="str">
        <f t="shared" si="2"/>
        <v>('TED','AVEN2')</v>
      </c>
      <c r="D116" t="str">
        <f t="shared" si="3"/>
        <v>INSERT INTO distribuire_film (codLingua,codFilm) VALUES ('TED','AVEN2')</v>
      </c>
    </row>
    <row r="117" spans="1:4" x14ac:dyDescent="0.3">
      <c r="A117" s="1" t="s">
        <v>664</v>
      </c>
      <c r="B117" t="s">
        <v>626</v>
      </c>
      <c r="C117" t="str">
        <f t="shared" si="2"/>
        <v>('TED','AVEN3')</v>
      </c>
      <c r="D117" t="str">
        <f t="shared" si="3"/>
        <v>INSERT INTO distribuire_film (codLingua,codFilm) VALUES ('TED','AVEN3')</v>
      </c>
    </row>
    <row r="118" spans="1:4" x14ac:dyDescent="0.3">
      <c r="A118" s="1" t="s">
        <v>664</v>
      </c>
      <c r="B118" t="s">
        <v>627</v>
      </c>
      <c r="C118" t="str">
        <f t="shared" si="2"/>
        <v>('TED','AVEN4')</v>
      </c>
      <c r="D118" t="str">
        <f t="shared" si="3"/>
        <v>INSERT INTO distribuire_film (codLingua,codFilm) VALUES ('TED','AVEN4')</v>
      </c>
    </row>
    <row r="119" spans="1:4" x14ac:dyDescent="0.3">
      <c r="A119" s="1" t="s">
        <v>664</v>
      </c>
      <c r="B119" t="s">
        <v>628</v>
      </c>
      <c r="C119" t="str">
        <f t="shared" si="2"/>
        <v>('TED','AVEN5')</v>
      </c>
      <c r="D119" t="str">
        <f t="shared" si="3"/>
        <v>INSERT INTO distribuire_film (codLingua,codFilm) VALUES ('TED','AVEN5')</v>
      </c>
    </row>
    <row r="120" spans="1:4" x14ac:dyDescent="0.3">
      <c r="A120" s="1"/>
    </row>
    <row r="121" spans="1:4" x14ac:dyDescent="0.3">
      <c r="A12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6D9D-73BC-4753-BF5C-03741CC5011A}">
  <dimension ref="A1:D11"/>
  <sheetViews>
    <sheetView workbookViewId="0">
      <selection activeCell="B11" sqref="B11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656</v>
      </c>
      <c r="B1" t="s">
        <v>657</v>
      </c>
    </row>
    <row r="2" spans="1:4" x14ac:dyDescent="0.3">
      <c r="A2" s="1" t="s">
        <v>658</v>
      </c>
      <c r="B2" t="s">
        <v>660</v>
      </c>
      <c r="C2" t="str">
        <f t="shared" ref="C2:C11" si="0">_xlfn.CONCAT("('",A2,"','",B2,"')")</f>
        <v>('IT','Italiano')</v>
      </c>
      <c r="D2" t="str">
        <f>_xlfn.CONCAT("INSERT INTO LINGUA (",$A$1,",",$B$1,")"," VALUES ",C2)</f>
        <v>INSERT INTO LINGUA (codLingua,lingua) VALUES ('IT','Italiano')</v>
      </c>
    </row>
    <row r="3" spans="1:4" x14ac:dyDescent="0.3">
      <c r="A3" s="1" t="s">
        <v>659</v>
      </c>
      <c r="B3" t="s">
        <v>669</v>
      </c>
      <c r="C3" t="str">
        <f t="shared" si="0"/>
        <v>('FR','Francese')</v>
      </c>
      <c r="D3" t="str">
        <f t="shared" ref="D3:D11" si="1">_xlfn.CONCAT("INSERT INTO LINGUA (",$A$1,",",$B$1,")"," VALUES ",C3)</f>
        <v>INSERT INTO LINGUA (codLingua,lingua) VALUES ('FR','Francese')</v>
      </c>
    </row>
    <row r="4" spans="1:4" x14ac:dyDescent="0.3">
      <c r="A4" s="1" t="s">
        <v>661</v>
      </c>
      <c r="B4" t="s">
        <v>670</v>
      </c>
      <c r="C4" t="str">
        <f t="shared" si="0"/>
        <v>('EN','Inglese')</v>
      </c>
      <c r="D4" t="str">
        <f t="shared" si="1"/>
        <v>INSERT INTO LINGUA (codLingua,lingua) VALUES ('EN','Inglese')</v>
      </c>
    </row>
    <row r="5" spans="1:4" x14ac:dyDescent="0.3">
      <c r="A5" s="1" t="s">
        <v>662</v>
      </c>
      <c r="B5" t="s">
        <v>671</v>
      </c>
      <c r="C5" t="str">
        <f t="shared" si="0"/>
        <v>('SP','Spagnolo')</v>
      </c>
      <c r="D5" t="str">
        <f t="shared" si="1"/>
        <v>INSERT INTO LINGUA (codLingua,lingua) VALUES ('SP','Spagnolo')</v>
      </c>
    </row>
    <row r="6" spans="1:4" x14ac:dyDescent="0.3">
      <c r="A6" s="1" t="s">
        <v>663</v>
      </c>
      <c r="B6" t="s">
        <v>672</v>
      </c>
      <c r="C6" t="str">
        <f t="shared" si="0"/>
        <v>('RUS','Russo')</v>
      </c>
      <c r="D6" t="str">
        <f t="shared" si="1"/>
        <v>INSERT INTO LINGUA (codLingua,lingua) VALUES ('RUS','Russo')</v>
      </c>
    </row>
    <row r="7" spans="1:4" x14ac:dyDescent="0.3">
      <c r="A7" s="1" t="s">
        <v>664</v>
      </c>
      <c r="B7" t="s">
        <v>673</v>
      </c>
      <c r="C7" t="str">
        <f t="shared" si="0"/>
        <v>('TED','Tedesco')</v>
      </c>
      <c r="D7" t="str">
        <f t="shared" si="1"/>
        <v>INSERT INTO LINGUA (codLingua,lingua) VALUES ('TED','Tedesco')</v>
      </c>
    </row>
    <row r="8" spans="1:4" x14ac:dyDescent="0.3">
      <c r="A8" s="1" t="s">
        <v>665</v>
      </c>
      <c r="B8" t="s">
        <v>674</v>
      </c>
      <c r="C8" t="str">
        <f t="shared" si="0"/>
        <v>('CIN','Cinese')</v>
      </c>
      <c r="D8" t="str">
        <f t="shared" si="1"/>
        <v>INSERT INTO LINGUA (codLingua,lingua) VALUES ('CIN','Cinese')</v>
      </c>
    </row>
    <row r="9" spans="1:4" x14ac:dyDescent="0.3">
      <c r="A9" s="1" t="s">
        <v>666</v>
      </c>
      <c r="B9" t="s">
        <v>675</v>
      </c>
      <c r="C9" t="str">
        <f t="shared" si="0"/>
        <v>('GIP','Giapponese')</v>
      </c>
      <c r="D9" t="str">
        <f t="shared" si="1"/>
        <v>INSERT INTO LINGUA (codLingua,lingua) VALUES ('GIP','Giapponese')</v>
      </c>
    </row>
    <row r="10" spans="1:4" x14ac:dyDescent="0.3">
      <c r="A10" s="1" t="s">
        <v>667</v>
      </c>
      <c r="B10" t="s">
        <v>676</v>
      </c>
      <c r="C10" t="str">
        <f t="shared" si="0"/>
        <v>('AR','Arabo')</v>
      </c>
      <c r="D10" t="str">
        <f t="shared" si="1"/>
        <v>INSERT INTO LINGUA (codLingua,lingua) VALUES ('AR','Arabo')</v>
      </c>
    </row>
    <row r="11" spans="1:4" x14ac:dyDescent="0.3">
      <c r="A11" s="1" t="s">
        <v>668</v>
      </c>
      <c r="B11" t="s">
        <v>677</v>
      </c>
      <c r="C11" t="str">
        <f t="shared" si="0"/>
        <v>('TUR','Turco')</v>
      </c>
      <c r="D11" t="str">
        <f t="shared" si="1"/>
        <v>INSERT INTO LINGUA (codLingua,lingua) VALUES ('TUR','Turco')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78E1-8344-43F7-9C5F-8FA0C53D3424}">
  <dimension ref="A1"/>
  <sheetViews>
    <sheetView workbookViewId="0">
      <selection activeCell="C26" sqref="C26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35F-892B-4006-94AA-E3EC4CCF8594}">
  <dimension ref="A1:N91"/>
  <sheetViews>
    <sheetView topLeftCell="A23" workbookViewId="0">
      <selection activeCell="A2" sqref="A2:A91"/>
    </sheetView>
  </sheetViews>
  <sheetFormatPr defaultRowHeight="14.4" x14ac:dyDescent="0.3"/>
  <cols>
    <col min="2" max="2" width="49.44140625" bestFit="1" customWidth="1"/>
    <col min="3" max="3" width="9.77734375" bestFit="1" customWidth="1"/>
    <col min="4" max="4" width="16.5546875" bestFit="1" customWidth="1"/>
    <col min="5" max="5" width="29.21875" style="5" bestFit="1" customWidth="1"/>
    <col min="6" max="6" width="40" bestFit="1" customWidth="1"/>
    <col min="7" max="7" width="110.109375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424</v>
      </c>
      <c r="B1" t="s">
        <v>425</v>
      </c>
      <c r="C1" t="s">
        <v>426</v>
      </c>
      <c r="D1" t="s">
        <v>427</v>
      </c>
      <c r="E1" s="5" t="s">
        <v>428</v>
      </c>
      <c r="H1" s="8" t="s">
        <v>493</v>
      </c>
      <c r="I1" s="8"/>
      <c r="J1" s="8"/>
      <c r="K1" s="8"/>
      <c r="L1" s="8"/>
      <c r="M1" s="4"/>
      <c r="N1" t="s">
        <v>559</v>
      </c>
    </row>
    <row r="2" spans="1:14" x14ac:dyDescent="0.3">
      <c r="A2" t="s">
        <v>436</v>
      </c>
      <c r="B2" s="2" t="s">
        <v>516</v>
      </c>
      <c r="C2" s="2">
        <v>1985</v>
      </c>
      <c r="D2">
        <v>90</v>
      </c>
      <c r="E2" s="5" t="s">
        <v>471</v>
      </c>
      <c r="F2" t="str">
        <f>_xlfn.CONCAT("('",A2,"','",B2,"',",C2,",",D2,",'",E2,"')")</f>
        <v>('DIS01','Taron e la pentola magica',1985,90,'T')</v>
      </c>
      <c r="G2" t="str">
        <f>_xlfn.CONCAT("INSERT INTO FILM (",$A$1,",",$B$1,",",$C$1,",",$D$1,",",$E$1,")"," VALUES ",F2)</f>
        <v>INSERT INTO FILM (codFilm,titolo,dataUscita,durataComplessiva,vistoCensura) VALUES ('DIS01','Taron e la pentola magica',1985,90,'T')</v>
      </c>
      <c r="H2" t="s">
        <v>482</v>
      </c>
    </row>
    <row r="3" spans="1:14" x14ac:dyDescent="0.3">
      <c r="A3" t="s">
        <v>437</v>
      </c>
      <c r="B3" s="2" t="s">
        <v>429</v>
      </c>
      <c r="C3" s="2">
        <v>1986</v>
      </c>
      <c r="D3">
        <v>60</v>
      </c>
      <c r="E3" s="5" t="s">
        <v>471</v>
      </c>
      <c r="F3" t="str">
        <f t="shared" ref="F3:F66" si="0">_xlfn.CONCAT("('",A3,"','",B3,"',",C3,",",D3,",'",E3,"')")</f>
        <v>('DIS02','Basil l’investigatopo',1986,60,'T')</v>
      </c>
      <c r="G3" t="str">
        <f t="shared" ref="G3:G66" si="1">_xlfn.CONCAT("INSERT INTO FILM (",$A$1,",",$B$1,",",$C$1,",",$D$1,",",$E$1,")"," VALUES ",F3)</f>
        <v>INSERT INTO FILM (codFilm,titolo,dataUscita,durataComplessiva,vistoCensura) VALUES ('DIS02','Basil l’investigatopo',1986,60,'T')</v>
      </c>
      <c r="H3" t="s">
        <v>482</v>
      </c>
    </row>
    <row r="4" spans="1:14" x14ac:dyDescent="0.3">
      <c r="A4" t="s">
        <v>438</v>
      </c>
      <c r="B4" s="2" t="s">
        <v>515</v>
      </c>
      <c r="C4" s="2">
        <v>1988</v>
      </c>
      <c r="D4">
        <v>75</v>
      </c>
      <c r="E4" s="5" t="s">
        <v>471</v>
      </c>
      <c r="F4" t="str">
        <f t="shared" si="0"/>
        <v>('DIS03','Oliver &amp; Company',1988,75,'T')</v>
      </c>
      <c r="G4" t="str">
        <f t="shared" si="1"/>
        <v>INSERT INTO FILM (codFilm,titolo,dataUscita,durataComplessiva,vistoCensura) VALUES ('DIS03','Oliver &amp; Company',1988,75,'T')</v>
      </c>
      <c r="H4" t="s">
        <v>482</v>
      </c>
    </row>
    <row r="5" spans="1:14" x14ac:dyDescent="0.3">
      <c r="A5" t="s">
        <v>439</v>
      </c>
      <c r="B5" s="2" t="s">
        <v>514</v>
      </c>
      <c r="C5" s="2">
        <v>1989</v>
      </c>
      <c r="D5">
        <v>85</v>
      </c>
      <c r="E5" s="5" t="s">
        <v>471</v>
      </c>
      <c r="F5" t="str">
        <f t="shared" si="0"/>
        <v>('DIS04','La sirenetta',1989,85,'T')</v>
      </c>
      <c r="G5" t="str">
        <f t="shared" si="1"/>
        <v>INSERT INTO FILM (codFilm,titolo,dataUscita,durataComplessiva,vistoCensura) VALUES ('DIS04','La sirenetta',1989,85,'T')</v>
      </c>
      <c r="H5" t="s">
        <v>482</v>
      </c>
    </row>
    <row r="6" spans="1:14" x14ac:dyDescent="0.3">
      <c r="A6" t="s">
        <v>440</v>
      </c>
      <c r="B6" s="2" t="s">
        <v>513</v>
      </c>
      <c r="C6" s="2">
        <v>1990</v>
      </c>
      <c r="D6">
        <v>90</v>
      </c>
      <c r="E6" s="5" t="s">
        <v>471</v>
      </c>
      <c r="F6" t="str">
        <f t="shared" si="0"/>
        <v>('DIS05','Bianca e Bernie nella terra dei canguri',1990,90,'T')</v>
      </c>
      <c r="G6" t="str">
        <f t="shared" si="1"/>
        <v>INSERT INTO FILM (codFilm,titolo,dataUscita,durataComplessiva,vistoCensura) VALUES ('DIS05','Bianca e Bernie nella terra dei canguri',1990,90,'T')</v>
      </c>
      <c r="H6" t="s">
        <v>482</v>
      </c>
    </row>
    <row r="7" spans="1:14" x14ac:dyDescent="0.3">
      <c r="A7" t="s">
        <v>441</v>
      </c>
      <c r="B7" s="2" t="s">
        <v>512</v>
      </c>
      <c r="C7" s="2">
        <v>1991</v>
      </c>
      <c r="D7">
        <v>62</v>
      </c>
      <c r="E7" s="5" t="s">
        <v>471</v>
      </c>
      <c r="F7" t="str">
        <f t="shared" si="0"/>
        <v>('DIS06','La bella e la bestia',1991,62,'T')</v>
      </c>
      <c r="G7" t="str">
        <f t="shared" si="1"/>
        <v>INSERT INTO FILM (codFilm,titolo,dataUscita,durataComplessiva,vistoCensura) VALUES ('DIS06','La bella e la bestia',1991,62,'T')</v>
      </c>
      <c r="H7" t="s">
        <v>482</v>
      </c>
    </row>
    <row r="8" spans="1:14" x14ac:dyDescent="0.3">
      <c r="A8" t="s">
        <v>442</v>
      </c>
      <c r="B8" s="2" t="s">
        <v>511</v>
      </c>
      <c r="C8" s="2">
        <v>1992</v>
      </c>
      <c r="D8">
        <v>74</v>
      </c>
      <c r="E8" s="5" t="s">
        <v>471</v>
      </c>
      <c r="F8" t="str">
        <f t="shared" si="0"/>
        <v>('DIS07','Aladdin',1992,74,'T')</v>
      </c>
      <c r="G8" t="str">
        <f t="shared" si="1"/>
        <v>INSERT INTO FILM (codFilm,titolo,dataUscita,durataComplessiva,vistoCensura) VALUES ('DIS07','Aladdin',1992,74,'T')</v>
      </c>
      <c r="H8" t="s">
        <v>482</v>
      </c>
    </row>
    <row r="9" spans="1:14" x14ac:dyDescent="0.3">
      <c r="A9" t="s">
        <v>443</v>
      </c>
      <c r="B9" s="2" t="s">
        <v>510</v>
      </c>
      <c r="C9" s="2">
        <v>1994</v>
      </c>
      <c r="D9">
        <v>91</v>
      </c>
      <c r="E9" s="5" t="s">
        <v>471</v>
      </c>
      <c r="F9" t="str">
        <f t="shared" si="0"/>
        <v>('DIS08','Il re leone',1994,91,'T')</v>
      </c>
      <c r="G9" t="str">
        <f t="shared" si="1"/>
        <v>INSERT INTO FILM (codFilm,titolo,dataUscita,durataComplessiva,vistoCensura) VALUES ('DIS08','Il re leone',1994,91,'T')</v>
      </c>
      <c r="H9" t="s">
        <v>482</v>
      </c>
    </row>
    <row r="10" spans="1:14" x14ac:dyDescent="0.3">
      <c r="A10" t="s">
        <v>444</v>
      </c>
      <c r="B10" s="2" t="s">
        <v>517</v>
      </c>
      <c r="C10" s="2">
        <v>1995</v>
      </c>
      <c r="D10">
        <v>58</v>
      </c>
      <c r="E10" s="5" t="s">
        <v>471</v>
      </c>
      <c r="F10" t="str">
        <f t="shared" si="0"/>
        <v>('DIS09','Pocahontas',1995,58,'T')</v>
      </c>
      <c r="G10" t="str">
        <f t="shared" si="1"/>
        <v>INSERT INTO FILM (codFilm,titolo,dataUscita,durataComplessiva,vistoCensura) VALUES ('DIS09','Pocahontas',1995,58,'T')</v>
      </c>
      <c r="H10" t="s">
        <v>482</v>
      </c>
    </row>
    <row r="11" spans="1:14" x14ac:dyDescent="0.3">
      <c r="A11" t="s">
        <v>445</v>
      </c>
      <c r="B11" s="2" t="s">
        <v>518</v>
      </c>
      <c r="C11" s="2">
        <v>1996</v>
      </c>
      <c r="D11">
        <v>91</v>
      </c>
      <c r="E11" s="5" t="s">
        <v>471</v>
      </c>
      <c r="F11" t="str">
        <f t="shared" si="0"/>
        <v>('DIS10','Il gobbo di Notre Dame',1996,91,'T')</v>
      </c>
      <c r="G11" t="str">
        <f t="shared" si="1"/>
        <v>INSERT INTO FILM (codFilm,titolo,dataUscita,durataComplessiva,vistoCensura) VALUES ('DIS10','Il gobbo di Notre Dame',1996,91,'T')</v>
      </c>
      <c r="H11" t="s">
        <v>482</v>
      </c>
    </row>
    <row r="12" spans="1:14" x14ac:dyDescent="0.3">
      <c r="A12" t="s">
        <v>446</v>
      </c>
      <c r="B12" s="2" t="s">
        <v>519</v>
      </c>
      <c r="C12" s="2">
        <v>1997</v>
      </c>
      <c r="D12">
        <v>61</v>
      </c>
      <c r="E12" s="5" t="s">
        <v>471</v>
      </c>
      <c r="F12" t="str">
        <f t="shared" si="0"/>
        <v>('DIS11','Hercules',1997,61,'T')</v>
      </c>
      <c r="G12" t="str">
        <f t="shared" si="1"/>
        <v>INSERT INTO FILM (codFilm,titolo,dataUscita,durataComplessiva,vistoCensura) VALUES ('DIS11','Hercules',1997,61,'T')</v>
      </c>
      <c r="H12" t="s">
        <v>482</v>
      </c>
    </row>
    <row r="13" spans="1:14" x14ac:dyDescent="0.3">
      <c r="A13" t="s">
        <v>447</v>
      </c>
      <c r="B13" s="2" t="s">
        <v>520</v>
      </c>
      <c r="C13" s="2">
        <v>1998</v>
      </c>
      <c r="D13">
        <v>77</v>
      </c>
      <c r="E13" s="5" t="s">
        <v>471</v>
      </c>
      <c r="F13" t="str">
        <f t="shared" si="0"/>
        <v>('DIS12','Mulan',1998,77,'T')</v>
      </c>
      <c r="G13" t="str">
        <f t="shared" si="1"/>
        <v>INSERT INTO FILM (codFilm,titolo,dataUscita,durataComplessiva,vistoCensura) VALUES ('DIS12','Mulan',1998,77,'T')</v>
      </c>
      <c r="H13" t="s">
        <v>482</v>
      </c>
    </row>
    <row r="14" spans="1:14" x14ac:dyDescent="0.3">
      <c r="A14" t="s">
        <v>448</v>
      </c>
      <c r="B14" s="2" t="s">
        <v>521</v>
      </c>
      <c r="C14" s="2">
        <v>1999</v>
      </c>
      <c r="D14">
        <v>88</v>
      </c>
      <c r="E14" s="5" t="s">
        <v>471</v>
      </c>
      <c r="F14" t="str">
        <f t="shared" si="0"/>
        <v>('DIS13','Tarzan',1999,88,'T')</v>
      </c>
      <c r="G14" t="str">
        <f t="shared" si="1"/>
        <v>INSERT INTO FILM (codFilm,titolo,dataUscita,durataComplessiva,vistoCensura) VALUES ('DIS13','Tarzan',1999,88,'T')</v>
      </c>
      <c r="H14" t="s">
        <v>482</v>
      </c>
    </row>
    <row r="15" spans="1:14" x14ac:dyDescent="0.3">
      <c r="A15" t="s">
        <v>449</v>
      </c>
      <c r="B15" s="2" t="s">
        <v>430</v>
      </c>
      <c r="C15" s="2">
        <v>2000</v>
      </c>
      <c r="D15">
        <v>89</v>
      </c>
      <c r="E15" s="5" t="s">
        <v>471</v>
      </c>
      <c r="F15" t="str">
        <f t="shared" si="0"/>
        <v>('DIS14','Fantasia 2000',2000,89,'T')</v>
      </c>
      <c r="G15" t="str">
        <f t="shared" si="1"/>
        <v>INSERT INTO FILM (codFilm,titolo,dataUscita,durataComplessiva,vistoCensura) VALUES ('DIS14','Fantasia 2000',2000,89,'T')</v>
      </c>
      <c r="H15" t="s">
        <v>482</v>
      </c>
    </row>
    <row r="16" spans="1:14" x14ac:dyDescent="0.3">
      <c r="A16" t="s">
        <v>450</v>
      </c>
      <c r="B16" s="2" t="s">
        <v>431</v>
      </c>
      <c r="C16" s="2">
        <v>2000</v>
      </c>
      <c r="D16">
        <v>60</v>
      </c>
      <c r="E16" s="5" t="s">
        <v>471</v>
      </c>
      <c r="F16" t="str">
        <f t="shared" si="0"/>
        <v>('DIS15','Dinosauri',2000,60,'T')</v>
      </c>
      <c r="G16" t="str">
        <f t="shared" si="1"/>
        <v>INSERT INTO FILM (codFilm,titolo,dataUscita,durataComplessiva,vistoCensura) VALUES ('DIS15','Dinosauri',2000,60,'T')</v>
      </c>
      <c r="H16" t="s">
        <v>482</v>
      </c>
    </row>
    <row r="17" spans="1:8" x14ac:dyDescent="0.3">
      <c r="A17" t="s">
        <v>451</v>
      </c>
      <c r="B17" s="2" t="s">
        <v>522</v>
      </c>
      <c r="C17" s="2">
        <v>2000</v>
      </c>
      <c r="D17">
        <v>76</v>
      </c>
      <c r="E17" s="5" t="s">
        <v>471</v>
      </c>
      <c r="F17" t="str">
        <f t="shared" si="0"/>
        <v>('DIS16','Le follie dell’imperatore',2000,76,'T')</v>
      </c>
      <c r="G17" t="str">
        <f t="shared" si="1"/>
        <v>INSERT INTO FILM (codFilm,titolo,dataUscita,durataComplessiva,vistoCensura) VALUES ('DIS16','Le follie dell’imperatore',2000,76,'T')</v>
      </c>
      <c r="H17" t="s">
        <v>482</v>
      </c>
    </row>
    <row r="18" spans="1:8" x14ac:dyDescent="0.3">
      <c r="A18" t="s">
        <v>452</v>
      </c>
      <c r="B18" s="2" t="s">
        <v>523</v>
      </c>
      <c r="C18" s="2">
        <v>2001</v>
      </c>
      <c r="D18">
        <v>92</v>
      </c>
      <c r="E18" s="5" t="s">
        <v>471</v>
      </c>
      <c r="F18" t="str">
        <f t="shared" si="0"/>
        <v>('DIS17','Atlantis, l’impero perduto',2001,92,'T')</v>
      </c>
      <c r="G18" t="str">
        <f t="shared" si="1"/>
        <v>INSERT INTO FILM (codFilm,titolo,dataUscita,durataComplessiva,vistoCensura) VALUES ('DIS17','Atlantis, l’impero perduto',2001,92,'T')</v>
      </c>
      <c r="H18" t="s">
        <v>482</v>
      </c>
    </row>
    <row r="19" spans="1:8" x14ac:dyDescent="0.3">
      <c r="A19" t="s">
        <v>453</v>
      </c>
      <c r="B19" s="2" t="s">
        <v>524</v>
      </c>
      <c r="C19" s="2">
        <v>2002</v>
      </c>
      <c r="D19">
        <v>59</v>
      </c>
      <c r="E19" s="5" t="s">
        <v>471</v>
      </c>
      <c r="F19" t="str">
        <f t="shared" si="0"/>
        <v>('DIS18','Lilo &amp; Stitch',2002,59,'T')</v>
      </c>
      <c r="G19" t="str">
        <f t="shared" si="1"/>
        <v>INSERT INTO FILM (codFilm,titolo,dataUscita,durataComplessiva,vistoCensura) VALUES ('DIS18','Lilo &amp; Stitch',2002,59,'T')</v>
      </c>
      <c r="H19" t="s">
        <v>482</v>
      </c>
    </row>
    <row r="20" spans="1:8" x14ac:dyDescent="0.3">
      <c r="A20" t="s">
        <v>454</v>
      </c>
      <c r="B20" s="2" t="s">
        <v>525</v>
      </c>
      <c r="C20" s="2">
        <v>2002</v>
      </c>
      <c r="D20">
        <v>89</v>
      </c>
      <c r="E20" s="5" t="s">
        <v>471</v>
      </c>
      <c r="F20" t="str">
        <f t="shared" si="0"/>
        <v>('DIS19','Il pianeta del tesoro',2002,89,'T')</v>
      </c>
      <c r="G20" t="str">
        <f t="shared" si="1"/>
        <v>INSERT INTO FILM (codFilm,titolo,dataUscita,durataComplessiva,vistoCensura) VALUES ('DIS19','Il pianeta del tesoro',2002,89,'T')</v>
      </c>
      <c r="H20" t="s">
        <v>482</v>
      </c>
    </row>
    <row r="21" spans="1:8" x14ac:dyDescent="0.3">
      <c r="A21" t="s">
        <v>455</v>
      </c>
      <c r="B21" s="2" t="s">
        <v>526</v>
      </c>
      <c r="C21" s="2">
        <v>2003</v>
      </c>
      <c r="D21">
        <v>63</v>
      </c>
      <c r="E21" s="5" t="s">
        <v>471</v>
      </c>
      <c r="F21" t="str">
        <f t="shared" si="0"/>
        <v>('DIS20','Koda, fratello orso',2003,63,'T')</v>
      </c>
      <c r="G21" t="str">
        <f t="shared" si="1"/>
        <v>INSERT INTO FILM (codFilm,titolo,dataUscita,durataComplessiva,vistoCensura) VALUES ('DIS20','Koda, fratello orso',2003,63,'T')</v>
      </c>
      <c r="H21" t="s">
        <v>482</v>
      </c>
    </row>
    <row r="22" spans="1:8" x14ac:dyDescent="0.3">
      <c r="A22" t="s">
        <v>456</v>
      </c>
      <c r="B22" s="2" t="s">
        <v>527</v>
      </c>
      <c r="C22" s="2">
        <v>2004</v>
      </c>
      <c r="D22">
        <v>76</v>
      </c>
      <c r="E22" s="5" t="s">
        <v>471</v>
      </c>
      <c r="F22" t="str">
        <f t="shared" si="0"/>
        <v>('DIS21','Mucche alla riscossa',2004,76,'T')</v>
      </c>
      <c r="G22" t="str">
        <f t="shared" si="1"/>
        <v>INSERT INTO FILM (codFilm,titolo,dataUscita,durataComplessiva,vistoCensura) VALUES ('DIS21','Mucche alla riscossa',2004,76,'T')</v>
      </c>
      <c r="H22" t="s">
        <v>482</v>
      </c>
    </row>
    <row r="23" spans="1:8" x14ac:dyDescent="0.3">
      <c r="A23" t="s">
        <v>457</v>
      </c>
      <c r="B23" s="2" t="s">
        <v>528</v>
      </c>
      <c r="C23" s="2">
        <v>2005</v>
      </c>
      <c r="D23">
        <v>86</v>
      </c>
      <c r="E23" s="5" t="s">
        <v>471</v>
      </c>
      <c r="F23" t="str">
        <f t="shared" si="0"/>
        <v>('DIS22','Chicken Little – Amici per le penne',2005,86,'T')</v>
      </c>
      <c r="G23" t="str">
        <f t="shared" si="1"/>
        <v>INSERT INTO FILM (codFilm,titolo,dataUscita,durataComplessiva,vistoCensura) VALUES ('DIS22','Chicken Little – Amici per le penne',2005,86,'T')</v>
      </c>
      <c r="H23" t="s">
        <v>482</v>
      </c>
    </row>
    <row r="24" spans="1:8" x14ac:dyDescent="0.3">
      <c r="A24" t="s">
        <v>458</v>
      </c>
      <c r="B24" s="2" t="s">
        <v>529</v>
      </c>
      <c r="C24" s="2">
        <v>2007</v>
      </c>
      <c r="D24">
        <v>87</v>
      </c>
      <c r="E24" s="5" t="s">
        <v>471</v>
      </c>
      <c r="F24" t="str">
        <f t="shared" si="0"/>
        <v>('DIS23','I Robinson – Una famiglia spaziale',2007,87,'T')</v>
      </c>
      <c r="G24" t="str">
        <f t="shared" si="1"/>
        <v>INSERT INTO FILM (codFilm,titolo,dataUscita,durataComplessiva,vistoCensura) VALUES ('DIS23','I Robinson – Una famiglia spaziale',2007,87,'T')</v>
      </c>
      <c r="H24" t="s">
        <v>482</v>
      </c>
    </row>
    <row r="25" spans="1:8" x14ac:dyDescent="0.3">
      <c r="A25" t="s">
        <v>459</v>
      </c>
      <c r="B25" s="2" t="s">
        <v>530</v>
      </c>
      <c r="C25" s="2">
        <v>2008</v>
      </c>
      <c r="D25">
        <v>63</v>
      </c>
      <c r="E25" s="5" t="s">
        <v>471</v>
      </c>
      <c r="F25" t="str">
        <f t="shared" si="0"/>
        <v>('DIS24','Bolt – Un eroe a quattro zampe',2008,63,'T')</v>
      </c>
      <c r="G25" t="str">
        <f t="shared" si="1"/>
        <v>INSERT INTO FILM (codFilm,titolo,dataUscita,durataComplessiva,vistoCensura) VALUES ('DIS24','Bolt – Un eroe a quattro zampe',2008,63,'T')</v>
      </c>
      <c r="H25" t="s">
        <v>482</v>
      </c>
    </row>
    <row r="26" spans="1:8" x14ac:dyDescent="0.3">
      <c r="A26" t="s">
        <v>460</v>
      </c>
      <c r="B26" s="2" t="s">
        <v>531</v>
      </c>
      <c r="C26" s="2">
        <v>2009</v>
      </c>
      <c r="D26">
        <v>75</v>
      </c>
      <c r="E26" s="5" t="s">
        <v>471</v>
      </c>
      <c r="F26" t="str">
        <f t="shared" si="0"/>
        <v>('DIS25','La principessa e il ranocchio',2009,75,'T')</v>
      </c>
      <c r="G26" t="str">
        <f t="shared" si="1"/>
        <v>INSERT INTO FILM (codFilm,titolo,dataUscita,durataComplessiva,vistoCensura) VALUES ('DIS25','La principessa e il ranocchio',2009,75,'T')</v>
      </c>
      <c r="H26" t="s">
        <v>482</v>
      </c>
    </row>
    <row r="27" spans="1:8" x14ac:dyDescent="0.3">
      <c r="A27" t="s">
        <v>461</v>
      </c>
      <c r="B27" s="2" t="s">
        <v>532</v>
      </c>
      <c r="C27" s="2">
        <v>2010</v>
      </c>
      <c r="D27">
        <v>91</v>
      </c>
      <c r="E27" s="5" t="s">
        <v>471</v>
      </c>
      <c r="F27" t="str">
        <f t="shared" si="0"/>
        <v>('DIS26','Rapunzel – L’intreccio della torre',2010,91,'T')</v>
      </c>
      <c r="G27" t="str">
        <f t="shared" si="1"/>
        <v>INSERT INTO FILM (codFilm,titolo,dataUscita,durataComplessiva,vistoCensura) VALUES ('DIS26','Rapunzel – L’intreccio della torre',2010,91,'T')</v>
      </c>
      <c r="H27" t="s">
        <v>482</v>
      </c>
    </row>
    <row r="28" spans="1:8" x14ac:dyDescent="0.3">
      <c r="A28" t="s">
        <v>462</v>
      </c>
      <c r="B28" s="2" t="s">
        <v>432</v>
      </c>
      <c r="C28" s="2">
        <v>2011</v>
      </c>
      <c r="D28">
        <v>58</v>
      </c>
      <c r="E28" s="5" t="s">
        <v>471</v>
      </c>
      <c r="F28" t="str">
        <f t="shared" si="0"/>
        <v>('DIS27','Winnie the Pooh – Nuove avventure nel Bosco dei 100 Acri',2011,58,'T')</v>
      </c>
      <c r="G28" t="str">
        <f t="shared" si="1"/>
        <v>INSERT INTO FILM (codFilm,titolo,dataUscita,durataComplessiva,vistoCensura) VALUES ('DIS27','Winnie the Pooh – Nuove avventure nel Bosco dei 100 Acri',2011,58,'T')</v>
      </c>
      <c r="H28" t="s">
        <v>482</v>
      </c>
    </row>
    <row r="29" spans="1:8" x14ac:dyDescent="0.3">
      <c r="A29" t="s">
        <v>463</v>
      </c>
      <c r="B29" s="2" t="s">
        <v>533</v>
      </c>
      <c r="C29" s="2">
        <v>2012</v>
      </c>
      <c r="D29">
        <v>90</v>
      </c>
      <c r="E29" s="5" t="s">
        <v>471</v>
      </c>
      <c r="F29" t="str">
        <f t="shared" si="0"/>
        <v>('DIS28','Ralph Spaccatutto',2012,90,'T')</v>
      </c>
      <c r="G29" t="str">
        <f t="shared" si="1"/>
        <v>INSERT INTO FILM (codFilm,titolo,dataUscita,durataComplessiva,vistoCensura) VALUES ('DIS28','Ralph Spaccatutto',2012,90,'T')</v>
      </c>
      <c r="H29" t="s">
        <v>482</v>
      </c>
    </row>
    <row r="30" spans="1:8" x14ac:dyDescent="0.3">
      <c r="A30" t="s">
        <v>464</v>
      </c>
      <c r="B30" s="2" t="s">
        <v>534</v>
      </c>
      <c r="C30" s="2">
        <v>2013</v>
      </c>
      <c r="D30">
        <v>60</v>
      </c>
      <c r="E30" s="5" t="s">
        <v>471</v>
      </c>
      <c r="F30" t="str">
        <f t="shared" si="0"/>
        <v>('DIS29','Frozen – Il regno di ghiaccio',2013,60,'T')</v>
      </c>
      <c r="G30" t="str">
        <f t="shared" si="1"/>
        <v>INSERT INTO FILM (codFilm,titolo,dataUscita,durataComplessiva,vistoCensura) VALUES ('DIS29','Frozen – Il regno di ghiaccio',2013,60,'T')</v>
      </c>
      <c r="H30" t="s">
        <v>482</v>
      </c>
    </row>
    <row r="31" spans="1:8" x14ac:dyDescent="0.3">
      <c r="A31" t="s">
        <v>465</v>
      </c>
      <c r="B31" s="2" t="s">
        <v>535</v>
      </c>
      <c r="C31" s="2">
        <v>2014</v>
      </c>
      <c r="D31">
        <v>75</v>
      </c>
      <c r="E31" s="5" t="s">
        <v>471</v>
      </c>
      <c r="F31" t="str">
        <f t="shared" si="0"/>
        <v>('DIS30','Big Hero 6',2014,75,'T')</v>
      </c>
      <c r="G31" t="str">
        <f t="shared" si="1"/>
        <v>INSERT INTO FILM (codFilm,titolo,dataUscita,durataComplessiva,vistoCensura) VALUES ('DIS30','Big Hero 6',2014,75,'T')</v>
      </c>
      <c r="H31" t="s">
        <v>482</v>
      </c>
    </row>
    <row r="32" spans="1:8" x14ac:dyDescent="0.3">
      <c r="A32" t="s">
        <v>466</v>
      </c>
      <c r="B32" s="2" t="s">
        <v>536</v>
      </c>
      <c r="C32" s="2">
        <v>2015</v>
      </c>
      <c r="D32">
        <v>85</v>
      </c>
      <c r="E32" s="5" t="s">
        <v>471</v>
      </c>
      <c r="F32" t="str">
        <f t="shared" si="0"/>
        <v>('DIS31','Zootropolis',2015,85,'T')</v>
      </c>
      <c r="G32" t="str">
        <f t="shared" si="1"/>
        <v>INSERT INTO FILM (codFilm,titolo,dataUscita,durataComplessiva,vistoCensura) VALUES ('DIS31','Zootropolis',2015,85,'T')</v>
      </c>
      <c r="H32" t="s">
        <v>482</v>
      </c>
    </row>
    <row r="33" spans="1:14" x14ac:dyDescent="0.3">
      <c r="A33" t="s">
        <v>467</v>
      </c>
      <c r="B33" s="2" t="s">
        <v>537</v>
      </c>
      <c r="C33" s="2">
        <v>2016</v>
      </c>
      <c r="D33">
        <v>90</v>
      </c>
      <c r="E33" s="5" t="s">
        <v>471</v>
      </c>
      <c r="F33" t="str">
        <f t="shared" si="0"/>
        <v>('DIS32','Oceania',2016,90,'T')</v>
      </c>
      <c r="G33" t="str">
        <f t="shared" si="1"/>
        <v>INSERT INTO FILM (codFilm,titolo,dataUscita,durataComplessiva,vistoCensura) VALUES ('DIS32','Oceania',2016,90,'T')</v>
      </c>
      <c r="H33" t="s">
        <v>482</v>
      </c>
    </row>
    <row r="34" spans="1:14" x14ac:dyDescent="0.3">
      <c r="A34" t="s">
        <v>468</v>
      </c>
      <c r="B34" s="2" t="s">
        <v>433</v>
      </c>
      <c r="C34" s="2">
        <v>2019</v>
      </c>
      <c r="D34">
        <v>62</v>
      </c>
      <c r="E34" s="5" t="s">
        <v>471</v>
      </c>
      <c r="F34" t="str">
        <f t="shared" si="0"/>
        <v>('DIS33','Ralph Spacca Internet – Ralph Spaccatutto 2',2019,62,'T')</v>
      </c>
      <c r="G34" t="str">
        <f t="shared" si="1"/>
        <v>INSERT INTO FILM (codFilm,titolo,dataUscita,durataComplessiva,vistoCensura) VALUES ('DIS33','Ralph Spacca Internet – Ralph Spaccatutto 2',2019,62,'T')</v>
      </c>
      <c r="H34" t="s">
        <v>482</v>
      </c>
    </row>
    <row r="35" spans="1:14" x14ac:dyDescent="0.3">
      <c r="A35" t="s">
        <v>469</v>
      </c>
      <c r="B35" s="2" t="s">
        <v>434</v>
      </c>
      <c r="C35" s="2">
        <v>2019</v>
      </c>
      <c r="D35">
        <v>74</v>
      </c>
      <c r="E35" s="5" t="s">
        <v>471</v>
      </c>
      <c r="F35" t="str">
        <f t="shared" si="0"/>
        <v>('DIS34','Frozen II – Il segreto di Arendelle  ',2019,74,'T')</v>
      </c>
      <c r="G35" t="str">
        <f t="shared" si="1"/>
        <v>INSERT INTO FILM (codFilm,titolo,dataUscita,durataComplessiva,vistoCensura) VALUES ('DIS34','Frozen II – Il segreto di Arendelle  ',2019,74,'T')</v>
      </c>
      <c r="H35" t="s">
        <v>482</v>
      </c>
    </row>
    <row r="36" spans="1:14" x14ac:dyDescent="0.3">
      <c r="A36" t="s">
        <v>470</v>
      </c>
      <c r="B36" s="2" t="s">
        <v>435</v>
      </c>
      <c r="C36" s="2">
        <v>2021</v>
      </c>
      <c r="D36">
        <v>91</v>
      </c>
      <c r="E36" s="5" t="s">
        <v>471</v>
      </c>
      <c r="F36" t="str">
        <f t="shared" si="0"/>
        <v>('DIS35','Raya e L’ultimo Drago',2021,91,'T')</v>
      </c>
      <c r="G36" t="str">
        <f t="shared" si="1"/>
        <v>INSERT INTO FILM (codFilm,titolo,dataUscita,durataComplessiva,vistoCensura) VALUES ('DIS35','Raya e L’ultimo Drago',2021,91,'T')</v>
      </c>
      <c r="H36" t="s">
        <v>482</v>
      </c>
    </row>
    <row r="37" spans="1:14" x14ac:dyDescent="0.3">
      <c r="A37" t="s">
        <v>500</v>
      </c>
      <c r="B37" s="3" t="s">
        <v>472</v>
      </c>
      <c r="C37" s="2">
        <v>2001</v>
      </c>
      <c r="D37">
        <v>130</v>
      </c>
      <c r="E37" s="5" t="s">
        <v>494</v>
      </c>
      <c r="F37" t="str">
        <f t="shared" si="0"/>
        <v>('WARN1','Harry Potter e La Pietra Filosofale ',2001,130,'VM14')</v>
      </c>
      <c r="G37" t="str">
        <f t="shared" si="1"/>
        <v>INSERT INTO FILM (codFilm,titolo,dataUscita,durataComplessiva,vistoCensura) VALUES ('WARN1','Harry Potter e La Pietra Filosofale ',2001,130,'VM14')</v>
      </c>
      <c r="H37" t="s">
        <v>492</v>
      </c>
      <c r="I37" t="s">
        <v>483</v>
      </c>
      <c r="J37" t="s">
        <v>484</v>
      </c>
    </row>
    <row r="38" spans="1:14" x14ac:dyDescent="0.3">
      <c r="A38" t="s">
        <v>501</v>
      </c>
      <c r="B38" s="3" t="s">
        <v>473</v>
      </c>
      <c r="C38" s="2">
        <v>2002</v>
      </c>
      <c r="D38">
        <v>127</v>
      </c>
      <c r="E38" s="5" t="s">
        <v>494</v>
      </c>
      <c r="F38" t="str">
        <f t="shared" si="0"/>
        <v>('WARN2','Harry Potter e La Camera Dei Segreti ',2002,127,'VM14')</v>
      </c>
      <c r="G38" t="str">
        <f t="shared" si="1"/>
        <v>INSERT INTO FILM (codFilm,titolo,dataUscita,durataComplessiva,vistoCensura) VALUES ('WARN2','Harry Potter e La Camera Dei Segreti ',2002,127,'VM14')</v>
      </c>
      <c r="H38" t="s">
        <v>492</v>
      </c>
      <c r="I38" t="s">
        <v>483</v>
      </c>
      <c r="J38" t="s">
        <v>485</v>
      </c>
    </row>
    <row r="39" spans="1:14" x14ac:dyDescent="0.3">
      <c r="A39" t="s">
        <v>502</v>
      </c>
      <c r="B39" s="3" t="s">
        <v>474</v>
      </c>
      <c r="C39" s="2">
        <v>2004</v>
      </c>
      <c r="D39">
        <v>140</v>
      </c>
      <c r="E39" s="5" t="s">
        <v>494</v>
      </c>
      <c r="F39" t="str">
        <f t="shared" si="0"/>
        <v>('WARN3','Harry Potter e Il Prigioniero Di Azkaban ',2004,140,'VM14')</v>
      </c>
      <c r="G39" t="str">
        <f t="shared" si="1"/>
        <v>INSERT INTO FILM (codFilm,titolo,dataUscita,durataComplessiva,vistoCensura) VALUES ('WARN3','Harry Potter e Il Prigioniero Di Azkaban ',2004,140,'VM14')</v>
      </c>
      <c r="H39" t="s">
        <v>492</v>
      </c>
      <c r="I39" t="s">
        <v>483</v>
      </c>
      <c r="J39" t="s">
        <v>486</v>
      </c>
    </row>
    <row r="40" spans="1:14" x14ac:dyDescent="0.3">
      <c r="A40" t="s">
        <v>503</v>
      </c>
      <c r="B40" s="3" t="s">
        <v>475</v>
      </c>
      <c r="C40" s="2">
        <v>2005</v>
      </c>
      <c r="D40">
        <v>135</v>
      </c>
      <c r="E40" s="5" t="s">
        <v>494</v>
      </c>
      <c r="F40" t="str">
        <f t="shared" si="0"/>
        <v>('WARN4','Harry Potter e Il Calice Di Fuoco ',2005,135,'VM14')</v>
      </c>
      <c r="G40" t="str">
        <f t="shared" si="1"/>
        <v>INSERT INTO FILM (codFilm,titolo,dataUscita,durataComplessiva,vistoCensura) VALUES ('WARN4','Harry Potter e Il Calice Di Fuoco ',2005,135,'VM14')</v>
      </c>
      <c r="H40" t="s">
        <v>492</v>
      </c>
      <c r="I40" t="s">
        <v>483</v>
      </c>
      <c r="J40" t="s">
        <v>487</v>
      </c>
    </row>
    <row r="41" spans="1:14" x14ac:dyDescent="0.3">
      <c r="A41" t="s">
        <v>504</v>
      </c>
      <c r="B41" s="3" t="s">
        <v>476</v>
      </c>
      <c r="C41" s="2">
        <v>2007</v>
      </c>
      <c r="D41">
        <v>125</v>
      </c>
      <c r="E41" s="5" t="s">
        <v>494</v>
      </c>
      <c r="F41" t="str">
        <f t="shared" si="0"/>
        <v>('WARN5','Harry Potter e L'Ordine Della Fenice ',2007,125,'VM14')</v>
      </c>
      <c r="G41" t="str">
        <f t="shared" si="1"/>
        <v>INSERT INTO FILM (codFilm,titolo,dataUscita,durataComplessiva,vistoCensura) VALUES ('WARN5','Harry Potter e L'Ordine Della Fenice ',2007,125,'VM14')</v>
      </c>
      <c r="H41" t="s">
        <v>492</v>
      </c>
      <c r="I41" t="s">
        <v>483</v>
      </c>
      <c r="J41" t="s">
        <v>488</v>
      </c>
    </row>
    <row r="42" spans="1:14" x14ac:dyDescent="0.3">
      <c r="A42" t="s">
        <v>505</v>
      </c>
      <c r="B42" s="3" t="s">
        <v>477</v>
      </c>
      <c r="C42" s="2">
        <v>2009</v>
      </c>
      <c r="D42">
        <v>132</v>
      </c>
      <c r="E42" s="5" t="s">
        <v>494</v>
      </c>
      <c r="F42" t="str">
        <f t="shared" si="0"/>
        <v>('WARN6','Harry Potter e Il Principe Mezzosangue ',2009,132,'VM14')</v>
      </c>
      <c r="G42" t="str">
        <f t="shared" si="1"/>
        <v>INSERT INTO FILM (codFilm,titolo,dataUscita,durataComplessiva,vistoCensura) VALUES ('WARN6','Harry Potter e Il Principe Mezzosangue ',2009,132,'VM14')</v>
      </c>
      <c r="H42" t="s">
        <v>492</v>
      </c>
      <c r="I42" t="s">
        <v>483</v>
      </c>
      <c r="J42" t="s">
        <v>489</v>
      </c>
    </row>
    <row r="43" spans="1:14" x14ac:dyDescent="0.3">
      <c r="A43" t="s">
        <v>506</v>
      </c>
      <c r="B43" s="3" t="s">
        <v>478</v>
      </c>
      <c r="C43" s="2">
        <v>2010</v>
      </c>
      <c r="D43">
        <v>137</v>
      </c>
      <c r="E43" s="5" t="s">
        <v>494</v>
      </c>
      <c r="F43" t="str">
        <f t="shared" si="0"/>
        <v>('WARN7','Harry Potter e I Doni Della Morte – Parte 1 ',2010,137,'VM14')</v>
      </c>
      <c r="G43" t="str">
        <f t="shared" si="1"/>
        <v>INSERT INTO FILM (codFilm,titolo,dataUscita,durataComplessiva,vistoCensura) VALUES ('WARN7','Harry Potter e I Doni Della Morte – Parte 1 ',2010,137,'VM14')</v>
      </c>
      <c r="H43" t="s">
        <v>492</v>
      </c>
      <c r="I43" t="s">
        <v>483</v>
      </c>
      <c r="J43" t="s">
        <v>490</v>
      </c>
    </row>
    <row r="44" spans="1:14" x14ac:dyDescent="0.3">
      <c r="A44" t="s">
        <v>507</v>
      </c>
      <c r="B44" s="3" t="s">
        <v>479</v>
      </c>
      <c r="C44" s="2">
        <v>2011</v>
      </c>
      <c r="D44">
        <v>145</v>
      </c>
      <c r="E44" s="5" t="s">
        <v>494</v>
      </c>
      <c r="F44" t="str">
        <f t="shared" si="0"/>
        <v>('WARN8','Harry Potter e I Doni Della Morte – Parte 2 ',2011,145,'VM14')</v>
      </c>
      <c r="G44" t="str">
        <f t="shared" si="1"/>
        <v>INSERT INTO FILM (codFilm,titolo,dataUscita,durataComplessiva,vistoCensura) VALUES ('WARN8','Harry Potter e I Doni Della Morte – Parte 2 ',2011,145,'VM14')</v>
      </c>
      <c r="H44" t="s">
        <v>492</v>
      </c>
      <c r="I44" t="s">
        <v>483</v>
      </c>
      <c r="J44" t="s">
        <v>491</v>
      </c>
    </row>
    <row r="45" spans="1:14" x14ac:dyDescent="0.3">
      <c r="A45" t="s">
        <v>508</v>
      </c>
      <c r="B45" s="3" t="s">
        <v>480</v>
      </c>
      <c r="C45" s="2">
        <v>2016</v>
      </c>
      <c r="D45">
        <v>138</v>
      </c>
      <c r="E45" s="5" t="s">
        <v>494</v>
      </c>
      <c r="F45" t="str">
        <f t="shared" si="0"/>
        <v>('WARN9','Animali Fantastici E Dove Trovarli',2016,138,'VM14')</v>
      </c>
      <c r="G45" t="str">
        <f t="shared" si="1"/>
        <v>INSERT INTO FILM (codFilm,titolo,dataUscita,durataComplessiva,vistoCensura) VALUES ('WARN9','Animali Fantastici E Dove Trovarli',2016,138,'VM14')</v>
      </c>
      <c r="H45" t="s">
        <v>492</v>
      </c>
      <c r="I45" t="s">
        <v>483</v>
      </c>
    </row>
    <row r="46" spans="1:14" x14ac:dyDescent="0.3">
      <c r="A46" t="s">
        <v>509</v>
      </c>
      <c r="B46" s="3" t="s">
        <v>481</v>
      </c>
      <c r="C46" s="2">
        <v>2018</v>
      </c>
      <c r="D46">
        <v>140</v>
      </c>
      <c r="E46" s="5" t="s">
        <v>494</v>
      </c>
      <c r="F46" t="str">
        <f t="shared" si="0"/>
        <v>('WARN10','Animali Fantastici - I Crimini Di Grindelwald ',2018,140,'VM14')</v>
      </c>
      <c r="G46" t="str">
        <f t="shared" si="1"/>
        <v>INSERT INTO FILM (codFilm,titolo,dataUscita,durataComplessiva,vistoCensura) VALUES ('WARN10','Animali Fantastici - I Crimini Di Grindelwald ',2018,140,'VM14')</v>
      </c>
      <c r="H46" t="s">
        <v>492</v>
      </c>
      <c r="I46" t="s">
        <v>483</v>
      </c>
    </row>
    <row r="47" spans="1:14" x14ac:dyDescent="0.3">
      <c r="A47" t="s">
        <v>560</v>
      </c>
      <c r="B47" s="2" t="s">
        <v>538</v>
      </c>
      <c r="C47" s="2">
        <v>2011</v>
      </c>
      <c r="D47">
        <v>80</v>
      </c>
      <c r="E47" s="5" t="s">
        <v>498</v>
      </c>
      <c r="F47" t="str">
        <f t="shared" si="0"/>
        <v>('HOR1','Fright Night – Il vampiro della porta accanto',2011,80,'VM18')</v>
      </c>
      <c r="G47" t="str">
        <f t="shared" si="1"/>
        <v>INSERT INTO FILM (codFilm,titolo,dataUscita,durataComplessiva,vistoCensura) VALUES ('HOR1','Fright Night – Il vampiro della porta accanto',2011,80,'VM18')</v>
      </c>
      <c r="N47" s="2" t="s">
        <v>539</v>
      </c>
    </row>
    <row r="48" spans="1:14" x14ac:dyDescent="0.3">
      <c r="A48" t="s">
        <v>561</v>
      </c>
      <c r="B48" s="2" t="s">
        <v>540</v>
      </c>
      <c r="C48" s="2">
        <v>2013</v>
      </c>
      <c r="D48">
        <v>90</v>
      </c>
      <c r="E48" s="5" t="s">
        <v>498</v>
      </c>
      <c r="F48" t="str">
        <f t="shared" si="0"/>
        <v>('HOR2','Fright Night 2 – Sangue fresco ',2013,90,'VM18')</v>
      </c>
      <c r="G48" t="str">
        <f t="shared" si="1"/>
        <v>INSERT INTO FILM (codFilm,titolo,dataUscita,durataComplessiva,vistoCensura) VALUES ('HOR2','Fright Night 2 – Sangue fresco ',2013,90,'VM18')</v>
      </c>
      <c r="N48" s="2" t="s">
        <v>541</v>
      </c>
    </row>
    <row r="49" spans="1:14" x14ac:dyDescent="0.3">
      <c r="A49" t="s">
        <v>562</v>
      </c>
      <c r="B49" s="2" t="s">
        <v>542</v>
      </c>
      <c r="C49" s="2">
        <v>2004</v>
      </c>
      <c r="D49">
        <v>95</v>
      </c>
      <c r="E49" s="5" t="s">
        <v>498</v>
      </c>
      <c r="F49" t="str">
        <f t="shared" si="0"/>
        <v>('HOR3','Anaconda – Alla ricerca dell’orchidea maledetta',2004,95,'VM18')</v>
      </c>
      <c r="G49" t="str">
        <f t="shared" si="1"/>
        <v>INSERT INTO FILM (codFilm,titolo,dataUscita,durataComplessiva,vistoCensura) VALUES ('HOR3','Anaconda – Alla ricerca dell’orchidea maledetta',2004,95,'VM18')</v>
      </c>
      <c r="N49" s="2" t="s">
        <v>543</v>
      </c>
    </row>
    <row r="50" spans="1:14" x14ac:dyDescent="0.3">
      <c r="A50" t="s">
        <v>563</v>
      </c>
      <c r="B50" s="2" t="s">
        <v>544</v>
      </c>
      <c r="C50" s="2">
        <v>2008</v>
      </c>
      <c r="D50">
        <v>85</v>
      </c>
      <c r="E50" s="5" t="s">
        <v>498</v>
      </c>
      <c r="F50" t="str">
        <f t="shared" si="0"/>
        <v>('HOR4','Anaconda – La nuova stirpe',2008,85,'VM18')</v>
      </c>
      <c r="G50" t="str">
        <f t="shared" si="1"/>
        <v>INSERT INTO FILM (codFilm,titolo,dataUscita,durataComplessiva,vistoCensura) VALUES ('HOR4','Anaconda – La nuova stirpe',2008,85,'VM18')</v>
      </c>
      <c r="N50" s="2" t="s">
        <v>545</v>
      </c>
    </row>
    <row r="51" spans="1:14" x14ac:dyDescent="0.3">
      <c r="A51" t="s">
        <v>564</v>
      </c>
      <c r="B51" s="2" t="s">
        <v>546</v>
      </c>
      <c r="C51" s="2">
        <v>2009</v>
      </c>
      <c r="D51">
        <v>75</v>
      </c>
      <c r="E51" s="5" t="s">
        <v>498</v>
      </c>
      <c r="F51" t="str">
        <f t="shared" si="0"/>
        <v>('HOR5','Anaconda – Sentiero di sangue',2009,75,'VM18')</v>
      </c>
      <c r="G51" t="str">
        <f t="shared" si="1"/>
        <v>INSERT INTO FILM (codFilm,titolo,dataUscita,durataComplessiva,vistoCensura) VALUES ('HOR5','Anaconda – Sentiero di sangue',2009,75,'VM18')</v>
      </c>
      <c r="N51" s="2" t="s">
        <v>545</v>
      </c>
    </row>
    <row r="52" spans="1:14" x14ac:dyDescent="0.3">
      <c r="A52" t="s">
        <v>565</v>
      </c>
      <c r="B52" s="2" t="s">
        <v>547</v>
      </c>
      <c r="C52" s="2">
        <v>2007</v>
      </c>
      <c r="D52">
        <v>98</v>
      </c>
      <c r="E52" s="5" t="s">
        <v>498</v>
      </c>
      <c r="F52" t="str">
        <f t="shared" si="0"/>
        <v>('HOR6','Paranormal activity',2007,98,'VM18')</v>
      </c>
      <c r="G52" t="str">
        <f t="shared" si="1"/>
        <v>INSERT INTO FILM (codFilm,titolo,dataUscita,durataComplessiva,vistoCensura) VALUES ('HOR6','Paranormal activity',2007,98,'VM18')</v>
      </c>
      <c r="H52" t="s">
        <v>571</v>
      </c>
      <c r="I52" t="s">
        <v>572</v>
      </c>
      <c r="N52" s="2" t="s">
        <v>548</v>
      </c>
    </row>
    <row r="53" spans="1:14" x14ac:dyDescent="0.3">
      <c r="A53" t="s">
        <v>566</v>
      </c>
      <c r="B53" s="2" t="s">
        <v>549</v>
      </c>
      <c r="C53" s="2">
        <v>2010</v>
      </c>
      <c r="D53">
        <v>102</v>
      </c>
      <c r="E53" s="5" t="s">
        <v>498</v>
      </c>
      <c r="F53" t="str">
        <f t="shared" si="0"/>
        <v>('HOR7','Paranormal activity 2',2010,102,'VM18')</v>
      </c>
      <c r="G53" t="str">
        <f t="shared" si="1"/>
        <v>INSERT INTO FILM (codFilm,titolo,dataUscita,durataComplessiva,vistoCensura) VALUES ('HOR7','Paranormal activity 2',2010,102,'VM18')</v>
      </c>
      <c r="H53" t="s">
        <v>571</v>
      </c>
      <c r="I53" t="s">
        <v>574</v>
      </c>
      <c r="J53" t="s">
        <v>573</v>
      </c>
      <c r="N53" s="2" t="s">
        <v>550</v>
      </c>
    </row>
    <row r="54" spans="1:14" x14ac:dyDescent="0.3">
      <c r="A54" t="s">
        <v>567</v>
      </c>
      <c r="B54" s="2" t="s">
        <v>551</v>
      </c>
      <c r="C54" s="2">
        <v>2011</v>
      </c>
      <c r="D54">
        <v>107</v>
      </c>
      <c r="E54" s="5" t="s">
        <v>498</v>
      </c>
      <c r="F54" t="str">
        <f t="shared" si="0"/>
        <v>('HOR8','Paranormal activity 3 ',2011,107,'VM18')</v>
      </c>
      <c r="G54" t="str">
        <f t="shared" si="1"/>
        <v>INSERT INTO FILM (codFilm,titolo,dataUscita,durataComplessiva,vistoCensura) VALUES ('HOR8','Paranormal activity 3 ',2011,107,'VM18')</v>
      </c>
      <c r="H54" t="s">
        <v>571</v>
      </c>
      <c r="I54" t="s">
        <v>574</v>
      </c>
      <c r="N54" s="2" t="s">
        <v>552</v>
      </c>
    </row>
    <row r="55" spans="1:14" x14ac:dyDescent="0.3">
      <c r="A55" t="s">
        <v>568</v>
      </c>
      <c r="B55" s="2" t="s">
        <v>553</v>
      </c>
      <c r="C55" s="2">
        <v>2012</v>
      </c>
      <c r="D55">
        <v>99</v>
      </c>
      <c r="E55" s="5" t="s">
        <v>498</v>
      </c>
      <c r="F55" t="str">
        <f t="shared" si="0"/>
        <v>('HOR9','Paranormal activity 4 ',2012,99,'VM18')</v>
      </c>
      <c r="G55" t="str">
        <f t="shared" si="1"/>
        <v>INSERT INTO FILM (codFilm,titolo,dataUscita,durataComplessiva,vistoCensura) VALUES ('HOR9','Paranormal activity 4 ',2012,99,'VM18')</v>
      </c>
      <c r="H55" t="s">
        <v>571</v>
      </c>
      <c r="I55" t="s">
        <v>574</v>
      </c>
      <c r="N55" s="2" t="s">
        <v>554</v>
      </c>
    </row>
    <row r="56" spans="1:14" x14ac:dyDescent="0.3">
      <c r="A56" t="s">
        <v>569</v>
      </c>
      <c r="B56" s="2" t="s">
        <v>555</v>
      </c>
      <c r="C56" s="2">
        <v>2014</v>
      </c>
      <c r="D56">
        <v>111</v>
      </c>
      <c r="E56" s="5" t="s">
        <v>498</v>
      </c>
      <c r="F56" t="str">
        <f t="shared" si="0"/>
        <v>('HOR10','Il segnato',2014,111,'VM18')</v>
      </c>
      <c r="G56" t="str">
        <f t="shared" si="1"/>
        <v>INSERT INTO FILM (codFilm,titolo,dataUscita,durataComplessiva,vistoCensura) VALUES ('HOR10','Il segnato',2014,111,'VM18')</v>
      </c>
      <c r="H56" t="s">
        <v>571</v>
      </c>
      <c r="I56" t="s">
        <v>574</v>
      </c>
      <c r="J56" t="s">
        <v>573</v>
      </c>
      <c r="K56" t="s">
        <v>576</v>
      </c>
      <c r="L56" t="s">
        <v>575</v>
      </c>
      <c r="N56" s="2" t="s">
        <v>556</v>
      </c>
    </row>
    <row r="57" spans="1:14" x14ac:dyDescent="0.3">
      <c r="A57" t="s">
        <v>570</v>
      </c>
      <c r="B57" s="2" t="s">
        <v>557</v>
      </c>
      <c r="C57" s="2">
        <v>2015</v>
      </c>
      <c r="D57">
        <v>87</v>
      </c>
      <c r="E57" s="5" t="s">
        <v>498</v>
      </c>
      <c r="F57" t="str">
        <f t="shared" si="0"/>
        <v>('HOR11','Paranormal activity: La dimensione fantasma',2015,87,'VM18')</v>
      </c>
      <c r="G57" t="str">
        <f t="shared" si="1"/>
        <v>INSERT INTO FILM (codFilm,titolo,dataUscita,durataComplessiva,vistoCensura) VALUES ('HOR11','Paranormal activity: La dimensione fantasma',2015,87,'VM18')</v>
      </c>
      <c r="J57" t="s">
        <v>573</v>
      </c>
      <c r="N57" s="2" t="s">
        <v>558</v>
      </c>
    </row>
    <row r="58" spans="1:14" x14ac:dyDescent="0.3">
      <c r="A58" t="s">
        <v>583</v>
      </c>
      <c r="B58" t="s">
        <v>577</v>
      </c>
      <c r="C58" s="6">
        <v>2008</v>
      </c>
      <c r="D58">
        <v>120</v>
      </c>
      <c r="E58" s="5" t="s">
        <v>494</v>
      </c>
      <c r="F58" t="str">
        <f t="shared" si="0"/>
        <v>('TWIL1','Twilight',2008,120,'VM14')</v>
      </c>
      <c r="G58" t="str">
        <f t="shared" si="1"/>
        <v>INSERT INTO FILM (codFilm,titolo,dataUscita,durataComplessiva,vistoCensura) VALUES ('TWIL1','Twilight',2008,120,'VM14')</v>
      </c>
      <c r="H58" t="s">
        <v>589</v>
      </c>
      <c r="I58" t="s">
        <v>590</v>
      </c>
      <c r="J58" t="s">
        <v>591</v>
      </c>
      <c r="K58" t="s">
        <v>592</v>
      </c>
      <c r="L58" t="s">
        <v>593</v>
      </c>
      <c r="M58" t="s">
        <v>594</v>
      </c>
    </row>
    <row r="59" spans="1:14" x14ac:dyDescent="0.3">
      <c r="A59" t="s">
        <v>584</v>
      </c>
      <c r="B59" t="s">
        <v>578</v>
      </c>
      <c r="C59" s="6">
        <v>2009</v>
      </c>
      <c r="D59">
        <v>130</v>
      </c>
      <c r="E59" s="5" t="s">
        <v>495</v>
      </c>
      <c r="F59" t="str">
        <f t="shared" si="0"/>
        <v>('TWIL2','The Twilight Saga: New Moon',2009,130,'VM15')</v>
      </c>
      <c r="G59" t="str">
        <f t="shared" si="1"/>
        <v>INSERT INTO FILM (codFilm,titolo,dataUscita,durataComplessiva,vistoCensura) VALUES ('TWIL2','The Twilight Saga: New Moon',2009,130,'VM15')</v>
      </c>
      <c r="H59" t="s">
        <v>589</v>
      </c>
      <c r="I59" t="s">
        <v>590</v>
      </c>
      <c r="J59" t="s">
        <v>591</v>
      </c>
      <c r="K59" t="s">
        <v>595</v>
      </c>
      <c r="M59" t="s">
        <v>594</v>
      </c>
    </row>
    <row r="60" spans="1:14" x14ac:dyDescent="0.3">
      <c r="A60" t="s">
        <v>585</v>
      </c>
      <c r="B60" t="s">
        <v>579</v>
      </c>
      <c r="C60" s="6">
        <v>2010</v>
      </c>
      <c r="D60">
        <v>110</v>
      </c>
      <c r="E60" s="5" t="s">
        <v>496</v>
      </c>
      <c r="F60" t="str">
        <f t="shared" si="0"/>
        <v>('TWIL3','Twilight / New Moon ',2010,110,'VM16')</v>
      </c>
      <c r="G60" t="str">
        <f t="shared" si="1"/>
        <v>INSERT INTO FILM (codFilm,titolo,dataUscita,durataComplessiva,vistoCensura) VALUES ('TWIL3','Twilight / New Moon ',2010,110,'VM16')</v>
      </c>
      <c r="H60" t="s">
        <v>589</v>
      </c>
      <c r="I60" t="s">
        <v>590</v>
      </c>
      <c r="J60" t="s">
        <v>591</v>
      </c>
      <c r="K60" t="s">
        <v>595</v>
      </c>
      <c r="M60" t="s">
        <v>594</v>
      </c>
    </row>
    <row r="61" spans="1:14" x14ac:dyDescent="0.3">
      <c r="A61" t="s">
        <v>586</v>
      </c>
      <c r="B61" t="s">
        <v>580</v>
      </c>
      <c r="C61" s="6">
        <v>2010</v>
      </c>
      <c r="D61">
        <v>125</v>
      </c>
      <c r="E61" s="5" t="s">
        <v>497</v>
      </c>
      <c r="F61" t="str">
        <f t="shared" si="0"/>
        <v>('TWIL4','The Twilight Saga: Eclipse',2010,125,'VM17')</v>
      </c>
      <c r="G61" t="str">
        <f t="shared" si="1"/>
        <v>INSERT INTO FILM (codFilm,titolo,dataUscita,durataComplessiva,vistoCensura) VALUES ('TWIL4','The Twilight Saga: Eclipse',2010,125,'VM17')</v>
      </c>
      <c r="H61" t="s">
        <v>589</v>
      </c>
      <c r="I61" t="s">
        <v>590</v>
      </c>
      <c r="J61" t="s">
        <v>591</v>
      </c>
      <c r="K61" t="s">
        <v>595</v>
      </c>
      <c r="M61" t="s">
        <v>594</v>
      </c>
    </row>
    <row r="62" spans="1:14" x14ac:dyDescent="0.3">
      <c r="A62" t="s">
        <v>587</v>
      </c>
      <c r="B62" t="s">
        <v>581</v>
      </c>
      <c r="C62" s="6">
        <v>2011</v>
      </c>
      <c r="D62">
        <v>135</v>
      </c>
      <c r="E62" s="5" t="s">
        <v>498</v>
      </c>
      <c r="F62" t="str">
        <f t="shared" si="0"/>
        <v>('TWIL5','The Twilight Saga: Breaking Dawn - Parte 1',2011,135,'VM18')</v>
      </c>
      <c r="G62" t="str">
        <f t="shared" si="1"/>
        <v>INSERT INTO FILM (codFilm,titolo,dataUscita,durataComplessiva,vistoCensura) VALUES ('TWIL5','The Twilight Saga: Breaking Dawn - Parte 1',2011,135,'VM18')</v>
      </c>
      <c r="H62" t="s">
        <v>589</v>
      </c>
      <c r="I62" t="s">
        <v>590</v>
      </c>
      <c r="J62" t="s">
        <v>591</v>
      </c>
      <c r="K62" t="s">
        <v>595</v>
      </c>
      <c r="M62" t="s">
        <v>594</v>
      </c>
    </row>
    <row r="63" spans="1:14" x14ac:dyDescent="0.3">
      <c r="A63" t="s">
        <v>588</v>
      </c>
      <c r="B63" t="s">
        <v>582</v>
      </c>
      <c r="C63" s="6">
        <v>2011</v>
      </c>
      <c r="D63">
        <v>128</v>
      </c>
      <c r="E63" s="5" t="s">
        <v>499</v>
      </c>
      <c r="F63" t="str">
        <f t="shared" si="0"/>
        <v>('TWIL6','The Twilight Saga: Breaking Dawn - Parte 2',2011,128,'VM19')</v>
      </c>
      <c r="G63" t="str">
        <f t="shared" si="1"/>
        <v>INSERT INTO FILM (codFilm,titolo,dataUscita,durataComplessiva,vistoCensura) VALUES ('TWIL6','The Twilight Saga: Breaking Dawn - Parte 2',2011,128,'VM19')</v>
      </c>
      <c r="H63" t="s">
        <v>589</v>
      </c>
      <c r="I63" t="s">
        <v>590</v>
      </c>
      <c r="J63" t="s">
        <v>591</v>
      </c>
      <c r="K63" t="s">
        <v>595</v>
      </c>
      <c r="M63" t="s">
        <v>594</v>
      </c>
    </row>
    <row r="64" spans="1:14" x14ac:dyDescent="0.3">
      <c r="A64" t="s">
        <v>624</v>
      </c>
      <c r="B64" s="2" t="s">
        <v>596</v>
      </c>
      <c r="C64" s="2">
        <v>2008</v>
      </c>
      <c r="D64">
        <v>100</v>
      </c>
      <c r="E64" s="5" t="s">
        <v>471</v>
      </c>
      <c r="F64" t="str">
        <f t="shared" si="0"/>
        <v>('AVEN1','Iron Man ',2008,100,'T')</v>
      </c>
      <c r="G64" t="str">
        <f t="shared" si="1"/>
        <v>INSERT INTO FILM (codFilm,titolo,dataUscita,durataComplessiva,vistoCensura) VALUES ('AVEN1','Iron Man ',2008,100,'T')</v>
      </c>
      <c r="H64" t="s">
        <v>571</v>
      </c>
      <c r="I64" t="s">
        <v>652</v>
      </c>
      <c r="J64" t="s">
        <v>653</v>
      </c>
      <c r="K64" t="s">
        <v>654</v>
      </c>
      <c r="L64" t="s">
        <v>655</v>
      </c>
    </row>
    <row r="65" spans="1:9" x14ac:dyDescent="0.3">
      <c r="A65" t="s">
        <v>625</v>
      </c>
      <c r="B65" s="2" t="s">
        <v>597</v>
      </c>
      <c r="C65" s="2">
        <v>2008</v>
      </c>
      <c r="D65">
        <v>120</v>
      </c>
      <c r="E65" s="5" t="s">
        <v>471</v>
      </c>
      <c r="F65" t="str">
        <f t="shared" si="0"/>
        <v>('AVEN2','L'Incredibile Hulk ',2008,120,'T')</v>
      </c>
      <c r="G65" t="str">
        <f t="shared" si="1"/>
        <v>INSERT INTO FILM (codFilm,titolo,dataUscita,durataComplessiva,vistoCensura) VALUES ('AVEN2','L'Incredibile Hulk ',2008,120,'T')</v>
      </c>
      <c r="I65" t="s">
        <v>652</v>
      </c>
    </row>
    <row r="66" spans="1:9" x14ac:dyDescent="0.3">
      <c r="A66" t="s">
        <v>626</v>
      </c>
      <c r="B66" s="2" t="s">
        <v>598</v>
      </c>
      <c r="C66" s="2">
        <v>2010</v>
      </c>
      <c r="D66">
        <v>115</v>
      </c>
      <c r="E66" s="5" t="s">
        <v>471</v>
      </c>
      <c r="F66" t="str">
        <f t="shared" si="0"/>
        <v>('AVEN3','Iron Man 2 ',2010,115,'T')</v>
      </c>
      <c r="G66" t="str">
        <f t="shared" si="1"/>
        <v>INSERT INTO FILM (codFilm,titolo,dataUscita,durataComplessiva,vistoCensura) VALUES ('AVEN3','Iron Man 2 ',2010,115,'T')</v>
      </c>
      <c r="I66" t="s">
        <v>652</v>
      </c>
    </row>
    <row r="67" spans="1:9" x14ac:dyDescent="0.3">
      <c r="A67" t="s">
        <v>627</v>
      </c>
      <c r="B67" s="2" t="s">
        <v>599</v>
      </c>
      <c r="C67" s="2">
        <v>2011</v>
      </c>
      <c r="D67">
        <v>125</v>
      </c>
      <c r="E67" s="5" t="s">
        <v>471</v>
      </c>
      <c r="F67" t="str">
        <f t="shared" ref="F67:F91" si="2">_xlfn.CONCAT("('",A67,"','",B67,"',",C67,",",D67,",'",E67,"')")</f>
        <v>('AVEN4','Thor ',2011,125,'T')</v>
      </c>
      <c r="G67" t="str">
        <f t="shared" ref="G67:G91" si="3">_xlfn.CONCAT("INSERT INTO FILM (",$A$1,",",$B$1,",",$C$1,",",$D$1,",",$E$1,")"," VALUES ",F67)</f>
        <v>INSERT INTO FILM (codFilm,titolo,dataUscita,durataComplessiva,vistoCensura) VALUES ('AVEN4','Thor ',2011,125,'T')</v>
      </c>
      <c r="I67" t="s">
        <v>652</v>
      </c>
    </row>
    <row r="68" spans="1:9" x14ac:dyDescent="0.3">
      <c r="A68" t="s">
        <v>628</v>
      </c>
      <c r="B68" s="2" t="s">
        <v>619</v>
      </c>
      <c r="C68" s="2">
        <v>2011</v>
      </c>
      <c r="D68">
        <v>130</v>
      </c>
      <c r="E68" s="5" t="s">
        <v>471</v>
      </c>
      <c r="F68" t="str">
        <f t="shared" si="2"/>
        <v>('AVEN5','Captain America: Il Primo Vendicatore ',2011,130,'T')</v>
      </c>
      <c r="G68" t="str">
        <f t="shared" si="3"/>
        <v>INSERT INTO FILM (codFilm,titolo,dataUscita,durataComplessiva,vistoCensura) VALUES ('AVEN5','Captain America: Il Primo Vendicatore ',2011,130,'T')</v>
      </c>
      <c r="I68" t="s">
        <v>652</v>
      </c>
    </row>
    <row r="69" spans="1:9" x14ac:dyDescent="0.3">
      <c r="A69" t="s">
        <v>629</v>
      </c>
      <c r="B69" s="2" t="s">
        <v>600</v>
      </c>
      <c r="C69" s="2">
        <v>2012</v>
      </c>
      <c r="D69">
        <v>120</v>
      </c>
      <c r="E69" s="5" t="s">
        <v>471</v>
      </c>
      <c r="F69" t="str">
        <f t="shared" si="2"/>
        <v>('AVEN6','Avengers ',2012,120,'T')</v>
      </c>
      <c r="G69" t="str">
        <f t="shared" si="3"/>
        <v>INSERT INTO FILM (codFilm,titolo,dataUscita,durataComplessiva,vistoCensura) VALUES ('AVEN6','Avengers ',2012,120,'T')</v>
      </c>
      <c r="I69" t="s">
        <v>652</v>
      </c>
    </row>
    <row r="70" spans="1:9" x14ac:dyDescent="0.3">
      <c r="A70" t="s">
        <v>630</v>
      </c>
      <c r="B70" s="2" t="s">
        <v>601</v>
      </c>
      <c r="C70" s="2">
        <v>2013</v>
      </c>
      <c r="D70">
        <v>125</v>
      </c>
      <c r="E70" s="5" t="s">
        <v>471</v>
      </c>
      <c r="F70" t="str">
        <f t="shared" si="2"/>
        <v>('AVEN7','Iron Man 3 ',2013,125,'T')</v>
      </c>
      <c r="G70" t="str">
        <f t="shared" si="3"/>
        <v>INSERT INTO FILM (codFilm,titolo,dataUscita,durataComplessiva,vistoCensura) VALUES ('AVEN7','Iron Man 3 ',2013,125,'T')</v>
      </c>
      <c r="I70" t="s">
        <v>652</v>
      </c>
    </row>
    <row r="71" spans="1:9" x14ac:dyDescent="0.3">
      <c r="A71" t="s">
        <v>631</v>
      </c>
      <c r="B71" s="2" t="s">
        <v>602</v>
      </c>
      <c r="C71" s="2">
        <v>2013</v>
      </c>
      <c r="D71">
        <v>105</v>
      </c>
      <c r="E71" s="5" t="s">
        <v>471</v>
      </c>
      <c r="F71" t="str">
        <f t="shared" si="2"/>
        <v>('AVEN8','Thor: The Dark World ',2013,105,'T')</v>
      </c>
      <c r="G71" t="str">
        <f t="shared" si="3"/>
        <v>INSERT INTO FILM (codFilm,titolo,dataUscita,durataComplessiva,vistoCensura) VALUES ('AVEN8','Thor: The Dark World ',2013,105,'T')</v>
      </c>
      <c r="I71" t="s">
        <v>652</v>
      </c>
    </row>
    <row r="72" spans="1:9" x14ac:dyDescent="0.3">
      <c r="A72" t="s">
        <v>632</v>
      </c>
      <c r="B72" s="2" t="s">
        <v>620</v>
      </c>
      <c r="C72" s="2">
        <v>2014</v>
      </c>
      <c r="D72">
        <v>112</v>
      </c>
      <c r="E72" s="5" t="s">
        <v>471</v>
      </c>
      <c r="F72" t="str">
        <f t="shared" si="2"/>
        <v>('AVEN9','Captain America: The Winter Soldier',2014,112,'T')</v>
      </c>
      <c r="G72" t="str">
        <f t="shared" si="3"/>
        <v>INSERT INTO FILM (codFilm,titolo,dataUscita,durataComplessiva,vistoCensura) VALUES ('AVEN9','Captain America: The Winter Soldier',2014,112,'T')</v>
      </c>
      <c r="I72" t="s">
        <v>652</v>
      </c>
    </row>
    <row r="73" spans="1:9" x14ac:dyDescent="0.3">
      <c r="A73" t="s">
        <v>633</v>
      </c>
      <c r="B73" s="2" t="s">
        <v>603</v>
      </c>
      <c r="C73" s="2">
        <v>2014</v>
      </c>
      <c r="D73">
        <v>107</v>
      </c>
      <c r="E73" s="5" t="s">
        <v>471</v>
      </c>
      <c r="F73" t="str">
        <f t="shared" si="2"/>
        <v>('AVEN10','Guardiani della Galassia ',2014,107,'T')</v>
      </c>
      <c r="G73" t="str">
        <f t="shared" si="3"/>
        <v>INSERT INTO FILM (codFilm,titolo,dataUscita,durataComplessiva,vistoCensura) VALUES ('AVEN10','Guardiani della Galassia ',2014,107,'T')</v>
      </c>
      <c r="I73" t="s">
        <v>652</v>
      </c>
    </row>
    <row r="74" spans="1:9" x14ac:dyDescent="0.3">
      <c r="A74" t="s">
        <v>634</v>
      </c>
      <c r="B74" s="2" t="s">
        <v>604</v>
      </c>
      <c r="C74" s="2">
        <v>2015</v>
      </c>
      <c r="D74">
        <v>106</v>
      </c>
      <c r="E74" s="5" t="s">
        <v>471</v>
      </c>
      <c r="F74" t="str">
        <f t="shared" si="2"/>
        <v>('AVEN11','Avengers: Age of Ultron ',2015,106,'T')</v>
      </c>
      <c r="G74" t="str">
        <f t="shared" si="3"/>
        <v>INSERT INTO FILM (codFilm,titolo,dataUscita,durataComplessiva,vistoCensura) VALUES ('AVEN11','Avengers: Age of Ultron ',2015,106,'T')</v>
      </c>
      <c r="I74" t="s">
        <v>652</v>
      </c>
    </row>
    <row r="75" spans="1:9" x14ac:dyDescent="0.3">
      <c r="A75" t="s">
        <v>635</v>
      </c>
      <c r="B75" s="2" t="s">
        <v>605</v>
      </c>
      <c r="C75" s="2">
        <v>2015</v>
      </c>
      <c r="D75">
        <v>105</v>
      </c>
      <c r="E75" s="5" t="s">
        <v>471</v>
      </c>
      <c r="F75" t="str">
        <f t="shared" si="2"/>
        <v>('AVEN12','Ant-Man',2015,105,'T')</v>
      </c>
      <c r="G75" t="str">
        <f t="shared" si="3"/>
        <v>INSERT INTO FILM (codFilm,titolo,dataUscita,durataComplessiva,vistoCensura) VALUES ('AVEN12','Ant-Man',2015,105,'T')</v>
      </c>
      <c r="I75" t="s">
        <v>652</v>
      </c>
    </row>
    <row r="76" spans="1:9" x14ac:dyDescent="0.3">
      <c r="A76" t="s">
        <v>636</v>
      </c>
      <c r="B76" s="2" t="s">
        <v>606</v>
      </c>
      <c r="C76" s="2">
        <v>2016</v>
      </c>
      <c r="D76">
        <v>112</v>
      </c>
      <c r="E76" s="5" t="s">
        <v>471</v>
      </c>
      <c r="F76" t="str">
        <f t="shared" si="2"/>
        <v>('AVEN13','Captain America: Civil War ',2016,112,'T')</v>
      </c>
      <c r="G76" t="str">
        <f t="shared" si="3"/>
        <v>INSERT INTO FILM (codFilm,titolo,dataUscita,durataComplessiva,vistoCensura) VALUES ('AVEN13','Captain America: Civil War ',2016,112,'T')</v>
      </c>
      <c r="I76" t="s">
        <v>652</v>
      </c>
    </row>
    <row r="77" spans="1:9" x14ac:dyDescent="0.3">
      <c r="A77" t="s">
        <v>637</v>
      </c>
      <c r="B77" s="2" t="s">
        <v>607</v>
      </c>
      <c r="C77" s="2">
        <v>2016</v>
      </c>
      <c r="D77">
        <v>102</v>
      </c>
      <c r="E77" s="5" t="s">
        <v>471</v>
      </c>
      <c r="F77" t="str">
        <f t="shared" si="2"/>
        <v>('AVEN14','Doctor Strange',2016,102,'T')</v>
      </c>
      <c r="G77" t="str">
        <f t="shared" si="3"/>
        <v>INSERT INTO FILM (codFilm,titolo,dataUscita,durataComplessiva,vistoCensura) VALUES ('AVEN14','Doctor Strange',2016,102,'T')</v>
      </c>
      <c r="I77" t="s">
        <v>652</v>
      </c>
    </row>
    <row r="78" spans="1:9" x14ac:dyDescent="0.3">
      <c r="A78" t="s">
        <v>638</v>
      </c>
      <c r="B78" s="2" t="s">
        <v>621</v>
      </c>
      <c r="C78" s="2">
        <v>2017</v>
      </c>
      <c r="D78">
        <v>133</v>
      </c>
      <c r="E78" s="5" t="s">
        <v>471</v>
      </c>
      <c r="F78" t="str">
        <f t="shared" si="2"/>
        <v>('AVEN15','Guardiani della Galassia Vol. 2 ',2017,133,'T')</v>
      </c>
      <c r="G78" t="str">
        <f t="shared" si="3"/>
        <v>INSERT INTO FILM (codFilm,titolo,dataUscita,durataComplessiva,vistoCensura) VALUES ('AVEN15','Guardiani della Galassia Vol. 2 ',2017,133,'T')</v>
      </c>
      <c r="I78" t="s">
        <v>652</v>
      </c>
    </row>
    <row r="79" spans="1:9" x14ac:dyDescent="0.3">
      <c r="A79" t="s">
        <v>639</v>
      </c>
      <c r="B79" s="2" t="s">
        <v>608</v>
      </c>
      <c r="C79" s="2">
        <v>2017</v>
      </c>
      <c r="D79">
        <v>120</v>
      </c>
      <c r="E79" s="5" t="s">
        <v>471</v>
      </c>
      <c r="F79" t="str">
        <f t="shared" si="2"/>
        <v>('AVEN16','Spider-Man: Homecoming ',2017,120,'T')</v>
      </c>
      <c r="G79" t="str">
        <f t="shared" si="3"/>
        <v>INSERT INTO FILM (codFilm,titolo,dataUscita,durataComplessiva,vistoCensura) VALUES ('AVEN16','Spider-Man: Homecoming ',2017,120,'T')</v>
      </c>
      <c r="I79" t="s">
        <v>652</v>
      </c>
    </row>
    <row r="80" spans="1:9" x14ac:dyDescent="0.3">
      <c r="A80" t="s">
        <v>640</v>
      </c>
      <c r="B80" s="2" t="s">
        <v>609</v>
      </c>
      <c r="C80" s="2">
        <v>2017</v>
      </c>
      <c r="D80">
        <v>126</v>
      </c>
      <c r="E80" s="5" t="s">
        <v>471</v>
      </c>
      <c r="F80" t="str">
        <f t="shared" si="2"/>
        <v>('AVEN17','Thor: Ragnarok ',2017,126,'T')</v>
      </c>
      <c r="G80" t="str">
        <f t="shared" si="3"/>
        <v>INSERT INTO FILM (codFilm,titolo,dataUscita,durataComplessiva,vistoCensura) VALUES ('AVEN17','Thor: Ragnarok ',2017,126,'T')</v>
      </c>
      <c r="I80" t="s">
        <v>652</v>
      </c>
    </row>
    <row r="81" spans="1:9" x14ac:dyDescent="0.3">
      <c r="A81" t="s">
        <v>641</v>
      </c>
      <c r="B81" s="2" t="s">
        <v>610</v>
      </c>
      <c r="C81" s="2">
        <v>2018</v>
      </c>
      <c r="D81">
        <v>124</v>
      </c>
      <c r="E81" s="5" t="s">
        <v>471</v>
      </c>
      <c r="F81" t="str">
        <f t="shared" si="2"/>
        <v>('AVEN18','Black Panther ',2018,124,'T')</v>
      </c>
      <c r="G81" t="str">
        <f t="shared" si="3"/>
        <v>INSERT INTO FILM (codFilm,titolo,dataUscita,durataComplessiva,vistoCensura) VALUES ('AVEN18','Black Panther ',2018,124,'T')</v>
      </c>
      <c r="I81" t="s">
        <v>652</v>
      </c>
    </row>
    <row r="82" spans="1:9" x14ac:dyDescent="0.3">
      <c r="A82" t="s">
        <v>642</v>
      </c>
      <c r="B82" s="2" t="s">
        <v>611</v>
      </c>
      <c r="C82" s="2">
        <v>2018</v>
      </c>
      <c r="D82">
        <v>114</v>
      </c>
      <c r="E82" s="5" t="s">
        <v>471</v>
      </c>
      <c r="F82" t="str">
        <f t="shared" si="2"/>
        <v>('AVEN19','Ant-Man and the Wasp ',2018,114,'T')</v>
      </c>
      <c r="G82" t="str">
        <f t="shared" si="3"/>
        <v>INSERT INTO FILM (codFilm,titolo,dataUscita,durataComplessiva,vistoCensura) VALUES ('AVEN19','Ant-Man and the Wasp ',2018,114,'T')</v>
      </c>
      <c r="I82" t="s">
        <v>652</v>
      </c>
    </row>
    <row r="83" spans="1:9" x14ac:dyDescent="0.3">
      <c r="A83" t="s">
        <v>643</v>
      </c>
      <c r="B83" s="2" t="s">
        <v>612</v>
      </c>
      <c r="C83" s="2">
        <v>2018</v>
      </c>
      <c r="D83">
        <v>118</v>
      </c>
      <c r="E83" s="5" t="s">
        <v>471</v>
      </c>
      <c r="F83" t="str">
        <f t="shared" si="2"/>
        <v>('AVEN20','Avengers: Infinity War ',2018,118,'T')</v>
      </c>
      <c r="G83" t="str">
        <f t="shared" si="3"/>
        <v>INSERT INTO FILM (codFilm,titolo,dataUscita,durataComplessiva,vistoCensura) VALUES ('AVEN20','Avengers: Infinity War ',2018,118,'T')</v>
      </c>
      <c r="I83" t="s">
        <v>652</v>
      </c>
    </row>
    <row r="84" spans="1:9" x14ac:dyDescent="0.3">
      <c r="A84" t="s">
        <v>644</v>
      </c>
      <c r="B84" s="2" t="s">
        <v>613</v>
      </c>
      <c r="C84" s="2">
        <v>2019</v>
      </c>
      <c r="D84">
        <v>100</v>
      </c>
      <c r="E84" s="5" t="s">
        <v>471</v>
      </c>
      <c r="F84" t="str">
        <f t="shared" si="2"/>
        <v>('AVEN21','Captain Marvel ',2019,100,'T')</v>
      </c>
      <c r="G84" t="str">
        <f t="shared" si="3"/>
        <v>INSERT INTO FILM (codFilm,titolo,dataUscita,durataComplessiva,vistoCensura) VALUES ('AVEN21','Captain Marvel ',2019,100,'T')</v>
      </c>
      <c r="I84" t="s">
        <v>652</v>
      </c>
    </row>
    <row r="85" spans="1:9" x14ac:dyDescent="0.3">
      <c r="A85" t="s">
        <v>645</v>
      </c>
      <c r="B85" s="2" t="s">
        <v>614</v>
      </c>
      <c r="C85" s="2">
        <v>2019</v>
      </c>
      <c r="D85">
        <v>98</v>
      </c>
      <c r="E85" s="5" t="s">
        <v>471</v>
      </c>
      <c r="F85" t="str">
        <f t="shared" si="2"/>
        <v>('AVEN22','Avengers: Endgame ',2019,98,'T')</v>
      </c>
      <c r="G85" t="str">
        <f t="shared" si="3"/>
        <v>INSERT INTO FILM (codFilm,titolo,dataUscita,durataComplessiva,vistoCensura) VALUES ('AVEN22','Avengers: Endgame ',2019,98,'T')</v>
      </c>
      <c r="I85" t="s">
        <v>652</v>
      </c>
    </row>
    <row r="86" spans="1:9" x14ac:dyDescent="0.3">
      <c r="A86" t="s">
        <v>646</v>
      </c>
      <c r="B86" s="2" t="s">
        <v>615</v>
      </c>
      <c r="C86" s="2">
        <v>2019</v>
      </c>
      <c r="D86">
        <v>97</v>
      </c>
      <c r="E86" s="5" t="s">
        <v>471</v>
      </c>
      <c r="F86" t="str">
        <f t="shared" si="2"/>
        <v>('AVEN23','Spider-Man: Far From Home ',2019,97,'T')</v>
      </c>
      <c r="G86" t="str">
        <f t="shared" si="3"/>
        <v>INSERT INTO FILM (codFilm,titolo,dataUscita,durataComplessiva,vistoCensura) VALUES ('AVEN23','Spider-Man: Far From Home ',2019,97,'T')</v>
      </c>
      <c r="I86" t="s">
        <v>652</v>
      </c>
    </row>
    <row r="87" spans="1:9" x14ac:dyDescent="0.3">
      <c r="A87" t="s">
        <v>647</v>
      </c>
      <c r="B87" s="2" t="s">
        <v>616</v>
      </c>
      <c r="C87" s="2">
        <v>2020</v>
      </c>
      <c r="D87">
        <v>99</v>
      </c>
      <c r="E87" s="5" t="s">
        <v>471</v>
      </c>
      <c r="F87" t="str">
        <f t="shared" si="2"/>
        <v>('AVEN24','Black Widow ',2020,99,'T')</v>
      </c>
      <c r="G87" t="str">
        <f t="shared" si="3"/>
        <v>INSERT INTO FILM (codFilm,titolo,dataUscita,durataComplessiva,vistoCensura) VALUES ('AVEN24','Black Widow ',2020,99,'T')</v>
      </c>
      <c r="I87" t="s">
        <v>652</v>
      </c>
    </row>
    <row r="88" spans="1:9" x14ac:dyDescent="0.3">
      <c r="A88" t="s">
        <v>648</v>
      </c>
      <c r="B88" s="2" t="s">
        <v>617</v>
      </c>
      <c r="C88" s="2">
        <v>2020</v>
      </c>
      <c r="D88">
        <v>123</v>
      </c>
      <c r="E88" s="5" t="s">
        <v>471</v>
      </c>
      <c r="F88" t="str">
        <f t="shared" si="2"/>
        <v>('AVEN25','Gli Eterni ',2020,123,'T')</v>
      </c>
      <c r="G88" t="str">
        <f t="shared" si="3"/>
        <v>INSERT INTO FILM (codFilm,titolo,dataUscita,durataComplessiva,vistoCensura) VALUES ('AVEN25','Gli Eterni ',2020,123,'T')</v>
      </c>
      <c r="I88" t="s">
        <v>652</v>
      </c>
    </row>
    <row r="89" spans="1:9" x14ac:dyDescent="0.3">
      <c r="A89" t="s">
        <v>649</v>
      </c>
      <c r="B89" s="2" t="s">
        <v>618</v>
      </c>
      <c r="C89" s="2">
        <v>2021</v>
      </c>
      <c r="D89">
        <v>125</v>
      </c>
      <c r="E89" s="5" t="s">
        <v>471</v>
      </c>
      <c r="F89" t="str">
        <f t="shared" si="2"/>
        <v>('AVEN26','Shang-Chi e la leggenda dei dieci anelli ',2021,125,'T')</v>
      </c>
      <c r="G89" t="str">
        <f t="shared" si="3"/>
        <v>INSERT INTO FILM (codFilm,titolo,dataUscita,durataComplessiva,vistoCensura) VALUES ('AVEN26','Shang-Chi e la leggenda dei dieci anelli ',2021,125,'T')</v>
      </c>
      <c r="I89" t="s">
        <v>652</v>
      </c>
    </row>
    <row r="90" spans="1:9" x14ac:dyDescent="0.3">
      <c r="A90" t="s">
        <v>650</v>
      </c>
      <c r="B90" s="2" t="s">
        <v>622</v>
      </c>
      <c r="C90" s="2">
        <v>2021</v>
      </c>
      <c r="D90">
        <v>138</v>
      </c>
      <c r="E90" s="5" t="s">
        <v>471</v>
      </c>
      <c r="F90" t="str">
        <f t="shared" si="2"/>
        <v>('AVEN27','Doctor Strange in the Multiverse of Madness ',2021,138,'T')</v>
      </c>
      <c r="G90" t="str">
        <f t="shared" si="3"/>
        <v>INSERT INTO FILM (codFilm,titolo,dataUscita,durataComplessiva,vistoCensura) VALUES ('AVEN27','Doctor Strange in the Multiverse of Madness ',2021,138,'T')</v>
      </c>
      <c r="I90" t="s">
        <v>652</v>
      </c>
    </row>
    <row r="91" spans="1:9" x14ac:dyDescent="0.3">
      <c r="A91" t="s">
        <v>651</v>
      </c>
      <c r="B91" s="2" t="s">
        <v>623</v>
      </c>
      <c r="C91" s="2">
        <v>2021</v>
      </c>
      <c r="D91">
        <v>101</v>
      </c>
      <c r="E91" s="5" t="s">
        <v>471</v>
      </c>
      <c r="F91" t="str">
        <f t="shared" si="2"/>
        <v>('AVEN28','Thor: Love and Thunder ',2021,101,'T')</v>
      </c>
      <c r="G91" t="str">
        <f t="shared" si="3"/>
        <v>INSERT INTO FILM (codFilm,titolo,dataUscita,durataComplessiva,vistoCensura) VALUES ('AVEN28','Thor: Love and Thunder ',2021,101,'T')</v>
      </c>
      <c r="I91" t="s">
        <v>652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FILM</vt:lpstr>
      <vt:lpstr>CAST</vt:lpstr>
      <vt:lpstr>partecipare_film</vt:lpstr>
      <vt:lpstr>CASA_PRODUTTRICE</vt:lpstr>
      <vt:lpstr>produrre_film</vt:lpstr>
      <vt:lpstr>distribuire_film</vt:lpstr>
      <vt:lpstr>LINGUA</vt:lpstr>
      <vt:lpstr>EPISODI</vt:lpstr>
      <vt:lpstr>FILM_troppi</vt:lpstr>
      <vt:lpstr>UTENTE</vt:lpstr>
      <vt:lpstr>ACCOUNT</vt:lpstr>
      <vt:lpstr>TITOLARE</vt:lpstr>
      <vt:lpstr>PAGAMENTO</vt:lpstr>
      <vt:lpstr>ABBONAMENTO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Lucia Castellucci</cp:lastModifiedBy>
  <dcterms:created xsi:type="dcterms:W3CDTF">2021-06-08T10:09:32Z</dcterms:created>
  <dcterms:modified xsi:type="dcterms:W3CDTF">2021-06-15T11:13:37Z</dcterms:modified>
</cp:coreProperties>
</file>