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urilo\Dropbox\ActiveProjects\mapa-osc-data-import\tab_auxiliares\"/>
    </mc:Choice>
  </mc:AlternateContent>
  <xr:revisionPtr revIDLastSave="0" documentId="13_ncr:1_{F6538965-371F-4B3F-AFCE-8E120321BA6F}" xr6:coauthVersionLast="47" xr6:coauthVersionMax="47" xr10:uidLastSave="{00000000-0000-0000-0000-000000000000}"/>
  <bookViews>
    <workbookView xWindow="-120" yWindow="-120" windowWidth="29040" windowHeight="15840" xr2:uid="{D4E5D795-7A76-40EB-B13B-F31DFEEC35B1}"/>
  </bookViews>
  <sheets>
    <sheet name="Planilha1" sheetId="5" r:id="rId1"/>
    <sheet name="NovosCriterios" sheetId="1" r:id="rId2"/>
    <sheet name="Religião" sheetId="4" r:id="rId3"/>
    <sheet name="Areas&amp;Subareas" sheetId="3" r:id="rId4"/>
    <sheet name="IndicadoresAreaAtuacaoOSC" sheetId="2" r:id="rId5"/>
  </sheets>
  <definedNames>
    <definedName name="_xlnm._FilterDatabase" localSheetId="1" hidden="1">NovosCriterios!$A$1:$I$242</definedName>
    <definedName name="_xlnm._FilterDatabase" localSheetId="2" hidden="1">Religião!$A$1:$H$1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" i="5"/>
  <c r="H2" i="5"/>
  <c r="C2" i="5"/>
  <c r="E2" i="5" s="1" a="1"/>
  <c r="E2" i="5" s="1"/>
  <c r="B2" i="5" s="1"/>
  <c r="D2" i="5"/>
  <c r="G2" i="5"/>
  <c r="C3" i="5"/>
  <c r="D3" i="5"/>
  <c r="G3" i="5"/>
  <c r="H3" i="5"/>
  <c r="C4" i="5"/>
  <c r="D4" i="5"/>
  <c r="G4" i="5"/>
  <c r="H4" i="5" s="1"/>
  <c r="C5" i="5"/>
  <c r="D5" i="5"/>
  <c r="G5" i="5"/>
  <c r="H5" i="5" s="1"/>
  <c r="C6" i="5"/>
  <c r="D6" i="5"/>
  <c r="E7" i="5" s="1" a="1"/>
  <c r="E7" i="5" s="1"/>
  <c r="G6" i="5"/>
  <c r="H6" i="5"/>
  <c r="C7" i="5"/>
  <c r="D7" i="5"/>
  <c r="G7" i="5"/>
  <c r="H7" i="5"/>
  <c r="C8" i="5"/>
  <c r="D8" i="5"/>
  <c r="E9" i="5" s="1" a="1"/>
  <c r="E9" i="5" s="1"/>
  <c r="G8" i="5"/>
  <c r="H8" i="5"/>
  <c r="C9" i="5"/>
  <c r="D9" i="5"/>
  <c r="G9" i="5"/>
  <c r="H9" i="5"/>
  <c r="C10" i="5"/>
  <c r="D10" i="5"/>
  <c r="E11" i="5" s="1" a="1"/>
  <c r="E11" i="5" s="1"/>
  <c r="G10" i="5"/>
  <c r="H10" i="5"/>
  <c r="C11" i="5"/>
  <c r="D11" i="5"/>
  <c r="G11" i="5"/>
  <c r="H11" i="5"/>
  <c r="C12" i="5"/>
  <c r="D12" i="5"/>
  <c r="G12" i="5"/>
  <c r="H12" i="5"/>
  <c r="C13" i="5"/>
  <c r="D13" i="5"/>
  <c r="G13" i="5"/>
  <c r="H13" i="5"/>
  <c r="C14" i="5"/>
  <c r="D14" i="5"/>
  <c r="G14" i="5"/>
  <c r="H14" i="5"/>
  <c r="C15" i="5"/>
  <c r="D15" i="5"/>
  <c r="G15" i="5"/>
  <c r="H15" i="5"/>
  <c r="C16" i="5"/>
  <c r="D16" i="5"/>
  <c r="G16" i="5"/>
  <c r="H16" i="5"/>
  <c r="C17" i="5"/>
  <c r="D17" i="5"/>
  <c r="G17" i="5"/>
  <c r="H17" i="5"/>
  <c r="C18" i="5"/>
  <c r="D18" i="5"/>
  <c r="G18" i="5"/>
  <c r="H18" i="5"/>
  <c r="C19" i="5"/>
  <c r="D19" i="5"/>
  <c r="G19" i="5"/>
  <c r="H19" i="5"/>
  <c r="C20" i="5"/>
  <c r="E20" i="5" s="1" a="1"/>
  <c r="E20" i="5" s="1"/>
  <c r="D20" i="5"/>
  <c r="G20" i="5"/>
  <c r="H20" i="5" s="1"/>
  <c r="C21" i="5"/>
  <c r="D21" i="5"/>
  <c r="G21" i="5"/>
  <c r="H21" i="5" s="1"/>
  <c r="C22" i="5"/>
  <c r="E22" i="5" s="1" a="1"/>
  <c r="E22" i="5" s="1"/>
  <c r="D22" i="5"/>
  <c r="G22" i="5"/>
  <c r="H22" i="5"/>
  <c r="C23" i="5"/>
  <c r="E23" i="5" s="1" a="1"/>
  <c r="E23" i="5" s="1"/>
  <c r="D23" i="5"/>
  <c r="G23" i="5"/>
  <c r="H23" i="5"/>
  <c r="C24" i="5"/>
  <c r="D24" i="5"/>
  <c r="G24" i="5"/>
  <c r="H24" i="5"/>
  <c r="C25" i="5"/>
  <c r="D25" i="5"/>
  <c r="G25" i="5"/>
  <c r="H25" i="5"/>
  <c r="C26" i="5"/>
  <c r="D26" i="5"/>
  <c r="G26" i="5"/>
  <c r="H26" i="5"/>
  <c r="C27" i="5"/>
  <c r="D27" i="5"/>
  <c r="G27" i="5"/>
  <c r="H27" i="5"/>
  <c r="C28" i="5"/>
  <c r="D28" i="5"/>
  <c r="E29" i="5" s="1" a="1"/>
  <c r="E29" i="5" s="1"/>
  <c r="G28" i="5"/>
  <c r="H28" i="5"/>
  <c r="C29" i="5"/>
  <c r="D29" i="5"/>
  <c r="G29" i="5"/>
  <c r="H29" i="5" s="1"/>
  <c r="C30" i="5"/>
  <c r="D30" i="5"/>
  <c r="G30" i="5"/>
  <c r="H30" i="5" s="1"/>
  <c r="C31" i="5"/>
  <c r="D31" i="5"/>
  <c r="G31" i="5"/>
  <c r="H31" i="5" s="1"/>
  <c r="C32" i="5"/>
  <c r="D32" i="5"/>
  <c r="G32" i="5"/>
  <c r="H32" i="5" s="1"/>
  <c r="C33" i="5"/>
  <c r="E33" i="5" s="1" a="1"/>
  <c r="E33" i="5" s="1"/>
  <c r="D33" i="5"/>
  <c r="G33" i="5"/>
  <c r="H33" i="5" s="1"/>
  <c r="C34" i="5"/>
  <c r="E34" i="5" s="1" a="1"/>
  <c r="E34" i="5" s="1"/>
  <c r="D34" i="5"/>
  <c r="G34" i="5"/>
  <c r="H34" i="5" s="1"/>
  <c r="C35" i="5"/>
  <c r="E35" i="5" s="1" a="1"/>
  <c r="E35" i="5" s="1"/>
  <c r="D35" i="5"/>
  <c r="G35" i="5"/>
  <c r="H35" i="5"/>
  <c r="C36" i="5"/>
  <c r="D36" i="5"/>
  <c r="G36" i="5"/>
  <c r="H36" i="5"/>
  <c r="C37" i="5"/>
  <c r="D37" i="5"/>
  <c r="G37" i="5"/>
  <c r="H37" i="5" s="1"/>
  <c r="C38" i="5"/>
  <c r="E38" i="5" s="1" a="1"/>
  <c r="E38" i="5" s="1"/>
  <c r="D38" i="5"/>
  <c r="G38" i="5"/>
  <c r="H38" i="5"/>
  <c r="C39" i="5"/>
  <c r="D39" i="5"/>
  <c r="G39" i="5"/>
  <c r="H39" i="5" s="1"/>
  <c r="C40" i="5"/>
  <c r="D40" i="5"/>
  <c r="G40" i="5"/>
  <c r="H40" i="5" s="1"/>
  <c r="C41" i="5"/>
  <c r="E41" i="5" s="1" a="1"/>
  <c r="E41" i="5" s="1"/>
  <c r="D41" i="5"/>
  <c r="G41" i="5"/>
  <c r="H41" i="5" s="1"/>
  <c r="C42" i="5"/>
  <c r="E42" i="5" s="1" a="1"/>
  <c r="E42" i="5" s="1"/>
  <c r="D42" i="5"/>
  <c r="G42" i="5"/>
  <c r="H42" i="5" s="1"/>
  <c r="C43" i="5"/>
  <c r="D43" i="5"/>
  <c r="G43" i="5"/>
  <c r="H43" i="5" s="1"/>
  <c r="C44" i="5"/>
  <c r="E44" i="5" s="1" a="1"/>
  <c r="E44" i="5" s="1"/>
  <c r="D44" i="5"/>
  <c r="G44" i="5"/>
  <c r="H44" i="5" s="1"/>
  <c r="C45" i="5"/>
  <c r="E45" i="5" s="1" a="1"/>
  <c r="E45" i="5" s="1"/>
  <c r="D45" i="5"/>
  <c r="G45" i="5"/>
  <c r="H45" i="5" s="1"/>
  <c r="C46" i="5"/>
  <c r="E46" i="5" s="1" a="1"/>
  <c r="E46" i="5" s="1"/>
  <c r="D46" i="5"/>
  <c r="G46" i="5"/>
  <c r="H46" i="5"/>
  <c r="C47" i="5"/>
  <c r="E47" i="5" s="1" a="1"/>
  <c r="E47" i="5" s="1"/>
  <c r="D47" i="5"/>
  <c r="G47" i="5"/>
  <c r="H47" i="5"/>
  <c r="C48" i="5"/>
  <c r="E48" i="5" s="1" a="1"/>
  <c r="E48" i="5" s="1"/>
  <c r="D48" i="5"/>
  <c r="G48" i="5"/>
  <c r="H48" i="5" s="1"/>
  <c r="C49" i="5"/>
  <c r="D49" i="5"/>
  <c r="G49" i="5"/>
  <c r="H49" i="5" s="1"/>
  <c r="C50" i="5"/>
  <c r="D50" i="5"/>
  <c r="E50" i="5" a="1"/>
  <c r="E50" i="5" s="1"/>
  <c r="G50" i="5"/>
  <c r="H50" i="5"/>
  <c r="C51" i="5"/>
  <c r="D51" i="5"/>
  <c r="G51" i="5"/>
  <c r="H51" i="5" s="1"/>
  <c r="C52" i="5"/>
  <c r="D52" i="5"/>
  <c r="E52" i="5" a="1"/>
  <c r="E52" i="5" s="1"/>
  <c r="G52" i="5"/>
  <c r="H52" i="5"/>
  <c r="C53" i="5"/>
  <c r="D53" i="5"/>
  <c r="G53" i="5"/>
  <c r="H53" i="5"/>
  <c r="C54" i="5"/>
  <c r="D54" i="5"/>
  <c r="G54" i="5"/>
  <c r="H54" i="5"/>
  <c r="C55" i="5"/>
  <c r="D55" i="5"/>
  <c r="G55" i="5"/>
  <c r="H55" i="5" s="1"/>
  <c r="C56" i="5"/>
  <c r="D56" i="5"/>
  <c r="G56" i="5"/>
  <c r="H56" i="5" s="1"/>
  <c r="C57" i="5"/>
  <c r="D57" i="5"/>
  <c r="G57" i="5"/>
  <c r="H57" i="5" s="1"/>
  <c r="C58" i="5"/>
  <c r="D58" i="5"/>
  <c r="G58" i="5"/>
  <c r="H58" i="5" s="1"/>
  <c r="C59" i="5"/>
  <c r="D59" i="5"/>
  <c r="G59" i="5"/>
  <c r="H59" i="5" s="1"/>
  <c r="C60" i="5"/>
  <c r="D60" i="5"/>
  <c r="G60" i="5"/>
  <c r="H60" i="5"/>
  <c r="C61" i="5"/>
  <c r="D61" i="5"/>
  <c r="G61" i="5"/>
  <c r="H61" i="5"/>
  <c r="C62" i="5"/>
  <c r="E62" i="5" s="1" a="1"/>
  <c r="E62" i="5" s="1"/>
  <c r="D62" i="5"/>
  <c r="G62" i="5"/>
  <c r="H62" i="5" s="1"/>
  <c r="C63" i="5"/>
  <c r="D63" i="5"/>
  <c r="G63" i="5"/>
  <c r="H63" i="5" s="1"/>
  <c r="C64" i="5"/>
  <c r="E64" i="5" s="1" a="1"/>
  <c r="E64" i="5" s="1"/>
  <c r="D64" i="5"/>
  <c r="G64" i="5"/>
  <c r="H64" i="5" s="1"/>
  <c r="C65" i="5"/>
  <c r="D65" i="5"/>
  <c r="G65" i="5"/>
  <c r="H65" i="5" s="1"/>
  <c r="C66" i="5"/>
  <c r="D66" i="5"/>
  <c r="G66" i="5"/>
  <c r="H66" i="5" s="1"/>
  <c r="C67" i="5"/>
  <c r="D67" i="5"/>
  <c r="G67" i="5"/>
  <c r="H67" i="5" s="1"/>
  <c r="C68" i="5"/>
  <c r="E68" i="5" s="1" a="1"/>
  <c r="E68" i="5" s="1"/>
  <c r="D68" i="5"/>
  <c r="G68" i="5"/>
  <c r="H68" i="5" s="1"/>
  <c r="C69" i="5"/>
  <c r="D69" i="5"/>
  <c r="G69" i="5"/>
  <c r="H69" i="5" s="1"/>
  <c r="C70" i="5"/>
  <c r="D70" i="5"/>
  <c r="E70" i="5" a="1"/>
  <c r="E70" i="5" s="1"/>
  <c r="G70" i="5"/>
  <c r="H70" i="5"/>
  <c r="C71" i="5"/>
  <c r="D71" i="5"/>
  <c r="G71" i="5"/>
  <c r="H71" i="5" s="1"/>
  <c r="C72" i="5"/>
  <c r="D72" i="5"/>
  <c r="E72" i="5" a="1"/>
  <c r="E72" i="5" s="1"/>
  <c r="G72" i="5"/>
  <c r="H72" i="5"/>
  <c r="C73" i="5"/>
  <c r="D73" i="5"/>
  <c r="G73" i="5"/>
  <c r="C74" i="5"/>
  <c r="D74" i="5"/>
  <c r="G74" i="5"/>
  <c r="H74" i="5"/>
  <c r="C75" i="5"/>
  <c r="D75" i="5"/>
  <c r="G75" i="5"/>
  <c r="H75" i="5" s="1"/>
  <c r="C76" i="5"/>
  <c r="D76" i="5"/>
  <c r="G76" i="5"/>
  <c r="H76" i="5" s="1"/>
  <c r="C77" i="5"/>
  <c r="D77" i="5"/>
  <c r="G77" i="5"/>
  <c r="H77" i="5" s="1"/>
  <c r="C78" i="5"/>
  <c r="D78" i="5"/>
  <c r="E78" i="5" a="1"/>
  <c r="E78" i="5" s="1"/>
  <c r="G78" i="5"/>
  <c r="H78" i="5"/>
  <c r="C79" i="5"/>
  <c r="D79" i="5"/>
  <c r="G79" i="5"/>
  <c r="H79" i="5" s="1"/>
  <c r="C80" i="5"/>
  <c r="D80" i="5"/>
  <c r="G80" i="5"/>
  <c r="H80" i="5"/>
  <c r="C81" i="5"/>
  <c r="D81" i="5"/>
  <c r="E82" i="5" s="1" a="1"/>
  <c r="E82" i="5" s="1"/>
  <c r="G81" i="5"/>
  <c r="H81" i="5"/>
  <c r="C82" i="5"/>
  <c r="D82" i="5"/>
  <c r="G82" i="5"/>
  <c r="H82" i="5" s="1"/>
  <c r="C83" i="5"/>
  <c r="D83" i="5"/>
  <c r="G83" i="5"/>
  <c r="H83" i="5" s="1"/>
  <c r="C84" i="5"/>
  <c r="D84" i="5"/>
  <c r="G84" i="5"/>
  <c r="H84" i="5" s="1"/>
  <c r="C85" i="5"/>
  <c r="D85" i="5"/>
  <c r="G85" i="5"/>
  <c r="H85" i="5" s="1"/>
  <c r="C86" i="5"/>
  <c r="D86" i="5"/>
  <c r="G86" i="5"/>
  <c r="H86" i="5" s="1"/>
  <c r="C87" i="5"/>
  <c r="D87" i="5"/>
  <c r="G87" i="5"/>
  <c r="H87" i="5" s="1"/>
  <c r="C88" i="5"/>
  <c r="D88" i="5"/>
  <c r="G88" i="5"/>
  <c r="H88" i="5"/>
  <c r="C89" i="5"/>
  <c r="D89" i="5"/>
  <c r="G89" i="5"/>
  <c r="H89" i="5"/>
  <c r="C90" i="5"/>
  <c r="D90" i="5"/>
  <c r="G90" i="5"/>
  <c r="H90" i="5"/>
  <c r="C91" i="5"/>
  <c r="D91" i="5"/>
  <c r="G91" i="5"/>
  <c r="H91" i="5" s="1"/>
  <c r="C92" i="5"/>
  <c r="D92" i="5"/>
  <c r="G92" i="5"/>
  <c r="H92" i="5" s="1"/>
  <c r="C93" i="5"/>
  <c r="D93" i="5"/>
  <c r="G93" i="5"/>
  <c r="H93" i="5" s="1"/>
  <c r="C94" i="5"/>
  <c r="D94" i="5"/>
  <c r="G94" i="5"/>
  <c r="H94" i="5" s="1"/>
  <c r="C95" i="5"/>
  <c r="D95" i="5"/>
  <c r="G95" i="5"/>
  <c r="H95" i="5" s="1"/>
  <c r="C96" i="5"/>
  <c r="D96" i="5"/>
  <c r="G96" i="5"/>
  <c r="H96" i="5"/>
  <c r="C97" i="5"/>
  <c r="D97" i="5"/>
  <c r="G97" i="5"/>
  <c r="H97" i="5"/>
  <c r="C98" i="5"/>
  <c r="D98" i="5"/>
  <c r="G98" i="5"/>
  <c r="H98" i="5"/>
  <c r="C99" i="5"/>
  <c r="D99" i="5"/>
  <c r="G99" i="5"/>
  <c r="H99" i="5" s="1"/>
  <c r="C100" i="5"/>
  <c r="D100" i="5"/>
  <c r="G100" i="5"/>
  <c r="H100" i="5" s="1"/>
  <c r="C101" i="5"/>
  <c r="D101" i="5"/>
  <c r="G101" i="5"/>
  <c r="H101" i="5" s="1"/>
  <c r="C102" i="5"/>
  <c r="D102" i="5"/>
  <c r="G102" i="5"/>
  <c r="H102" i="5" s="1"/>
  <c r="C103" i="5"/>
  <c r="D103" i="5"/>
  <c r="G103" i="5"/>
  <c r="H103" i="5" s="1"/>
  <c r="C104" i="5"/>
  <c r="D104" i="5"/>
  <c r="G104" i="5"/>
  <c r="H104" i="5"/>
  <c r="C105" i="5"/>
  <c r="D105" i="5"/>
  <c r="G105" i="5"/>
  <c r="H105" i="5"/>
  <c r="C106" i="5"/>
  <c r="D106" i="5"/>
  <c r="G106" i="5"/>
  <c r="H106" i="5"/>
  <c r="C107" i="5"/>
  <c r="D107" i="5"/>
  <c r="G107" i="5"/>
  <c r="H107" i="5" s="1"/>
  <c r="C108" i="5"/>
  <c r="D108" i="5"/>
  <c r="G108" i="5"/>
  <c r="H108" i="5" s="1"/>
  <c r="C109" i="5"/>
  <c r="D109" i="5"/>
  <c r="G109" i="5"/>
  <c r="H109" i="5" s="1"/>
  <c r="C110" i="5"/>
  <c r="D110" i="5"/>
  <c r="G110" i="5"/>
  <c r="H110" i="5" s="1"/>
  <c r="C111" i="5"/>
  <c r="D111" i="5"/>
  <c r="G111" i="5"/>
  <c r="H111" i="5" s="1"/>
  <c r="C112" i="5"/>
  <c r="D112" i="5"/>
  <c r="G112" i="5"/>
  <c r="H112" i="5"/>
  <c r="C113" i="5"/>
  <c r="D113" i="5"/>
  <c r="G113" i="5"/>
  <c r="H113" i="5"/>
  <c r="C114" i="5"/>
  <c r="D114" i="5"/>
  <c r="G114" i="5"/>
  <c r="H114" i="5"/>
  <c r="C115" i="5"/>
  <c r="D115" i="5"/>
  <c r="G115" i="5"/>
  <c r="H115" i="5" s="1"/>
  <c r="C116" i="5"/>
  <c r="D116" i="5"/>
  <c r="G116" i="5"/>
  <c r="H116" i="5" s="1"/>
  <c r="C117" i="5"/>
  <c r="D117" i="5"/>
  <c r="G117" i="5"/>
  <c r="H117" i="5" s="1"/>
  <c r="C118" i="5"/>
  <c r="D118" i="5"/>
  <c r="G118" i="5"/>
  <c r="H118" i="5" s="1"/>
  <c r="C119" i="5"/>
  <c r="D119" i="5"/>
  <c r="G119" i="5"/>
  <c r="H119" i="5" s="1"/>
  <c r="C120" i="5"/>
  <c r="D120" i="5"/>
  <c r="G120" i="5"/>
  <c r="H120" i="5" s="1"/>
  <c r="C121" i="5"/>
  <c r="D121" i="5"/>
  <c r="G121" i="5"/>
  <c r="H121" i="5" s="1"/>
  <c r="C122" i="5"/>
  <c r="D122" i="5"/>
  <c r="G122" i="5"/>
  <c r="H122" i="5" s="1"/>
  <c r="C123" i="5"/>
  <c r="D123" i="5"/>
  <c r="G123" i="5"/>
  <c r="H123" i="5" s="1"/>
  <c r="C124" i="5"/>
  <c r="D124" i="5"/>
  <c r="G124" i="5"/>
  <c r="H124" i="5" s="1"/>
  <c r="C125" i="5"/>
  <c r="D125" i="5"/>
  <c r="G125" i="5"/>
  <c r="H125" i="5" s="1"/>
  <c r="C126" i="5"/>
  <c r="D126" i="5"/>
  <c r="G126" i="5"/>
  <c r="H126" i="5" s="1"/>
  <c r="C127" i="5"/>
  <c r="D127" i="5"/>
  <c r="G127" i="5"/>
  <c r="H127" i="5" s="1"/>
  <c r="C128" i="5"/>
  <c r="D128" i="5"/>
  <c r="G128" i="5"/>
  <c r="H128" i="5" s="1"/>
  <c r="C129" i="5"/>
  <c r="D129" i="5"/>
  <c r="G129" i="5"/>
  <c r="H129" i="5" s="1"/>
  <c r="C130" i="5"/>
  <c r="D130" i="5"/>
  <c r="G130" i="5"/>
  <c r="H130" i="5"/>
  <c r="C131" i="5"/>
  <c r="D131" i="5"/>
  <c r="G131" i="5"/>
  <c r="H131" i="5" s="1"/>
  <c r="C132" i="5"/>
  <c r="D132" i="5"/>
  <c r="G132" i="5"/>
  <c r="H132" i="5" s="1"/>
  <c r="C133" i="5"/>
  <c r="D133" i="5"/>
  <c r="G133" i="5"/>
  <c r="H133" i="5" s="1"/>
  <c r="C134" i="5"/>
  <c r="D134" i="5"/>
  <c r="G134" i="5"/>
  <c r="H134" i="5"/>
  <c r="C135" i="5"/>
  <c r="D135" i="5"/>
  <c r="G135" i="5"/>
  <c r="H135" i="5" s="1"/>
  <c r="C136" i="5"/>
  <c r="D136" i="5"/>
  <c r="G136" i="5"/>
  <c r="H136" i="5" s="1"/>
  <c r="C137" i="5"/>
  <c r="D137" i="5"/>
  <c r="G137" i="5"/>
  <c r="H137" i="5" s="1"/>
  <c r="C138" i="5"/>
  <c r="D138" i="5"/>
  <c r="G138" i="5"/>
  <c r="H138" i="5" s="1"/>
  <c r="C139" i="5"/>
  <c r="D139" i="5"/>
  <c r="G139" i="5"/>
  <c r="H139" i="5" s="1"/>
  <c r="C140" i="5"/>
  <c r="D140" i="5"/>
  <c r="G140" i="5"/>
  <c r="H140" i="5" s="1"/>
  <c r="C141" i="5"/>
  <c r="D141" i="5"/>
  <c r="G141" i="5"/>
  <c r="H141" i="5" s="1"/>
  <c r="C142" i="5"/>
  <c r="D142" i="5"/>
  <c r="G142" i="5"/>
  <c r="H142" i="5" s="1"/>
  <c r="C143" i="5"/>
  <c r="D143" i="5"/>
  <c r="G143" i="5"/>
  <c r="H143" i="5" s="1"/>
  <c r="C144" i="5"/>
  <c r="D144" i="5"/>
  <c r="G144" i="5"/>
  <c r="H144" i="5" s="1"/>
  <c r="C145" i="5"/>
  <c r="D145" i="5"/>
  <c r="G145" i="5"/>
  <c r="H145" i="5" s="1"/>
  <c r="C146" i="5"/>
  <c r="D146" i="5"/>
  <c r="G146" i="5"/>
  <c r="H146" i="5" s="1"/>
  <c r="C147" i="5"/>
  <c r="D147" i="5"/>
  <c r="G147" i="5"/>
  <c r="H147" i="5" s="1"/>
  <c r="C148" i="5"/>
  <c r="D148" i="5"/>
  <c r="G148" i="5"/>
  <c r="H148" i="5" s="1"/>
  <c r="C149" i="5"/>
  <c r="D149" i="5"/>
  <c r="G149" i="5"/>
  <c r="H149" i="5" s="1"/>
  <c r="C150" i="5"/>
  <c r="D150" i="5"/>
  <c r="G150" i="5"/>
  <c r="H150" i="5" s="1"/>
  <c r="C151" i="5"/>
  <c r="D151" i="5"/>
  <c r="G151" i="5"/>
  <c r="H151" i="5" s="1"/>
  <c r="C152" i="5"/>
  <c r="D152" i="5"/>
  <c r="G152" i="5"/>
  <c r="H152" i="5" s="1"/>
  <c r="C153" i="5"/>
  <c r="D153" i="5"/>
  <c r="G153" i="5"/>
  <c r="H153" i="5" s="1"/>
  <c r="C154" i="5"/>
  <c r="D154" i="5"/>
  <c r="G154" i="5"/>
  <c r="H154" i="5" s="1"/>
  <c r="C155" i="5"/>
  <c r="D155" i="5"/>
  <c r="G155" i="5"/>
  <c r="H155" i="5" s="1"/>
  <c r="C156" i="5"/>
  <c r="D156" i="5"/>
  <c r="G156" i="5"/>
  <c r="H156" i="5" s="1"/>
  <c r="C157" i="5"/>
  <c r="D157" i="5"/>
  <c r="G157" i="5"/>
  <c r="H157" i="5" s="1"/>
  <c r="C158" i="5"/>
  <c r="D158" i="5"/>
  <c r="G158" i="5"/>
  <c r="H158" i="5" s="1"/>
  <c r="C159" i="5"/>
  <c r="D159" i="5"/>
  <c r="G159" i="5"/>
  <c r="H159" i="5" s="1"/>
  <c r="C160" i="5"/>
  <c r="D160" i="5"/>
  <c r="G160" i="5"/>
  <c r="H160" i="5" s="1"/>
  <c r="C161" i="5"/>
  <c r="D161" i="5"/>
  <c r="G161" i="5"/>
  <c r="H161" i="5" s="1"/>
  <c r="C162" i="5"/>
  <c r="D162" i="5"/>
  <c r="G162" i="5"/>
  <c r="H162" i="5" s="1"/>
  <c r="C163" i="5"/>
  <c r="D163" i="5"/>
  <c r="G163" i="5"/>
  <c r="H163" i="5" s="1"/>
  <c r="C164" i="5"/>
  <c r="D164" i="5"/>
  <c r="G164" i="5"/>
  <c r="H164" i="5" s="1"/>
  <c r="C165" i="5"/>
  <c r="D165" i="5"/>
  <c r="G165" i="5"/>
  <c r="H165" i="5" s="1"/>
  <c r="C166" i="5"/>
  <c r="D166" i="5"/>
  <c r="G166" i="5"/>
  <c r="H166" i="5" s="1"/>
  <c r="C167" i="5"/>
  <c r="D167" i="5"/>
  <c r="G167" i="5"/>
  <c r="H167" i="5" s="1"/>
  <c r="C168" i="5"/>
  <c r="D168" i="5"/>
  <c r="G168" i="5"/>
  <c r="H168" i="5" s="1"/>
  <c r="C169" i="5"/>
  <c r="D169" i="5"/>
  <c r="G169" i="5"/>
  <c r="H169" i="5" s="1"/>
  <c r="C170" i="5"/>
  <c r="D170" i="5"/>
  <c r="G170" i="5"/>
  <c r="H170" i="5" s="1"/>
  <c r="C171" i="5"/>
  <c r="D171" i="5"/>
  <c r="G171" i="5"/>
  <c r="H171" i="5" s="1"/>
  <c r="C172" i="5"/>
  <c r="D172" i="5"/>
  <c r="G172" i="5"/>
  <c r="H172" i="5" s="1"/>
  <c r="C173" i="5"/>
  <c r="D173" i="5"/>
  <c r="G173" i="5"/>
  <c r="H173" i="5" s="1"/>
  <c r="C174" i="5"/>
  <c r="D174" i="5"/>
  <c r="G174" i="5"/>
  <c r="H174" i="5" s="1"/>
  <c r="C175" i="5"/>
  <c r="D175" i="5"/>
  <c r="G175" i="5"/>
  <c r="H175" i="5" s="1"/>
  <c r="C176" i="5"/>
  <c r="D176" i="5"/>
  <c r="G176" i="5"/>
  <c r="H176" i="5" s="1"/>
  <c r="C177" i="5"/>
  <c r="D177" i="5"/>
  <c r="G177" i="5"/>
  <c r="H177" i="5" s="1"/>
  <c r="C178" i="5"/>
  <c r="D178" i="5"/>
  <c r="G178" i="5"/>
  <c r="H178" i="5" s="1"/>
  <c r="C179" i="5"/>
  <c r="D179" i="5"/>
  <c r="G179" i="5"/>
  <c r="H179" i="5" s="1"/>
  <c r="C180" i="5"/>
  <c r="D180" i="5"/>
  <c r="G180" i="5"/>
  <c r="H180" i="5" s="1"/>
  <c r="C181" i="5"/>
  <c r="D181" i="5"/>
  <c r="G181" i="5"/>
  <c r="H181" i="5" s="1"/>
  <c r="C182" i="5"/>
  <c r="D182" i="5"/>
  <c r="G182" i="5"/>
  <c r="H182" i="5" s="1"/>
  <c r="C183" i="5"/>
  <c r="D183" i="5"/>
  <c r="G183" i="5"/>
  <c r="H183" i="5" s="1"/>
  <c r="C184" i="5"/>
  <c r="D184" i="5"/>
  <c r="G184" i="5"/>
  <c r="H184" i="5" s="1"/>
  <c r="C185" i="5"/>
  <c r="D185" i="5"/>
  <c r="G185" i="5"/>
  <c r="H185" i="5" s="1"/>
  <c r="C186" i="5"/>
  <c r="D186" i="5"/>
  <c r="G186" i="5"/>
  <c r="H186" i="5" s="1"/>
  <c r="C187" i="5"/>
  <c r="D187" i="5"/>
  <c r="G187" i="5"/>
  <c r="H187" i="5" s="1"/>
  <c r="C188" i="5"/>
  <c r="D188" i="5"/>
  <c r="G188" i="5"/>
  <c r="H188" i="5" s="1"/>
  <c r="C189" i="5"/>
  <c r="D189" i="5"/>
  <c r="G189" i="5"/>
  <c r="H189" i="5" s="1"/>
  <c r="C190" i="5"/>
  <c r="D190" i="5"/>
  <c r="G190" i="5"/>
  <c r="H190" i="5" s="1"/>
  <c r="C191" i="5"/>
  <c r="D191" i="5"/>
  <c r="E191" i="5" a="1"/>
  <c r="E191" i="5" s="1"/>
  <c r="G191" i="5"/>
  <c r="H191" i="5"/>
  <c r="C192" i="5"/>
  <c r="E192" i="5" s="1" a="1"/>
  <c r="E192" i="5" s="1"/>
  <c r="D192" i="5"/>
  <c r="G192" i="5"/>
  <c r="H192" i="5"/>
  <c r="C193" i="5"/>
  <c r="D193" i="5"/>
  <c r="G193" i="5"/>
  <c r="H193" i="5"/>
  <c r="C194" i="5"/>
  <c r="D194" i="5"/>
  <c r="G194" i="5"/>
  <c r="H194" i="5"/>
  <c r="C195" i="5"/>
  <c r="D195" i="5"/>
  <c r="G195" i="5"/>
  <c r="H195" i="5"/>
  <c r="C196" i="5"/>
  <c r="D196" i="5"/>
  <c r="G196" i="5"/>
  <c r="H196" i="5"/>
  <c r="C197" i="5"/>
  <c r="D197" i="5"/>
  <c r="G197" i="5"/>
  <c r="H197" i="5"/>
  <c r="C198" i="5"/>
  <c r="D198" i="5"/>
  <c r="G198" i="5"/>
  <c r="H198" i="5"/>
  <c r="C199" i="5"/>
  <c r="D199" i="5"/>
  <c r="G199" i="5"/>
  <c r="H199" i="5"/>
  <c r="C200" i="5"/>
  <c r="D200" i="5"/>
  <c r="G200" i="5"/>
  <c r="H200" i="5"/>
  <c r="H235" i="1"/>
  <c r="H236" i="1"/>
  <c r="H237" i="1"/>
  <c r="H238" i="1"/>
  <c r="H239" i="1"/>
  <c r="H240" i="1"/>
  <c r="H241" i="1"/>
  <c r="H242" i="1"/>
  <c r="H232" i="1"/>
  <c r="H233" i="1"/>
  <c r="H234" i="1"/>
  <c r="H227" i="1"/>
  <c r="H228" i="1"/>
  <c r="H229" i="1"/>
  <c r="H230" i="1"/>
  <c r="H231" i="1"/>
  <c r="H178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199" i="1"/>
  <c r="H200" i="1"/>
  <c r="H201" i="1"/>
  <c r="H202" i="1"/>
  <c r="H203" i="1"/>
  <c r="H204" i="1"/>
  <c r="H205" i="1"/>
  <c r="H206" i="1"/>
  <c r="H193" i="1"/>
  <c r="H194" i="1"/>
  <c r="H195" i="1"/>
  <c r="H196" i="1"/>
  <c r="H197" i="1"/>
  <c r="H198" i="1"/>
  <c r="H191" i="1"/>
  <c r="H192" i="1"/>
  <c r="H177" i="1"/>
  <c r="H179" i="1"/>
  <c r="H180" i="1"/>
  <c r="H181" i="1"/>
  <c r="H182" i="1"/>
  <c r="H184" i="1"/>
  <c r="H185" i="1"/>
  <c r="H186" i="1"/>
  <c r="H187" i="1"/>
  <c r="H188" i="1"/>
  <c r="H189" i="1"/>
  <c r="H190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5" i="1"/>
  <c r="H17" i="1"/>
  <c r="H16" i="1"/>
  <c r="H18" i="1"/>
  <c r="H19" i="1"/>
  <c r="H20" i="1"/>
  <c r="H21" i="1"/>
  <c r="H22" i="1"/>
  <c r="H23" i="1"/>
  <c r="H24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E21" i="5" l="1" a="1"/>
  <c r="E21" i="5" s="1"/>
  <c r="E79" i="5" a="1"/>
  <c r="E79" i="5" s="1"/>
  <c r="E80" i="5" s="1" a="1"/>
  <c r="E80" i="5" s="1"/>
  <c r="E71" i="5" a="1"/>
  <c r="E71" i="5" s="1"/>
  <c r="E51" i="5" a="1"/>
  <c r="E51" i="5" s="1"/>
  <c r="E15" i="5" a="1"/>
  <c r="E15" i="5" s="1"/>
  <c r="E63" i="5" a="1"/>
  <c r="E63" i="5" s="1"/>
  <c r="E28" i="5" a="1"/>
  <c r="E28" i="5" s="1"/>
  <c r="E24" i="5" a="1"/>
  <c r="E24" i="5" s="1"/>
  <c r="E83" i="5" a="1"/>
  <c r="E83" i="5" s="1"/>
  <c r="E84" i="5" s="1" a="1"/>
  <c r="E84" i="5" s="1"/>
  <c r="E12" i="5" a="1"/>
  <c r="E12" i="5" s="1"/>
  <c r="E10" i="5" a="1"/>
  <c r="E10" i="5" s="1"/>
  <c r="E8" i="5" a="1"/>
  <c r="E8" i="5" s="1"/>
  <c r="E30" i="5" a="1"/>
  <c r="E30" i="5" s="1"/>
  <c r="E193" i="5" a="1"/>
  <c r="E193" i="5" s="1"/>
  <c r="E36" i="5" a="1"/>
  <c r="E36" i="5" s="1"/>
  <c r="E39" i="5" a="1"/>
  <c r="E39" i="5" s="1"/>
  <c r="E16" i="5" a="1"/>
  <c r="E16" i="5" s="1"/>
  <c r="E85" i="5" a="1"/>
  <c r="E85" i="5" s="1"/>
  <c r="E81" i="5" a="1"/>
  <c r="E81" i="5" s="1"/>
  <c r="E73" i="5" a="1"/>
  <c r="E73" i="5" s="1"/>
  <c r="E69" i="5" a="1"/>
  <c r="E69" i="5" s="1"/>
  <c r="E65" i="5" a="1"/>
  <c r="E65" i="5" s="1"/>
  <c r="E53" i="5" a="1"/>
  <c r="E53" i="5" s="1"/>
  <c r="E49" i="5" a="1"/>
  <c r="E49" i="5" s="1"/>
  <c r="E43" i="5" a="1"/>
  <c r="E43" i="5" s="1"/>
  <c r="E31" i="5" a="1"/>
  <c r="E31" i="5" s="1"/>
  <c r="E25" i="5" a="1"/>
  <c r="E25" i="5" s="1"/>
  <c r="E26" i="5" s="1" a="1"/>
  <c r="E26" i="5" s="1"/>
  <c r="E3" i="5" a="1"/>
  <c r="E3" i="5" s="1"/>
  <c r="B3" i="5" s="1"/>
  <c r="E17" i="5" a="1"/>
  <c r="E17" i="5" s="1"/>
  <c r="E13" i="5" a="1"/>
  <c r="E13" i="5" s="1"/>
  <c r="E5" i="5" a="1"/>
  <c r="E5" i="5" s="1"/>
  <c r="E4" i="5" a="1"/>
  <c r="E4" i="5" s="1"/>
  <c r="B4" i="5" s="1"/>
  <c r="E18" i="5" l="1" a="1"/>
  <c r="E18" i="5" s="1"/>
  <c r="E32" i="5" a="1"/>
  <c r="E32" i="5" s="1"/>
  <c r="E40" i="5" a="1"/>
  <c r="E40" i="5" s="1"/>
  <c r="E27" i="5" a="1"/>
  <c r="E27" i="5" s="1"/>
  <c r="E194" i="5" a="1"/>
  <c r="E194" i="5" s="1"/>
  <c r="B5" i="5"/>
  <c r="E6" i="5" a="1"/>
  <c r="E6" i="5" s="1"/>
  <c r="B6" i="5" s="1"/>
  <c r="B7" i="5" s="1" a="1"/>
  <c r="B7" i="5" s="1"/>
  <c r="E54" i="5" a="1"/>
  <c r="E54" i="5" s="1"/>
  <c r="E66" i="5" a="1"/>
  <c r="E66" i="5" s="1"/>
  <c r="E74" i="5" a="1"/>
  <c r="E74" i="5" s="1"/>
  <c r="E14" i="5" a="1"/>
  <c r="E14" i="5" s="1"/>
  <c r="E86" i="5" a="1"/>
  <c r="E86" i="5" s="1"/>
  <c r="E37" i="5" a="1"/>
  <c r="E37" i="5" s="1"/>
  <c r="E195" i="5" l="1" a="1"/>
  <c r="E195" i="5" s="1"/>
  <c r="E87" i="5" a="1"/>
  <c r="E87" i="5" s="1"/>
  <c r="E75" i="5" a="1"/>
  <c r="E75" i="5" s="1"/>
  <c r="E55" i="5" a="1"/>
  <c r="E55" i="5" s="1"/>
  <c r="E67" i="5" a="1"/>
  <c r="E67" i="5" s="1"/>
  <c r="E19" i="5" a="1"/>
  <c r="E19" i="5" s="1"/>
  <c r="B8" i="5" a="1"/>
  <c r="B8" i="5" s="1"/>
  <c r="E88" i="5" l="1" a="1"/>
  <c r="E88" i="5" s="1"/>
  <c r="B9" i="5" a="1"/>
  <c r="B9" i="5" s="1"/>
  <c r="B10" i="5" s="1" a="1"/>
  <c r="B10" i="5" s="1"/>
  <c r="E76" i="5" a="1"/>
  <c r="E76" i="5" s="1"/>
  <c r="E56" i="5" a="1"/>
  <c r="E56" i="5" s="1"/>
  <c r="E196" i="5" a="1"/>
  <c r="E196" i="5" s="1"/>
  <c r="E197" i="5" l="1" a="1"/>
  <c r="E197" i="5" s="1"/>
  <c r="E57" i="5" a="1"/>
  <c r="E57" i="5" s="1"/>
  <c r="E77" i="5" a="1"/>
  <c r="E77" i="5" s="1"/>
  <c r="E89" i="5" a="1"/>
  <c r="E89" i="5" s="1"/>
  <c r="B11" i="5" a="1"/>
  <c r="B11" i="5" s="1"/>
  <c r="E58" i="5" l="1" a="1"/>
  <c r="E58" i="5" s="1"/>
  <c r="E198" i="5" a="1"/>
  <c r="E198" i="5" s="1"/>
  <c r="B12" i="5" a="1"/>
  <c r="B12" i="5" s="1"/>
  <c r="E90" i="5" a="1"/>
  <c r="E90" i="5" s="1"/>
  <c r="E199" i="5" l="1" a="1"/>
  <c r="E199" i="5" s="1"/>
  <c r="E91" i="5" a="1"/>
  <c r="E91" i="5" s="1"/>
  <c r="B13" i="5" a="1"/>
  <c r="B13" i="5" s="1"/>
  <c r="E59" i="5" a="1"/>
  <c r="E59" i="5" s="1"/>
  <c r="B14" i="5" l="1" a="1"/>
  <c r="B14" i="5" s="1"/>
  <c r="E200" i="5" a="1"/>
  <c r="E200" i="5" s="1"/>
  <c r="E92" i="5" a="1"/>
  <c r="E92" i="5" s="1"/>
  <c r="E60" i="5" a="1"/>
  <c r="E60" i="5" s="1"/>
  <c r="B15" i="5" l="1" a="1"/>
  <c r="B15" i="5" s="1"/>
  <c r="E61" i="5" a="1"/>
  <c r="E61" i="5" s="1"/>
  <c r="E93" i="5" a="1"/>
  <c r="E93" i="5" s="1"/>
  <c r="B16" i="5" l="1" a="1"/>
  <c r="B16" i="5" s="1"/>
  <c r="E94" i="5" a="1"/>
  <c r="E94" i="5" s="1"/>
  <c r="E95" i="5" l="1" a="1"/>
  <c r="E95" i="5" s="1"/>
  <c r="B17" i="5" a="1"/>
  <c r="B17" i="5" s="1"/>
  <c r="E96" i="5" l="1" a="1"/>
  <c r="E96" i="5" s="1"/>
  <c r="B18" i="5" a="1"/>
  <c r="B18" i="5" s="1"/>
  <c r="B19" i="5" l="1" a="1"/>
  <c r="B19" i="5" s="1"/>
  <c r="E97" i="5" a="1"/>
  <c r="E97" i="5" s="1"/>
  <c r="E98" i="5" l="1" a="1"/>
  <c r="E98" i="5" s="1"/>
  <c r="B20" i="5" a="1"/>
  <c r="B20" i="5" s="1"/>
  <c r="B21" i="5" l="1" a="1"/>
  <c r="B21" i="5" s="1"/>
  <c r="B22" i="5" s="1" a="1"/>
  <c r="B22" i="5" s="1"/>
  <c r="B23" i="5" s="1" a="1"/>
  <c r="B23" i="5" s="1"/>
  <c r="B24" i="5" s="1" a="1"/>
  <c r="B24" i="5" s="1"/>
  <c r="B25" i="5" s="1" a="1"/>
  <c r="B25" i="5" s="1"/>
  <c r="B26" i="5" s="1" a="1"/>
  <c r="B26" i="5" s="1"/>
  <c r="B27" i="5" s="1" a="1"/>
  <c r="B27" i="5" s="1"/>
  <c r="B28" i="5" s="1" a="1"/>
  <c r="B28" i="5" s="1"/>
  <c r="B29" i="5" s="1" a="1"/>
  <c r="B29" i="5" s="1"/>
  <c r="B30" i="5" s="1" a="1"/>
  <c r="B30" i="5" s="1"/>
  <c r="B31" i="5" s="1" a="1"/>
  <c r="B31" i="5" s="1"/>
  <c r="B32" i="5" s="1" a="1"/>
  <c r="B32" i="5" s="1"/>
  <c r="B33" i="5" s="1" a="1"/>
  <c r="B33" i="5" s="1"/>
  <c r="B34" i="5" s="1" a="1"/>
  <c r="B34" i="5" s="1"/>
  <c r="B35" i="5" s="1" a="1"/>
  <c r="B35" i="5" s="1"/>
  <c r="B36" i="5" s="1" a="1"/>
  <c r="B36" i="5" s="1"/>
  <c r="B37" i="5" s="1" a="1"/>
  <c r="B37" i="5" s="1"/>
  <c r="B38" i="5" s="1" a="1"/>
  <c r="B38" i="5" s="1"/>
  <c r="B39" i="5" s="1" a="1"/>
  <c r="B39" i="5" s="1"/>
  <c r="B40" i="5" s="1" a="1"/>
  <c r="B40" i="5" s="1"/>
  <c r="B41" i="5" s="1" a="1"/>
  <c r="B41" i="5" s="1"/>
  <c r="B42" i="5" s="1" a="1"/>
  <c r="B42" i="5" s="1"/>
  <c r="B43" i="5" s="1" a="1"/>
  <c r="B43" i="5" s="1"/>
  <c r="B44" i="5" s="1" a="1"/>
  <c r="B44" i="5" s="1"/>
  <c r="B45" i="5" s="1" a="1"/>
  <c r="B45" i="5" s="1"/>
  <c r="B46" i="5" s="1" a="1"/>
  <c r="B46" i="5" s="1"/>
  <c r="B47" i="5" s="1" a="1"/>
  <c r="B47" i="5" s="1"/>
  <c r="B48" i="5" s="1" a="1"/>
  <c r="B48" i="5" s="1"/>
  <c r="B49" i="5" s="1" a="1"/>
  <c r="B49" i="5" s="1"/>
  <c r="B50" i="5" s="1" a="1"/>
  <c r="B50" i="5" s="1"/>
  <c r="B51" i="5" s="1" a="1"/>
  <c r="B51" i="5" s="1"/>
  <c r="B52" i="5" s="1" a="1"/>
  <c r="B52" i="5" s="1"/>
  <c r="B53" i="5" s="1" a="1"/>
  <c r="B53" i="5" s="1"/>
  <c r="B54" i="5" s="1" a="1"/>
  <c r="B54" i="5" s="1"/>
  <c r="B55" i="5" s="1" a="1"/>
  <c r="B55" i="5" s="1"/>
  <c r="B56" i="5" s="1" a="1"/>
  <c r="B56" i="5" s="1"/>
  <c r="B57" i="5" s="1" a="1"/>
  <c r="B57" i="5" s="1"/>
  <c r="B58" i="5" s="1" a="1"/>
  <c r="B58" i="5" s="1"/>
  <c r="B59" i="5" s="1" a="1"/>
  <c r="B59" i="5" s="1"/>
  <c r="E99" i="5" a="1"/>
  <c r="E99" i="5" s="1"/>
  <c r="B60" i="5" l="1" a="1"/>
  <c r="B60" i="5" s="1"/>
  <c r="B61" i="5" s="1" a="1"/>
  <c r="B61" i="5" s="1"/>
  <c r="B62" i="5" s="1" a="1"/>
  <c r="B62" i="5" s="1"/>
  <c r="B63" i="5" s="1" a="1"/>
  <c r="B63" i="5" s="1"/>
  <c r="B64" i="5" s="1" a="1"/>
  <c r="B64" i="5" s="1"/>
  <c r="B65" i="5" s="1" a="1"/>
  <c r="B65" i="5" s="1"/>
  <c r="B66" i="5" s="1" a="1"/>
  <c r="B66" i="5" s="1"/>
  <c r="B67" i="5" s="1" a="1"/>
  <c r="B67" i="5" s="1"/>
  <c r="B68" i="5" s="1" a="1"/>
  <c r="B68" i="5" s="1"/>
  <c r="B69" i="5" s="1" a="1"/>
  <c r="B69" i="5" s="1"/>
  <c r="B70" i="5" s="1" a="1"/>
  <c r="B70" i="5" s="1"/>
  <c r="B71" i="5" s="1" a="1"/>
  <c r="B71" i="5" s="1"/>
  <c r="B72" i="5" s="1" a="1"/>
  <c r="B72" i="5" s="1"/>
  <c r="B73" i="5" s="1" a="1"/>
  <c r="B73" i="5" s="1"/>
  <c r="B74" i="5" s="1" a="1"/>
  <c r="B74" i="5" s="1"/>
  <c r="B75" i="5" s="1" a="1"/>
  <c r="B75" i="5" s="1"/>
  <c r="B76" i="5" s="1" a="1"/>
  <c r="B76" i="5" s="1"/>
  <c r="B77" i="5" s="1" a="1"/>
  <c r="B77" i="5" s="1"/>
  <c r="B78" i="5" s="1" a="1"/>
  <c r="B78" i="5" s="1"/>
  <c r="B79" i="5" s="1" a="1"/>
  <c r="B79" i="5" s="1"/>
  <c r="B80" i="5" s="1" a="1"/>
  <c r="B80" i="5" s="1"/>
  <c r="B81" i="5" s="1" a="1"/>
  <c r="B81" i="5" s="1"/>
  <c r="B82" i="5" s="1" a="1"/>
  <c r="B82" i="5" s="1"/>
  <c r="B83" i="5" s="1" a="1"/>
  <c r="B83" i="5" s="1"/>
  <c r="B84" i="5" s="1" a="1"/>
  <c r="B84" i="5" s="1"/>
  <c r="B85" i="5" s="1" a="1"/>
  <c r="B85" i="5" s="1"/>
  <c r="B86" i="5" s="1" a="1"/>
  <c r="B86" i="5" s="1"/>
  <c r="B87" i="5" s="1" a="1"/>
  <c r="B87" i="5" s="1"/>
  <c r="B88" i="5" s="1" a="1"/>
  <c r="B88" i="5" s="1"/>
  <c r="B89" i="5" s="1" a="1"/>
  <c r="B89" i="5" s="1"/>
  <c r="B90" i="5" s="1" a="1"/>
  <c r="B90" i="5" s="1"/>
  <c r="B91" i="5" s="1" a="1"/>
  <c r="B91" i="5" s="1"/>
  <c r="B92" i="5" s="1" a="1"/>
  <c r="B92" i="5" s="1"/>
  <c r="B93" i="5" s="1" a="1"/>
  <c r="B93" i="5" s="1"/>
  <c r="B94" i="5" s="1" a="1"/>
  <c r="B94" i="5" s="1"/>
  <c r="E100" i="5" a="1"/>
  <c r="E100" i="5" s="1"/>
  <c r="E101" i="5" l="1" a="1"/>
  <c r="E101" i="5" s="1"/>
  <c r="B95" i="5" a="1"/>
  <c r="B95" i="5" s="1"/>
  <c r="B96" i="5" s="1" a="1"/>
  <c r="B96" i="5" s="1"/>
  <c r="E102" i="5" l="1" a="1"/>
  <c r="E102" i="5" s="1"/>
  <c r="B97" i="5" a="1"/>
  <c r="B97" i="5" s="1"/>
  <c r="B98" i="5" a="1"/>
  <c r="B98" i="5" s="1"/>
  <c r="B99" i="5" l="1" a="1"/>
  <c r="B99" i="5" s="1"/>
  <c r="B100" i="5" s="1" a="1"/>
  <c r="B100" i="5" s="1"/>
  <c r="E103" i="5" a="1"/>
  <c r="E103" i="5" s="1"/>
  <c r="B101" i="5" l="1" a="1"/>
  <c r="B101" i="5" s="1"/>
  <c r="B102" i="5" s="1" a="1"/>
  <c r="B102" i="5" s="1"/>
  <c r="B103" i="5" s="1" a="1"/>
  <c r="B103" i="5" s="1"/>
  <c r="E104" i="5" a="1"/>
  <c r="E104" i="5" s="1"/>
  <c r="B104" i="5" l="1" a="1"/>
  <c r="B104" i="5" s="1"/>
  <c r="E105" i="5" a="1"/>
  <c r="E105" i="5" s="1"/>
  <c r="B105" i="5" l="1" a="1"/>
  <c r="B105" i="5" s="1"/>
  <c r="E106" i="5" a="1"/>
  <c r="E106" i="5" s="1"/>
  <c r="B106" i="5" l="1" a="1"/>
  <c r="B106" i="5" s="1"/>
  <c r="E107" i="5" a="1"/>
  <c r="E107" i="5" s="1"/>
  <c r="E108" i="5" l="1" a="1"/>
  <c r="E108" i="5" s="1"/>
  <c r="B107" i="5" a="1"/>
  <c r="B107" i="5" s="1"/>
  <c r="B108" i="5" l="1" a="1"/>
  <c r="B108" i="5" s="1"/>
  <c r="E109" i="5" a="1"/>
  <c r="E109" i="5" s="1"/>
  <c r="B109" i="5" l="1" a="1"/>
  <c r="B109" i="5" s="1"/>
  <c r="E110" i="5" a="1"/>
  <c r="E110" i="5" s="1"/>
  <c r="B110" i="5" l="1" a="1"/>
  <c r="B110" i="5" s="1"/>
  <c r="E111" i="5" a="1"/>
  <c r="E111" i="5" s="1"/>
  <c r="E112" i="5" l="1" a="1"/>
  <c r="E112" i="5" s="1"/>
  <c r="B111" i="5" a="1"/>
  <c r="B111" i="5" s="1"/>
  <c r="B112" i="5" l="1" a="1"/>
  <c r="B112" i="5" s="1"/>
  <c r="E113" i="5" a="1"/>
  <c r="E113" i="5" s="1"/>
  <c r="E114" i="5" l="1" a="1"/>
  <c r="E114" i="5" s="1"/>
  <c r="B113" i="5" a="1"/>
  <c r="B113" i="5" s="1"/>
  <c r="B114" i="5" l="1" a="1"/>
  <c r="B114" i="5" s="1"/>
  <c r="E115" i="5" a="1"/>
  <c r="E115" i="5" s="1"/>
  <c r="E116" i="5" l="1" a="1"/>
  <c r="E116" i="5" s="1"/>
  <c r="B115" i="5" a="1"/>
  <c r="B115" i="5" s="1"/>
  <c r="B116" i="5" l="1" a="1"/>
  <c r="B116" i="5" s="1"/>
  <c r="E117" i="5" a="1"/>
  <c r="E117" i="5" s="1"/>
  <c r="B117" i="5" l="1" a="1"/>
  <c r="B117" i="5" s="1"/>
  <c r="E118" i="5" a="1"/>
  <c r="E118" i="5" s="1"/>
  <c r="B118" i="5" l="1" a="1"/>
  <c r="B118" i="5" s="1"/>
  <c r="E119" i="5" a="1"/>
  <c r="E119" i="5" s="1"/>
  <c r="B119" i="5" l="1" a="1"/>
  <c r="B119" i="5" s="1"/>
  <c r="E120" i="5" a="1"/>
  <c r="E120" i="5" s="1"/>
  <c r="B120" i="5" l="1" a="1"/>
  <c r="B120" i="5" s="1"/>
  <c r="E121" i="5" a="1"/>
  <c r="E121" i="5" s="1"/>
  <c r="B121" i="5" l="1" a="1"/>
  <c r="B121" i="5" s="1"/>
  <c r="E122" i="5" a="1"/>
  <c r="E122" i="5" s="1"/>
  <c r="B122" i="5" l="1" a="1"/>
  <c r="B122" i="5" s="1"/>
  <c r="E123" i="5" a="1"/>
  <c r="E123" i="5" s="1"/>
  <c r="B123" i="5" l="1" a="1"/>
  <c r="B123" i="5" s="1"/>
  <c r="E124" i="5" a="1"/>
  <c r="E124" i="5" s="1"/>
  <c r="B124" i="5" l="1" a="1"/>
  <c r="B124" i="5" s="1"/>
  <c r="E125" i="5" a="1"/>
  <c r="E125" i="5" s="1"/>
  <c r="B125" i="5" l="1" a="1"/>
  <c r="B125" i="5" s="1"/>
  <c r="E126" i="5" a="1"/>
  <c r="E126" i="5" s="1"/>
  <c r="B126" i="5" l="1" a="1"/>
  <c r="B126" i="5" s="1"/>
  <c r="E127" i="5" a="1"/>
  <c r="E127" i="5" s="1"/>
  <c r="B127" i="5" l="1" a="1"/>
  <c r="B127" i="5" s="1"/>
  <c r="E128" i="5" a="1"/>
  <c r="E128" i="5" s="1"/>
  <c r="B128" i="5" l="1" a="1"/>
  <c r="B128" i="5" s="1"/>
  <c r="E129" i="5" a="1"/>
  <c r="E129" i="5" s="1"/>
  <c r="B129" i="5" l="1" a="1"/>
  <c r="B129" i="5" s="1"/>
  <c r="E130" i="5" a="1"/>
  <c r="E130" i="5" s="1"/>
  <c r="B130" i="5" l="1" a="1"/>
  <c r="B130" i="5" s="1"/>
  <c r="E131" i="5" a="1"/>
  <c r="E131" i="5" s="1"/>
  <c r="E132" i="5" l="1" a="1"/>
  <c r="E132" i="5" s="1"/>
  <c r="B131" i="5" a="1"/>
  <c r="B131" i="5" s="1"/>
  <c r="B132" i="5" l="1" a="1"/>
  <c r="B132" i="5" s="1"/>
  <c r="E133" i="5" a="1"/>
  <c r="E133" i="5" s="1"/>
  <c r="E134" i="5" l="1" a="1"/>
  <c r="E134" i="5" s="1"/>
  <c r="B133" i="5" a="1"/>
  <c r="B133" i="5" s="1"/>
  <c r="B134" i="5" l="1" a="1"/>
  <c r="B134" i="5" s="1"/>
  <c r="E135" i="5" a="1"/>
  <c r="E135" i="5" s="1"/>
  <c r="E136" i="5" l="1" a="1"/>
  <c r="E136" i="5" s="1"/>
  <c r="B135" i="5" a="1"/>
  <c r="B135" i="5" s="1"/>
  <c r="B136" i="5" l="1" a="1"/>
  <c r="B136" i="5" s="1"/>
  <c r="E137" i="5" a="1"/>
  <c r="E137" i="5" s="1"/>
  <c r="B137" i="5" l="1" a="1"/>
  <c r="B137" i="5" s="1"/>
  <c r="E138" i="5" a="1"/>
  <c r="E138" i="5" s="1"/>
  <c r="E139" i="5" l="1" a="1"/>
  <c r="E139" i="5" s="1"/>
  <c r="B138" i="5" a="1"/>
  <c r="B138" i="5" s="1"/>
  <c r="B139" i="5" l="1" a="1"/>
  <c r="B139" i="5" s="1"/>
  <c r="E140" i="5" a="1"/>
  <c r="E140" i="5" s="1"/>
  <c r="E141" i="5" l="1" a="1"/>
  <c r="E141" i="5" s="1"/>
  <c r="B140" i="5" a="1"/>
  <c r="B140" i="5" s="1"/>
  <c r="B141" i="5" l="1" a="1"/>
  <c r="B141" i="5" s="1"/>
  <c r="E142" i="5" a="1"/>
  <c r="E142" i="5" s="1"/>
  <c r="E143" i="5" l="1" a="1"/>
  <c r="E143" i="5" s="1"/>
  <c r="B142" i="5" a="1"/>
  <c r="B142" i="5" s="1"/>
  <c r="B143" i="5" l="1" a="1"/>
  <c r="B143" i="5" s="1"/>
  <c r="E144" i="5" a="1"/>
  <c r="E144" i="5" s="1"/>
  <c r="B144" i="5" l="1" a="1"/>
  <c r="B144" i="5" s="1"/>
  <c r="E145" i="5" a="1"/>
  <c r="E145" i="5" s="1"/>
  <c r="E146" i="5" l="1" a="1"/>
  <c r="E146" i="5" s="1"/>
  <c r="B145" i="5" a="1"/>
  <c r="B145" i="5" s="1"/>
  <c r="B146" i="5" l="1" a="1"/>
  <c r="B146" i="5" s="1"/>
  <c r="E147" i="5" a="1"/>
  <c r="E147" i="5" s="1"/>
  <c r="B147" i="5" l="1" a="1"/>
  <c r="B147" i="5" s="1"/>
  <c r="E148" i="5" a="1"/>
  <c r="E148" i="5" s="1"/>
  <c r="B148" i="5" l="1" a="1"/>
  <c r="B148" i="5" s="1"/>
  <c r="E149" i="5" a="1"/>
  <c r="E149" i="5" s="1"/>
  <c r="B149" i="5" l="1" a="1"/>
  <c r="B149" i="5" s="1"/>
  <c r="E150" i="5" a="1"/>
  <c r="E150" i="5" s="1"/>
  <c r="B150" i="5" l="1" a="1"/>
  <c r="B150" i="5" s="1"/>
  <c r="E151" i="5" a="1"/>
  <c r="E151" i="5" s="1"/>
  <c r="E152" i="5" l="1" a="1"/>
  <c r="E152" i="5" s="1"/>
  <c r="B151" i="5" a="1"/>
  <c r="B151" i="5" s="1"/>
  <c r="E153" i="5" l="1" a="1"/>
  <c r="E153" i="5" s="1"/>
  <c r="B152" i="5" a="1"/>
  <c r="B152" i="5" s="1"/>
  <c r="B153" i="5" l="1" a="1"/>
  <c r="B153" i="5" s="1"/>
  <c r="E154" i="5" a="1"/>
  <c r="E154" i="5" s="1"/>
  <c r="E155" i="5" l="1" a="1"/>
  <c r="E155" i="5" s="1"/>
  <c r="B154" i="5" a="1"/>
  <c r="B154" i="5" s="1"/>
  <c r="B155" i="5" l="1" a="1"/>
  <c r="B155" i="5" s="1"/>
  <c r="E156" i="5" a="1"/>
  <c r="E156" i="5" s="1"/>
  <c r="B156" i="5" l="1" a="1"/>
  <c r="B156" i="5" s="1"/>
  <c r="E157" i="5" a="1"/>
  <c r="E157" i="5" s="1"/>
  <c r="B157" i="5" l="1" a="1"/>
  <c r="B157" i="5" s="1"/>
  <c r="E158" i="5" a="1"/>
  <c r="E158" i="5" s="1"/>
  <c r="B158" i="5" l="1" a="1"/>
  <c r="B158" i="5" s="1"/>
  <c r="E159" i="5" a="1"/>
  <c r="E159" i="5" s="1"/>
  <c r="E160" i="5" l="1" a="1"/>
  <c r="E160" i="5" s="1"/>
  <c r="B159" i="5" a="1"/>
  <c r="B159" i="5" s="1"/>
  <c r="B160" i="5" l="1" a="1"/>
  <c r="B160" i="5" s="1"/>
  <c r="E161" i="5" a="1"/>
  <c r="E161" i="5" s="1"/>
  <c r="E162" i="5" l="1" a="1"/>
  <c r="E162" i="5" s="1"/>
  <c r="B161" i="5" a="1"/>
  <c r="B161" i="5" s="1"/>
  <c r="B162" i="5" l="1" a="1"/>
  <c r="B162" i="5" s="1"/>
  <c r="E163" i="5" a="1"/>
  <c r="E163" i="5" s="1"/>
  <c r="B163" i="5" l="1" a="1"/>
  <c r="B163" i="5" s="1"/>
  <c r="E164" i="5" a="1"/>
  <c r="E164" i="5" s="1"/>
  <c r="B164" i="5" l="1" a="1"/>
  <c r="B164" i="5" s="1"/>
  <c r="E165" i="5" a="1"/>
  <c r="E165" i="5" s="1"/>
  <c r="B165" i="5" l="1" a="1"/>
  <c r="B165" i="5" s="1"/>
  <c r="E166" i="5" a="1"/>
  <c r="E166" i="5" s="1"/>
  <c r="B166" i="5" l="1" a="1"/>
  <c r="B166" i="5" s="1"/>
  <c r="E167" i="5" a="1"/>
  <c r="E167" i="5" s="1"/>
  <c r="E168" i="5" l="1" a="1"/>
  <c r="E168" i="5" s="1"/>
  <c r="B167" i="5" a="1"/>
  <c r="B167" i="5" s="1"/>
  <c r="B168" i="5" l="1" a="1"/>
  <c r="B168" i="5" s="1"/>
  <c r="E169" i="5" a="1"/>
  <c r="E169" i="5" s="1"/>
  <c r="E170" i="5" l="1" a="1"/>
  <c r="E170" i="5" s="1"/>
  <c r="B169" i="5" a="1"/>
  <c r="B169" i="5" s="1"/>
  <c r="B170" i="5" l="1" a="1"/>
  <c r="B170" i="5" s="1"/>
  <c r="E171" i="5" a="1"/>
  <c r="E171" i="5" s="1"/>
  <c r="B171" i="5" l="1" a="1"/>
  <c r="B171" i="5" s="1"/>
  <c r="E172" i="5" a="1"/>
  <c r="E172" i="5" s="1"/>
  <c r="B172" i="5" l="1" a="1"/>
  <c r="B172" i="5" s="1"/>
  <c r="E173" i="5" a="1"/>
  <c r="E173" i="5" s="1"/>
  <c r="B173" i="5" l="1" a="1"/>
  <c r="B173" i="5" s="1"/>
  <c r="E174" i="5" a="1"/>
  <c r="E174" i="5" s="1"/>
  <c r="B174" i="5" l="1" a="1"/>
  <c r="B174" i="5" s="1"/>
  <c r="E175" i="5" a="1"/>
  <c r="E175" i="5" s="1"/>
  <c r="B175" i="5" l="1" a="1"/>
  <c r="B175" i="5" s="1"/>
  <c r="E176" i="5" a="1"/>
  <c r="E176" i="5" s="1"/>
  <c r="B176" i="5" l="1" a="1"/>
  <c r="B176" i="5" s="1"/>
  <c r="E177" i="5" a="1"/>
  <c r="E177" i="5" s="1"/>
  <c r="B177" i="5" l="1" a="1"/>
  <c r="B177" i="5" s="1"/>
  <c r="E178" i="5" a="1"/>
  <c r="E178" i="5" s="1"/>
  <c r="B178" i="5" l="1" a="1"/>
  <c r="B178" i="5" s="1"/>
  <c r="E179" i="5" a="1"/>
  <c r="E179" i="5" s="1"/>
  <c r="E180" i="5" l="1" a="1"/>
  <c r="E180" i="5" s="1"/>
  <c r="B179" i="5" a="1"/>
  <c r="B179" i="5" s="1"/>
  <c r="B180" i="5" l="1" a="1"/>
  <c r="B180" i="5" s="1"/>
  <c r="E181" i="5" a="1"/>
  <c r="E181" i="5" s="1"/>
  <c r="B181" i="5" l="1" a="1"/>
  <c r="B181" i="5" s="1"/>
  <c r="E182" i="5" a="1"/>
  <c r="E182" i="5" s="1"/>
  <c r="B182" i="5" l="1" a="1"/>
  <c r="B182" i="5" s="1"/>
  <c r="E183" i="5" a="1"/>
  <c r="E183" i="5" s="1"/>
  <c r="B183" i="5" l="1" a="1"/>
  <c r="B183" i="5" s="1"/>
  <c r="E184" i="5" a="1"/>
  <c r="E184" i="5" s="1"/>
  <c r="B184" i="5" l="1" a="1"/>
  <c r="B184" i="5" s="1"/>
  <c r="E185" i="5" a="1"/>
  <c r="E185" i="5" s="1"/>
  <c r="E186" i="5" l="1" a="1"/>
  <c r="E186" i="5" s="1"/>
  <c r="B185" i="5" a="1"/>
  <c r="B185" i="5" s="1"/>
  <c r="B186" i="5" l="1" a="1"/>
  <c r="B186" i="5" s="1"/>
  <c r="E187" i="5" a="1"/>
  <c r="E187" i="5" s="1"/>
  <c r="B187" i="5" l="1" a="1"/>
  <c r="B187" i="5" s="1"/>
  <c r="E188" i="5" a="1"/>
  <c r="E188" i="5" s="1"/>
  <c r="B188" i="5" l="1" a="1"/>
  <c r="B188" i="5" s="1"/>
  <c r="E189" i="5" a="1"/>
  <c r="E189" i="5" s="1"/>
  <c r="B189" i="5" l="1" a="1"/>
  <c r="B189" i="5" s="1"/>
  <c r="E190" i="5" a="1"/>
  <c r="E190" i="5" s="1"/>
  <c r="B190" i="5" s="1" a="1"/>
  <c r="B190" i="5" s="1"/>
  <c r="B191" i="5" s="1" a="1"/>
  <c r="B191" i="5" s="1"/>
  <c r="B192" i="5" s="1" a="1"/>
  <c r="B192" i="5" s="1"/>
  <c r="B193" i="5" s="1" a="1"/>
  <c r="B193" i="5" s="1"/>
  <c r="B194" i="5" s="1" a="1"/>
  <c r="B194" i="5" s="1"/>
  <c r="B195" i="5" s="1" a="1"/>
  <c r="B195" i="5" s="1"/>
  <c r="B196" i="5" s="1" a="1"/>
  <c r="B196" i="5" s="1"/>
  <c r="B197" i="5" s="1" a="1"/>
  <c r="B197" i="5" s="1"/>
  <c r="B198" i="5" s="1" a="1"/>
  <c r="B198" i="5" s="1"/>
  <c r="B199" i="5" s="1" a="1"/>
  <c r="B199" i="5" s="1"/>
  <c r="B200" i="5" s="1" a="1"/>
  <c r="B20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<sst xmlns="http://schemas.openxmlformats.org/spreadsheetml/2006/main" count="2282" uniqueCount="414">
  <si>
    <t>Variavel</t>
  </si>
  <si>
    <t>Valor</t>
  </si>
  <si>
    <t>AreaAtuacao</t>
  </si>
  <si>
    <t>CriterioMultiplo</t>
  </si>
  <si>
    <t>SubgrupoCriterio</t>
  </si>
  <si>
    <t>IncluiArea</t>
  </si>
  <si>
    <t>Ordem</t>
  </si>
  <si>
    <t>macro_area_atuacao</t>
  </si>
  <si>
    <t>cnae</t>
  </si>
  <si>
    <t>861</t>
  </si>
  <si>
    <t>Hospitais</t>
  </si>
  <si>
    <t>.</t>
  </si>
  <si>
    <t>Saúde</t>
  </si>
  <si>
    <t>862</t>
  </si>
  <si>
    <t>Outros serviços de saúde</t>
  </si>
  <si>
    <t>863</t>
  </si>
  <si>
    <t>864</t>
  </si>
  <si>
    <t>865</t>
  </si>
  <si>
    <t>866</t>
  </si>
  <si>
    <t>869</t>
  </si>
  <si>
    <t>90</t>
  </si>
  <si>
    <t>91</t>
  </si>
  <si>
    <t>94936</t>
  </si>
  <si>
    <t>Cultura e arte</t>
  </si>
  <si>
    <t>Cultura e recreação</t>
  </si>
  <si>
    <t>92</t>
  </si>
  <si>
    <t>Esportes e recreação</t>
  </si>
  <si>
    <t>93</t>
  </si>
  <si>
    <t>85112</t>
  </si>
  <si>
    <t>Educação infantil</t>
  </si>
  <si>
    <t>Educação e pesquisa</t>
  </si>
  <si>
    <t>85121</t>
  </si>
  <si>
    <t>85139</t>
  </si>
  <si>
    <t>Ensino fundamental</t>
  </si>
  <si>
    <t>852</t>
  </si>
  <si>
    <t>Ensino superior</t>
  </si>
  <si>
    <t>72</t>
  </si>
  <si>
    <t>Estudos e pesquisas</t>
  </si>
  <si>
    <t>854</t>
  </si>
  <si>
    <t>Educação profissional</t>
  </si>
  <si>
    <t>855</t>
  </si>
  <si>
    <t>Atividades de apoio à educação</t>
  </si>
  <si>
    <t>859</t>
  </si>
  <si>
    <t>Outras formas de educação/ensino</t>
  </si>
  <si>
    <t>87</t>
  </si>
  <si>
    <t>Assistência social</t>
  </si>
  <si>
    <t>88</t>
  </si>
  <si>
    <t>94910</t>
  </si>
  <si>
    <t>Religião</t>
  </si>
  <si>
    <t>94111</t>
  </si>
  <si>
    <t>Associações empresariais e patronais</t>
  </si>
  <si>
    <t>Associações patronais e profissionais</t>
  </si>
  <si>
    <t>94120</t>
  </si>
  <si>
    <t>Associações profissionais</t>
  </si>
  <si>
    <t>01</t>
  </si>
  <si>
    <t>Associações de produtores rurais, pescadores e similares</t>
  </si>
  <si>
    <t>02</t>
  </si>
  <si>
    <t>03</t>
  </si>
  <si>
    <t>943</t>
  </si>
  <si>
    <t>Desenvolvimento e defesa de direitos</t>
  </si>
  <si>
    <t>Desenvolvimento e defesa de direitos e interesses</t>
  </si>
  <si>
    <t>94995</t>
  </si>
  <si>
    <t>Associações de atividades não especificadas anteriormente</t>
  </si>
  <si>
    <t>Outras atividades associativas</t>
  </si>
  <si>
    <t>razao_social</t>
  </si>
  <si>
    <t>IGREJA</t>
  </si>
  <si>
    <t>1</t>
  </si>
  <si>
    <t>EVANGELIC</t>
  </si>
  <si>
    <t>MOSTEIRO</t>
  </si>
  <si>
    <t>EVANG\\.</t>
  </si>
  <si>
    <t>PROTESTANTE</t>
  </si>
  <si>
    <t>CARITAS</t>
  </si>
  <si>
    <t>CENTRO ESP</t>
  </si>
  <si>
    <t>CENTRO ESPIRIT</t>
  </si>
  <si>
    <t>CRISTA</t>
  </si>
  <si>
    <t>BATISTA</t>
  </si>
  <si>
    <t>ASSEMBLEIA DE DEUS</t>
  </si>
  <si>
    <t>ESPIRITA</t>
  </si>
  <si>
    <t>UMBANDA</t>
  </si>
  <si>
    <t>CANDOMBLE</t>
  </si>
  <si>
    <t>MACONARIA</t>
  </si>
  <si>
    <t>LOJA MISTA DO RITO</t>
  </si>
  <si>
    <t>DIOCESE</t>
  </si>
  <si>
    <t>MITRA</t>
  </si>
  <si>
    <t>PAROQUIA</t>
  </si>
  <si>
    <t>FRATERNIDADE</t>
  </si>
  <si>
    <t>CAPELA</t>
  </si>
  <si>
    <t>TEMPLO</t>
  </si>
  <si>
    <t>MACONICA</t>
  </si>
  <si>
    <t>CASA DE ORACAO</t>
  </si>
  <si>
    <t>PASTOR</t>
  </si>
  <si>
    <t>PASTORAL</t>
  </si>
  <si>
    <t>ASS DE DEUS</t>
  </si>
  <si>
    <t>CONGREGACAO</t>
  </si>
  <si>
    <t>LUTERAN</t>
  </si>
  <si>
    <t>SANTUARIO</t>
  </si>
  <si>
    <t>AUG E RESP</t>
  </si>
  <si>
    <t>LOJ SIMB</t>
  </si>
  <si>
    <t>AUG\\. E RESP</t>
  </si>
  <si>
    <t>LOJA SIMB</t>
  </si>
  <si>
    <t>AUGUSTA E RESP</t>
  </si>
  <si>
    <t>PENTECOSTAL</t>
  </si>
  <si>
    <t>BIBLICA</t>
  </si>
  <si>
    <t>IGEREJA</t>
  </si>
  <si>
    <t>CONVENTO</t>
  </si>
  <si>
    <t>^A R L S</t>
  </si>
  <si>
    <t>^A\\. R\\. L\\. S\\.</t>
  </si>
  <si>
    <t>^A\\.R\\.L\\.S</t>
  </si>
  <si>
    <t>^A\\.\\:</t>
  </si>
  <si>
    <t>LOJA SIMBOLICA</t>
  </si>
  <si>
    <t>^ARLS</t>
  </si>
  <si>
    <t>ARQUIDIOCESE</t>
  </si>
  <si>
    <t>TEMLO</t>
  </si>
  <si>
    <t>PRESBITERIAN</t>
  </si>
  <si>
    <t>SINAGOGA</t>
  </si>
  <si>
    <t>TERREIRO</t>
  </si>
  <si>
    <t>^BISPADO</t>
  </si>
  <si>
    <t>^ORATORIO DA DIVINA</t>
  </si>
  <si>
    <t>^COMUNIDADE PROFETICA</t>
  </si>
  <si>
    <t>^ASSOC</t>
  </si>
  <si>
    <t>ASSOCIACAO</t>
  </si>
  <si>
    <t>^ORG</t>
  </si>
  <si>
    <t>CLUBE</t>
  </si>
  <si>
    <t>^HOSPITAL</t>
  </si>
  <si>
    <t>FUNDACAO</t>
  </si>
  <si>
    <t>FACULDADE</t>
  </si>
  <si>
    <t>MACKENZIE</t>
  </si>
  <si>
    <t>^CAEDES</t>
  </si>
  <si>
    <t>RECUPERACAO</t>
  </si>
  <si>
    <t>REABILITACAO</t>
  </si>
  <si>
    <t>^INSTITUTO EDUC</t>
  </si>
  <si>
    <t>^LAR</t>
  </si>
  <si>
    <t>^COM</t>
  </si>
  <si>
    <t>CLUB</t>
  </si>
  <si>
    <t>ACADEMIA</t>
  </si>
  <si>
    <t>SOCIEDADE</t>
  </si>
  <si>
    <t>ESCOTEIRO</t>
  </si>
  <si>
    <t>COMISSAO</t>
  </si>
  <si>
    <t>MUSEU</t>
  </si>
  <si>
    <t>CULTURAL</t>
  </si>
  <si>
    <t>JOAO BATISTA</t>
  </si>
  <si>
    <t>^COLEGI</t>
  </si>
  <si>
    <t>^CRECHE</t>
  </si>
  <si>
    <t>^ESCOLA</t>
  </si>
  <si>
    <t>9430800</t>
  </si>
  <si>
    <t>2</t>
  </si>
  <si>
    <t>micro_area_atuacao</t>
  </si>
  <si>
    <t>Outras organizações da sociedade civil</t>
  </si>
  <si>
    <t>^FUND</t>
  </si>
  <si>
    <t>^INST</t>
  </si>
  <si>
    <t>Novo</t>
  </si>
  <si>
    <t>Habitação</t>
  </si>
  <si>
    <t>COOPERATIVA</t>
  </si>
  <si>
    <t>FINANCIAMENTO</t>
  </si>
  <si>
    <t>Associação de Moradores</t>
  </si>
  <si>
    <t>Ensino médio</t>
  </si>
  <si>
    <t>MORADORES</t>
  </si>
  <si>
    <t>UNIAO</t>
  </si>
  <si>
    <t>RESIDENCIAL</t>
  </si>
  <si>
    <t>BAIRRO</t>
  </si>
  <si>
    <t>AMIGO</t>
  </si>
  <si>
    <t>SOCIED</t>
  </si>
  <si>
    <t>Associações de Produtores Rurais</t>
  </si>
  <si>
    <t>criador</t>
  </si>
  <si>
    <t>produto</t>
  </si>
  <si>
    <t>agricult</t>
  </si>
  <si>
    <t>agropecua</t>
  </si>
  <si>
    <t>rural</t>
  </si>
  <si>
    <t>Meio Ambiente e Proteção Animal</t>
  </si>
  <si>
    <t>meio ambiente</t>
  </si>
  <si>
    <t>natureza</t>
  </si>
  <si>
    <t>ecologi</t>
  </si>
  <si>
    <t>veterinar</t>
  </si>
  <si>
    <t>botanic</t>
  </si>
  <si>
    <t>ambiental</t>
  </si>
  <si>
    <t>planeta agua</t>
  </si>
  <si>
    <t>Centros e associações comunitárias</t>
  </si>
  <si>
    <t>centro</t>
  </si>
  <si>
    <t>associacao</t>
  </si>
  <si>
    <t>conselho</t>
  </si>
  <si>
    <t>comunitari</t>
  </si>
  <si>
    <t>Desenvolvimento rural</t>
  </si>
  <si>
    <t>irrigacao</t>
  </si>
  <si>
    <t>assentamento</t>
  </si>
  <si>
    <t>comuni</t>
  </si>
  <si>
    <t>associac</t>
  </si>
  <si>
    <t>agricola</t>
  </si>
  <si>
    <t>organizacao</t>
  </si>
  <si>
    <t>rurais</t>
  </si>
  <si>
    <t>agricolas</t>
  </si>
  <si>
    <t>produtores</t>
  </si>
  <si>
    <t>Emprego e Treinamento</t>
  </si>
  <si>
    <t>empresa junior</t>
  </si>
  <si>
    <t>empresa jr</t>
  </si>
  <si>
    <t>Defesa de direitos e grupos e minorias</t>
  </si>
  <si>
    <t>centro academico</t>
  </si>
  <si>
    <t>diretorio academico</t>
  </si>
  <si>
    <t>dce</t>
  </si>
  <si>
    <t>diretorio central dos estudantes</t>
  </si>
  <si>
    <t>defesa</t>
  </si>
  <si>
    <t>direito</t>
  </si>
  <si>
    <t>Outras formas de desenvolvimento e defesa de direitos</t>
  </si>
  <si>
    <t>aposenta</t>
  </si>
  <si>
    <t>HABITAC</t>
  </si>
  <si>
    <t>desenvolvi</t>
  </si>
  <si>
    <t>TipoClass</t>
  </si>
  <si>
    <t>Fernanda</t>
  </si>
  <si>
    <t>cnpj_raiz</t>
  </si>
  <si>
    <t>Religiao</t>
  </si>
  <si>
    <t>8QUADRANGULAR</t>
  </si>
  <si>
    <t>7ASSEMBLEIA</t>
  </si>
  <si>
    <t>DEUS</t>
  </si>
  <si>
    <t>ADVEC</t>
  </si>
  <si>
    <t>IEAD</t>
  </si>
  <si>
    <t>ASSE</t>
  </si>
  <si>
    <t>ASSOC</t>
  </si>
  <si>
    <t>ASS\\.</t>
  </si>
  <si>
    <t>UNIVER</t>
  </si>
  <si>
    <t>REIN</t>
  </si>
  <si>
    <t>6UNIVERSAL</t>
  </si>
  <si>
    <t>1OUTRAS IGREJAS OU TEMPLOS</t>
  </si>
  <si>
    <t>Find(razao_social,'CASA DE ORACAO')&gt;0</t>
  </si>
  <si>
    <t xml:space="preserve">Find(razao_social,'TEMPLO')&gt;0 or </t>
  </si>
  <si>
    <t xml:space="preserve">Find(razao_social,'IGREJA')&gt;0 or </t>
  </si>
  <si>
    <t>2OUTRAS RELIGIÕES</t>
  </si>
  <si>
    <t>cnpj_raiz='48053789' /*ASSOCIACAO DAS FAMILIAS PARA UNIFICACAO E PAZ MUNDIAl*/</t>
  </si>
  <si>
    <t xml:space="preserve">Find(razao_social,'CENTRO REDENTOR')&gt;0 or </t>
  </si>
  <si>
    <t xml:space="preserve">Find(razao_social,'ISRAELITA')&gt;0 or </t>
  </si>
  <si>
    <t xml:space="preserve">Find(razao_social,'ORIXA')&gt;0 or </t>
  </si>
  <si>
    <t xml:space="preserve">Find(razao_social,'CONGAD')&gt;0  or </t>
  </si>
  <si>
    <t xml:space="preserve">Find(razao_social,'AFRICAN')&gt;0 or </t>
  </si>
  <si>
    <t xml:space="preserve">(substr(razao_social,1,4) = "ILE ") or </t>
  </si>
  <si>
    <t xml:space="preserve">Find(razao_social,'TENRIKYO')&gt;0 or </t>
  </si>
  <si>
    <t xml:space="preserve">Find(razao_social,'CABANA')&gt;0 or </t>
  </si>
  <si>
    <t xml:space="preserve">Find(razao_social,'OXOSSI')&gt;0 or </t>
  </si>
  <si>
    <t xml:space="preserve">Find(razao_social,'EXU')&gt;0 or </t>
  </si>
  <si>
    <t xml:space="preserve">Find(razao_social,'OXUM')&gt;0 or </t>
  </si>
  <si>
    <t xml:space="preserve">Find(razao_social,'OGUM')&gt;0 or </t>
  </si>
  <si>
    <t xml:space="preserve">Find(razao_social,'BRASIL SGI')&gt;0 or </t>
  </si>
  <si>
    <t xml:space="preserve">Find(razao_social,'MACON')&gt;0 or </t>
  </si>
  <si>
    <t xml:space="preserve">Find(razao_social,'ABACA')&gt;0 or </t>
  </si>
  <si>
    <t xml:space="preserve">Find(razao_social,'KARDEQ')&gt;0 or </t>
  </si>
  <si>
    <t xml:space="preserve">Find(razao_social,'XAMA')&gt;0 or </t>
  </si>
  <si>
    <t>Find(razao_social,'UNIAO DO VEGETAL')&gt;0 or</t>
  </si>
  <si>
    <t xml:space="preserve">Find(razao_social,'SANTO DAIME')&gt;0 or </t>
  </si>
  <si>
    <t xml:space="preserve">Find(razao_social,'RACIONAL')&gt;0 or </t>
  </si>
  <si>
    <t xml:space="preserve">Find(razao_social,'ESOT')&gt;0 or </t>
  </si>
  <si>
    <t xml:space="preserve">Find(razao_social,'DRUSO')&gt;0 or </t>
  </si>
  <si>
    <t xml:space="preserve">Find(razao_social,'ISLAM')&gt;0 or </t>
  </si>
  <si>
    <t xml:space="preserve">Find(razao_social,'TAOIS')&gt;0 or </t>
  </si>
  <si>
    <t xml:space="preserve">Find(razao_social,'SHINTO')&gt;0 or </t>
  </si>
  <si>
    <t xml:space="preserve">Find(razao_social,'BAHAI')&gt;0 or </t>
  </si>
  <si>
    <t xml:space="preserve">Find(razao_social,'MAHICARI')&gt;0 or </t>
  </si>
  <si>
    <t xml:space="preserve">Find(razao_social,'TENRYKYO')&gt;0 or </t>
  </si>
  <si>
    <t xml:space="preserve">Find(razao_social,'OSHO')&gt;0 or </t>
  </si>
  <si>
    <t xml:space="preserve">Find(razao_social,'KRISHNA')&gt;0 or </t>
  </si>
  <si>
    <t xml:space="preserve">Find(razao_social,'PERFECT LIBERTY')&gt;0 or </t>
  </si>
  <si>
    <t xml:space="preserve">Find(razao_social,'SEICHO')&gt;0 or </t>
  </si>
  <si>
    <t xml:space="preserve">Find(razao_social,'MESSIANICA UNIVERSAL')&gt;0 or </t>
  </si>
  <si>
    <t xml:space="preserve">Find(razao_social,'MESSIANICA MUNDIAL')&gt;0 or </t>
  </si>
  <si>
    <t xml:space="preserve">Find(razao_social,'SOKAGAKKAI')&gt;0 or </t>
  </si>
  <si>
    <t xml:space="preserve">Find(razao_social,'BUDIS')&gt;0 or </t>
  </si>
  <si>
    <t xml:space="preserve">Find(razao_social,'HINDU')&gt;0 or </t>
  </si>
  <si>
    <t xml:space="preserve">Find(razao_social,'ESSENIS')&gt;0 or </t>
  </si>
  <si>
    <t xml:space="preserve">Find(razao_social,'JUDAI')&gt;0 or </t>
  </si>
  <si>
    <t xml:space="preserve">Find(razao_social,'AFRO')&gt;0 or </t>
  </si>
  <si>
    <t xml:space="preserve">Find(razao_social,'CANDOMBLE')&gt;0 or </t>
  </si>
  <si>
    <t xml:space="preserve">Find(razao_social,'UMBAND')&gt;0 or </t>
  </si>
  <si>
    <t xml:space="preserve">Find(razao_social,'KARDEC')&gt;0 or </t>
  </si>
  <si>
    <t xml:space="preserve">Find(razao_social,'ESPIRIT')&gt;0 or </t>
  </si>
  <si>
    <t>3EVANGELICA_PENTEC</t>
  </si>
  <si>
    <t>Find(razao_social,'IGREJA VIDA')&gt;0</t>
  </si>
  <si>
    <t>Find(razao_social,'IGREJA UNIDA')&gt;0 or</t>
  </si>
  <si>
    <t>Find(razao_social,'DEUS VIVO')&gt;0 or</t>
  </si>
  <si>
    <t>Find(razao_social,'REINO DE DEUS')&gt;0 or</t>
  </si>
  <si>
    <t>Find(razao_social,'SENHOR JESUS')&gt;0 or</t>
  </si>
  <si>
    <t>Find(razao_social,'VISAO MISSIONARIA')&gt;0 or</t>
  </si>
  <si>
    <t>Find(razao_social,'DEUS E FIEL')&gt;0 or</t>
  </si>
  <si>
    <t>Find(razao_social,'AVIVAMENTO')&gt;0 or</t>
  </si>
  <si>
    <t>Find(razao_social,'IGREJA DE JESUS')&gt;0 or</t>
  </si>
  <si>
    <t>Find(razao_social,'DEUS MAIOR')&gt;0 or</t>
  </si>
  <si>
    <t>Find(razao_social,'DEUS E AMOR')&gt;0 or</t>
  </si>
  <si>
    <t>Find(razao_social,'IGREJA DE DEUS')&gt;0 or</t>
  </si>
  <si>
    <t>Find(razao_social,'IGREJA DA FE')&gt;0 or</t>
  </si>
  <si>
    <t>Find(razao_social,'IGREJA CRISTA UNIVERSAL')&gt;0 or</t>
  </si>
  <si>
    <t>Find(razao_social,'IGREJA BIBLICA')&gt;0 or</t>
  </si>
  <si>
    <t>Find(razao_social,'ASSOCIACAO MISSIONARIA VIDA NOVA')&gt;0 or</t>
  </si>
  <si>
    <t>Find(razao_social,'IGREJA BOAS NOVAS')&gt;0 or</t>
  </si>
  <si>
    <t>Find(razao_social,'MARANATHA')&gt;0 or</t>
  </si>
  <si>
    <t>Find(razao_social,'IGREJA BETESDA DO CEARA')&gt;0 or</t>
  </si>
  <si>
    <t>Find(razao_social,'IGREJA VIDEIRA')&gt;0 or</t>
  </si>
  <si>
    <t>Find(razao_social,'CONVENCAO NACIONAL DA IGREJA DE DEUS')&gt;0 or</t>
  </si>
  <si>
    <t>Find(razao_social,'IGREJA CASA DE ORACAO')&gt;0 or</t>
  </si>
  <si>
    <t>Find(razao_social,'IGREJA DE DEUS NO BRASIL')&gt;0 or</t>
  </si>
  <si>
    <t>Find(razao_social,'IGREJA DE NOVA VIDA')&gt;0 or</t>
  </si>
  <si>
    <t>Find(razao_social,'CATEDRAL DA FAMILIA')&gt;0 or</t>
  </si>
  <si>
    <t xml:space="preserve">Find(razao_social,'CATEDRAL DA FAMILIA')&gt;0 or </t>
  </si>
  <si>
    <t xml:space="preserve">Find(razao_social,'CATEDRAL DA FE')&gt;0 or </t>
  </si>
  <si>
    <t xml:space="preserve">Find(razao_social,'CATEDRAL DA BENCAO')&gt;0 or </t>
  </si>
  <si>
    <t xml:space="preserve">Find(razao_social,'CATEDRAL MUNDIAL')&gt;0 or </t>
  </si>
  <si>
    <t xml:space="preserve">Find(razao_social,'CATEDRAL INTERNAC')&gt;0 or </t>
  </si>
  <si>
    <t>Find(razao_social,'IGREJA APOSTOLICA')&gt;0 or</t>
  </si>
  <si>
    <t>Find(razao_social,'SARA NOSSA TERRA')&gt;0 or</t>
  </si>
  <si>
    <t>Find(razao_social,'COMUNIDADE CRISTA PAZ E VIDA')&gt;0 or</t>
  </si>
  <si>
    <t>Find(razao_social,'CASA DA BENCAO')&gt;0 or</t>
  </si>
  <si>
    <t>Find(razao_social,'COMUNIDADE DA GRACA')&gt;0 or</t>
  </si>
  <si>
    <t xml:space="preserve">Find(razao_social,'IG EV')&gt;0 or </t>
  </si>
  <si>
    <t>Find(razao_social,'IGREJA EV')&gt;0 or</t>
  </si>
  <si>
    <t xml:space="preserve">Find(razao_social,'MISSAO CARISM')&gt;0 or </t>
  </si>
  <si>
    <t xml:space="preserve">Find(razao_social,'CRISTO')&gt;0 or </t>
  </si>
  <si>
    <t>Find(razao_social,'JEOVA')&gt;0 or</t>
  </si>
  <si>
    <t>Find(razao_social,'JESUS CRISTO')&gt;0 or</t>
  </si>
  <si>
    <t>Find(razao_social,'NAZARENO')&gt;0 or</t>
  </si>
  <si>
    <t>Find(razao_social,'PODER DE DEUS')&gt;0 or</t>
  </si>
  <si>
    <t>Find(razao_social,'FILHOS DE DEUS')&gt;0 or</t>
  </si>
  <si>
    <t>Find(razao_social,'VIVER EM CRISTO')&gt;0 or</t>
  </si>
  <si>
    <t>Find(razao_social,'REVIVER EM CRISTO')&gt;0 or</t>
  </si>
  <si>
    <t>Find(razao_social,'RENASCER EM CRISTO')&gt;0 or</t>
  </si>
  <si>
    <t>Find(razao_social,'GRACA DE DEUS')&gt;0 or</t>
  </si>
  <si>
    <t xml:space="preserve">Find(razao_social,'MARANATA')&gt;0 or </t>
  </si>
  <si>
    <t xml:space="preserve">Find(razao_social,'PETENCOST')&gt;0 or </t>
  </si>
  <si>
    <t xml:space="preserve">Find(razao_social,'CONGREGACAO CRISTA')&gt;0 or </t>
  </si>
  <si>
    <t xml:space="preserve">Find(razao_social,'PENT')&gt;0 or </t>
  </si>
  <si>
    <t xml:space="preserve">Find(razao_social,'QUADRANG')&gt;0 or </t>
  </si>
  <si>
    <t xml:space="preserve">Find(razao_social,'EVANG')&gt;0 or </t>
  </si>
  <si>
    <t>4EVANGELICA_TRAD</t>
  </si>
  <si>
    <t>Find(razao_social,'MISSOES MUNDIAIS')&gt;0</t>
  </si>
  <si>
    <t xml:space="preserve">Find(razao_social,'IAEASNB')&gt;0 or </t>
  </si>
  <si>
    <t xml:space="preserve">Find(razao_social,'IGREJA MET')&gt;0 or </t>
  </si>
  <si>
    <t>Find(razao_social,'IGREJA DO NAZARENO')&gt;0 or</t>
  </si>
  <si>
    <t>Find(razao_social,'EXERCITO DE SALVACAO')&gt;0 or</t>
  </si>
  <si>
    <t>Find(razao_social,'MENONITA')&gt;0 or</t>
  </si>
  <si>
    <t xml:space="preserve">Find(razao_social,'ANGLICANA')&gt;0 or </t>
  </si>
  <si>
    <t xml:space="preserve">Find(razao_social,'CONGREGACIONAL')&gt;0 or </t>
  </si>
  <si>
    <t xml:space="preserve">Find(razao_social,'ADV')&gt;0 or </t>
  </si>
  <si>
    <t xml:space="preserve">Find(razao_social,'LUTER')&gt;0 or </t>
  </si>
  <si>
    <t xml:space="preserve">Find(razao_social,'BATISTA')&gt;0 or </t>
  </si>
  <si>
    <t xml:space="preserve">Find(razao_social,'PRESB')&gt;0 or </t>
  </si>
  <si>
    <t>Find(razao_social,'EXERCITO DA SALVACAO')&gt;0 or</t>
  </si>
  <si>
    <t xml:space="preserve">Find(razao_social,'IG BAT')&gt;0 or </t>
  </si>
  <si>
    <t xml:space="preserve">Find(razao_social,'ASD')&gt;0 or </t>
  </si>
  <si>
    <t xml:space="preserve">Find(razao_social,'IGREJA BAT')&gt;0 or </t>
  </si>
  <si>
    <t xml:space="preserve">Find(razao_social,'METOD')&gt;0 or </t>
  </si>
  <si>
    <t>5CATOLICA</t>
  </si>
  <si>
    <t>Find(razao_social,'EVANG')=0)</t>
  </si>
  <si>
    <t xml:space="preserve">Find(razao_social,'CONGAD')=0 and </t>
  </si>
  <si>
    <t xml:space="preserve">Find(razao_social,'ESPIRITA')=0 and </t>
  </si>
  <si>
    <t xml:space="preserve">     and </t>
  </si>
  <si>
    <t>Find(razao_social,'SANTO')&gt;0)</t>
  </si>
  <si>
    <t xml:space="preserve">Find(razao_social,'SAO')&gt;0 or </t>
  </si>
  <si>
    <t xml:space="preserve">Find(razao_social,'NOSSA SENHORA')&gt;0 or </t>
  </si>
  <si>
    <t xml:space="preserve">Find(razao_social,'SANTA')&gt;0 or </t>
  </si>
  <si>
    <t>or (substr(razao_social,1,9)='IRMANDADE' and (</t>
  </si>
  <si>
    <t>Find(razao_social,'CIMI')</t>
  </si>
  <si>
    <t xml:space="preserve">Find(razao_social,'INDIGENISTA')&gt;0) or </t>
  </si>
  <si>
    <t xml:space="preserve">(Find(razao_social,'CONSELHO')&gt;0 and </t>
  </si>
  <si>
    <t xml:space="preserve">or </t>
  </si>
  <si>
    <t>Find(razao_social,'CNBB')</t>
  </si>
  <si>
    <t xml:space="preserve">Find(razao_social,'BISPOS')&gt;0) or </t>
  </si>
  <si>
    <t xml:space="preserve">Find(razao_social,'NACIONAL')&gt;0 and </t>
  </si>
  <si>
    <t xml:space="preserve">(Find(razao_social,'CONFERENCIA')&gt;0 and </t>
  </si>
  <si>
    <t>Find(razao_social,'ESPIRIT')=0)</t>
  </si>
  <si>
    <t xml:space="preserve">(Find(razao_social,'IRMAS')&gt;0 and </t>
  </si>
  <si>
    <t>Find(razao_social,'PADRES')&gt;0</t>
  </si>
  <si>
    <t xml:space="preserve">Find(razao_social,'DOMINIC')&gt;0 or </t>
  </si>
  <si>
    <t xml:space="preserve">Find(razao_social,'CAPUCHIN')&gt;0 or </t>
  </si>
  <si>
    <t>Find(razao_social,'JESUIT')&gt;0</t>
  </si>
  <si>
    <t xml:space="preserve">Find(razao_social,'BENEDITIN')&gt;0 or </t>
  </si>
  <si>
    <t xml:space="preserve">Find(razao_social,'CARMELIT')&gt;0 or </t>
  </si>
  <si>
    <t xml:space="preserve">Find(razao_social,'SALESIAN')&gt;0 or </t>
  </si>
  <si>
    <t>Find(razao_social,'FOCOLAR')&gt;0)</t>
  </si>
  <si>
    <t xml:space="preserve">(Find(razao_social,'MOVIMENTO')&gt;0 and </t>
  </si>
  <si>
    <t xml:space="preserve">Find(razao_social,'CARID')&gt;0) or </t>
  </si>
  <si>
    <t xml:space="preserve">(Find(razao_social,'MISSIONARIA')&gt;0 and </t>
  </si>
  <si>
    <t xml:space="preserve">(Find(razao_social,'FRANCISCAN')&gt;0 and </t>
  </si>
  <si>
    <t>Find(razao_social,'REDENTORISTA')&gt;0)</t>
  </si>
  <si>
    <t xml:space="preserve">(Find(razao_social,'CONGREGACAO')&gt;0 and </t>
  </si>
  <si>
    <t>Find(razao_social,'REDENTOR')&gt;0)</t>
  </si>
  <si>
    <t xml:space="preserve">Find(razao_social,'SANTISSIMO')&gt;0 and </t>
  </si>
  <si>
    <t>Find(razao_social,'CLARET')&gt;0</t>
  </si>
  <si>
    <t xml:space="preserve">Find(razao_social,'PASTORAL')&gt;0 or </t>
  </si>
  <si>
    <t xml:space="preserve">Find(razao_social,'CONVENTO')&gt;0 or </t>
  </si>
  <si>
    <t>Find(razao_social,'MET ORTODOXA')=0)</t>
  </si>
  <si>
    <t xml:space="preserve">Find(razao_social,'METOD ORTODOXA')=0 and </t>
  </si>
  <si>
    <t xml:space="preserve">Find(razao_social,'METODISTA')=0 and </t>
  </si>
  <si>
    <t xml:space="preserve">(Find(razao_social,'ORTODOXA')&gt;0 and </t>
  </si>
  <si>
    <t>Find(razao_social,'BATISTA')=0)</t>
  </si>
  <si>
    <t xml:space="preserve">Find(razao_social,'PRESB')=0 and </t>
  </si>
  <si>
    <t xml:space="preserve">Find(razao_social,'EVANG')=0 and </t>
  </si>
  <si>
    <t xml:space="preserve">(Find(razao_social,'CAPELA')&gt;0 and </t>
  </si>
  <si>
    <t>Find(razao_social,'PARQUE')=0)</t>
  </si>
  <si>
    <t xml:space="preserve">(Find(razao_social,'ARQ')&gt;0 and </t>
  </si>
  <si>
    <t>Find(razao_social,'MOSTEIRO')&gt;0</t>
  </si>
  <si>
    <t xml:space="preserve">Find(razao_social,'BASILICA')&gt;0 or </t>
  </si>
  <si>
    <t xml:space="preserve">Find(razao_social,'BISPADO')&gt;0 or </t>
  </si>
  <si>
    <t>Find(razao_social,'LUTHER')=0)</t>
  </si>
  <si>
    <t xml:space="preserve">Find(razao_social,'LUTER')=0 and </t>
  </si>
  <si>
    <t xml:space="preserve">Find(razao_social,'PAROQUIA EVANG')=0 and </t>
  </si>
  <si>
    <t xml:space="preserve">(Find(razao_social,'PAROQ')&gt;0 and </t>
  </si>
  <si>
    <t>Find(razao_social,'CATOL')&gt;0</t>
  </si>
  <si>
    <t xml:space="preserve">Find(razao_social,'CARISM')&gt;0) or </t>
  </si>
  <si>
    <t xml:space="preserve">(Find(razao_social,'REN')&gt;0 and </t>
  </si>
  <si>
    <t xml:space="preserve">Find(razao_social,'MITRA')&gt;0 or </t>
  </si>
  <si>
    <t xml:space="preserve">Find(razao_social,'CURIA')&gt;0 or </t>
  </si>
  <si>
    <t xml:space="preserve">Find(razao_social,'CATOLICA PENT')&gt;0 or </t>
  </si>
  <si>
    <t xml:space="preserve">Find(razao_social,'DIOC')&gt;0 or </t>
  </si>
  <si>
    <t xml:space="preserve">Find(razao_social,'CATOLICA')&gt;0 or </t>
  </si>
  <si>
    <t>Ignorar</t>
  </si>
  <si>
    <t>Denominacao</t>
  </si>
  <si>
    <t>Multiplo</t>
  </si>
  <si>
    <t>FinalozaMultiplo</t>
  </si>
  <si>
    <t>Iniciamultiplo</t>
  </si>
  <si>
    <t>substr(razao_social,1,9)</t>
  </si>
  <si>
    <t>IRMANDADE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</si>
</sst>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"/>
      <family val="2"/>
    </font>
    <font>
      <sz val="11"/>
      <color rgb="FFFF0000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13C6EF-F2E4-4560-ADD1-45EB4D085520}" name="Areas_Subareas" displayName="Areas_Subareas" ref="A1:B30" totalsRowShown="0" headerRowDxfId="7">
  <autoFilter ref="A1:B30" xr:uid="{7813C6EF-F2E4-4560-ADD1-45EB4D085520}"/>
  <tableColumns count="2">
    <tableColumn id="1" xr3:uid="{A527663B-3191-477E-973D-EE88180C54EE}" name="micro_area_atuacao" dataDxfId="6"/>
    <tableColumn id="2" xr3:uid="{29ECB815-4637-4E42-B6D2-D99536705B2C}" name="macro_area_atuacao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CAA68-09B6-4169-BF7B-4AD9AD8E2F31}" name="IndicadoresAreaAtuacaoOSC" displayName="IndicadoresAreaAtuacaoOSC" ref="A1:H176" totalsRowShown="0">
  <autoFilter ref="A1:H176" xr:uid="{263CAA68-09B6-4169-BF7B-4AD9AD8E2F31}"/>
  <tableColumns count="8">
    <tableColumn id="1" xr3:uid="{58820294-5EC3-454E-A832-8495CAB40F9D}" name="Variavel" dataDxfId="4"/>
    <tableColumn id="2" xr3:uid="{A37EE696-F3BC-4DDA-8678-2F44AC268FB0}" name="Valor" dataDxfId="3"/>
    <tableColumn id="3" xr3:uid="{ABD6898F-E83E-4465-A044-263D4744DDD8}" name="AreaAtuacao" dataDxfId="2"/>
    <tableColumn id="4" xr3:uid="{79DC0CC8-6FD4-4115-BD41-6FAA256284BE}" name="CriterioMultiplo"/>
    <tableColumn id="5" xr3:uid="{00FADFF8-05B8-4167-8583-8084FC6384E9}" name="SubgrupoCriterio" dataDxfId="1"/>
    <tableColumn id="6" xr3:uid="{CA9859B3-6D73-4BBD-A147-847FB4C667FA}" name="IncluiArea"/>
    <tableColumn id="7" xr3:uid="{CD668C66-63E6-4760-AD80-724A1314787E}" name="Ordem"/>
    <tableColumn id="8" xr3:uid="{7A71F301-3509-474A-8AA3-F5D6F32F83B3}" name="macro_area_atuaca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173D-78F7-4B48-8981-EC6CF3B324CC}">
  <dimension ref="A1:I200"/>
  <sheetViews>
    <sheetView tabSelected="1" zoomScale="175" zoomScaleNormal="175" workbookViewId="0">
      <pane ySplit="1" topLeftCell="A35" activePane="bottomLeft" state="frozen"/>
      <selection pane="bottomLeft" activeCell="B1" sqref="B1:G1048576"/>
    </sheetView>
  </sheetViews>
  <sheetFormatPr defaultRowHeight="15" x14ac:dyDescent="0.25"/>
  <cols>
    <col min="1" max="1" width="45" customWidth="1"/>
    <col min="2" max="2" width="9.140625" style="3" customWidth="1"/>
    <col min="3" max="3" width="13.5703125" style="3" hidden="1" customWidth="1"/>
    <col min="4" max="4" width="16" style="3" hidden="1" customWidth="1"/>
    <col min="5" max="5" width="9.140625" style="3" hidden="1" customWidth="1"/>
    <col min="6" max="6" width="28.42578125" style="3" hidden="1" customWidth="1"/>
    <col min="7" max="7" width="9.140625" style="3"/>
    <col min="8" max="8" width="12.28515625" bestFit="1" customWidth="1"/>
    <col min="9" max="9" width="39.85546875" bestFit="1" customWidth="1"/>
  </cols>
  <sheetData>
    <row r="1" spans="1:9" s="1" customFormat="1" x14ac:dyDescent="0.25">
      <c r="A1" s="10"/>
      <c r="B1" s="2"/>
      <c r="C1" s="2" t="s">
        <v>411</v>
      </c>
      <c r="D1" s="2" t="s">
        <v>410</v>
      </c>
      <c r="E1" s="2" t="s">
        <v>409</v>
      </c>
      <c r="F1" s="2" t="s">
        <v>408</v>
      </c>
      <c r="G1" s="2" t="s">
        <v>407</v>
      </c>
      <c r="H1" s="1" t="s">
        <v>0</v>
      </c>
      <c r="I1" s="1" t="s">
        <v>1</v>
      </c>
    </row>
    <row r="2" spans="1:9" x14ac:dyDescent="0.25">
      <c r="A2" s="6" t="s">
        <v>406</v>
      </c>
      <c r="B2" s="3">
        <f>IF(E2=0,0,MAX($B1:B$2)+1)</f>
        <v>0</v>
      </c>
      <c r="C2" s="3">
        <f>IF(LEFT(A2,1)="(",1,0)</f>
        <v>0</v>
      </c>
      <c r="D2" s="3">
        <f>IF(OR(RIGHT(TRIM(A2),4)=") or",  RIGHT(TRIM(A2),1)=")"),1,0)</f>
        <v>0</v>
      </c>
      <c r="E2" s="3" cm="1">
        <f t="array" ref="E2">_xlfn.IFS(ROW(C2)=2,C2,AND(C2=0,D1=0),E1,C2=1,1,D1=1,0,TRUE,"erro")</f>
        <v>0</v>
      </c>
      <c r="F2" s="3" t="s">
        <v>343</v>
      </c>
      <c r="G2" s="3">
        <f>IF(TRIM(A2)="or",1,0)</f>
        <v>0</v>
      </c>
      <c r="H2" t="str">
        <f>IF(G2=1,".",_xlfn.LET(_xlpm.Inicial,SEARCH("d(",A2)+2,_xlpm.Final,SEARCH(",",A2)-_xlpm.Inicial,MID(A2,_xlpm.Inicial,_xlpm.Final)))</f>
        <v>razao_social</v>
      </c>
      <c r="I2" t="str">
        <f>IF(G2=1,".",_xlfn.LET(_xlpm.Inicial,SEARCH(",",A2)+2,_xlpm.Final,SEARCH(")",A2)-_xlpm.Inicial-1,MID(A2,_xlpm.Inicial,_xlpm.Final)))</f>
        <v>CATOLICA</v>
      </c>
    </row>
    <row r="3" spans="1:9" x14ac:dyDescent="0.25">
      <c r="A3" s="6" t="s">
        <v>405</v>
      </c>
      <c r="B3" s="3">
        <f>IF(E3=0,0,MAX($B$2:B2)+1)</f>
        <v>0</v>
      </c>
      <c r="C3" s="3">
        <f>IF(LEFT(A3,1)="(",1,0)</f>
        <v>0</v>
      </c>
      <c r="D3" s="3">
        <f>IF(OR(RIGHT(TRIM(A3),4)=") or",  RIGHT(TRIM(A3),1)=")"),1,0)</f>
        <v>0</v>
      </c>
      <c r="E3" s="3" cm="1">
        <f t="array" ref="E3">_xlfn.IFS(ROW(C3)=2,C3,AND(C3=0,D2=0),E2,C3=1,1,D2=1,0,TRUE,"erro")</f>
        <v>0</v>
      </c>
      <c r="F3" s="3" t="s">
        <v>343</v>
      </c>
      <c r="G3" s="3">
        <f>IF(TRIM(A3)="or",1,0)</f>
        <v>0</v>
      </c>
      <c r="H3" t="str">
        <f>IF(G3=1,".",_xlfn.LET(_xlpm.Inicial,SEARCH("d(",A3)+2,_xlpm.Final,SEARCH(",",A3)-_xlpm.Inicial,MID(A3,_xlpm.Inicial,_xlpm.Final)))</f>
        <v>razao_social</v>
      </c>
      <c r="I3" t="str">
        <f t="shared" ref="I3:I66" si="0">IF(G3=1,".",_xlfn.LET(_xlpm.Inicial,SEARCH(",",A3)+2,_xlpm.Final,SEARCH(")",A3)-_xlpm.Inicial-1,MID(A3,_xlpm.Inicial,_xlpm.Final)))</f>
        <v>DIOC</v>
      </c>
    </row>
    <row r="4" spans="1:9" x14ac:dyDescent="0.25">
      <c r="A4" s="6" t="s">
        <v>404</v>
      </c>
      <c r="B4" s="3">
        <f>IF(E4=0,0,MAX($B$2:B3)+1)</f>
        <v>0</v>
      </c>
      <c r="C4" s="3">
        <f>IF(LEFT(A4,1)="(",1,0)</f>
        <v>0</v>
      </c>
      <c r="D4" s="3">
        <f>IF(OR(RIGHT(TRIM(A4),4)=") or",  RIGHT(TRIM(A4),1)=")"),1,0)</f>
        <v>0</v>
      </c>
      <c r="E4" s="3" cm="1">
        <f t="array" ref="E4">_xlfn.IFS(ROW(C4)=2,C4,AND(C4=0,D3=0),E3,C4=1,1,D3=1,0,TRUE,"erro")</f>
        <v>0</v>
      </c>
      <c r="F4" s="3" t="s">
        <v>343</v>
      </c>
      <c r="G4" s="3">
        <f>IF(TRIM(A4)="or",1,0)</f>
        <v>0</v>
      </c>
      <c r="H4" t="str">
        <f>IF(G4=1,".",_xlfn.LET(_xlpm.Inicial,SEARCH("d(",A4)+2,_xlpm.Final,SEARCH(",",A4)-_xlpm.Inicial,MID(A4,_xlpm.Inicial,_xlpm.Final)))</f>
        <v>razao_social</v>
      </c>
      <c r="I4" t="str">
        <f t="shared" si="0"/>
        <v>CATOLICA PENT</v>
      </c>
    </row>
    <row r="5" spans="1:9" x14ac:dyDescent="0.25">
      <c r="A5" s="6" t="s">
        <v>403</v>
      </c>
      <c r="B5" s="3">
        <f>IF(E5=0,0,MAX($B$2:B4)+1)</f>
        <v>0</v>
      </c>
      <c r="C5" s="3">
        <f>IF(LEFT(A5,1)="(",1,0)</f>
        <v>0</v>
      </c>
      <c r="D5" s="3">
        <f>IF(OR(RIGHT(TRIM(A5),4)=") or",  RIGHT(TRIM(A5),1)=")"),1,0)</f>
        <v>0</v>
      </c>
      <c r="E5" s="3" cm="1">
        <f t="array" ref="E5">_xlfn.IFS(ROW(C5)=2,C5,AND(C5=0,D4=0),E4,C5=1,1,D4=1,0,TRUE,"erro")</f>
        <v>0</v>
      </c>
      <c r="F5" s="3" t="s">
        <v>343</v>
      </c>
      <c r="G5" s="3">
        <f>IF(TRIM(A5)="or",1,0)</f>
        <v>0</v>
      </c>
      <c r="H5" t="str">
        <f>IF(G5=1,".",_xlfn.LET(_xlpm.Inicial,SEARCH("d(",A5)+2,_xlpm.Final,SEARCH(",",A5)-_xlpm.Inicial,MID(A5,_xlpm.Inicial,_xlpm.Final)))</f>
        <v>razao_social</v>
      </c>
      <c r="I5" t="str">
        <f t="shared" si="0"/>
        <v>CURIA</v>
      </c>
    </row>
    <row r="6" spans="1:9" x14ac:dyDescent="0.25">
      <c r="A6" s="6" t="s">
        <v>402</v>
      </c>
      <c r="B6" s="3">
        <f>IF(E6=0,0,MAX($B$2:B5)+1)</f>
        <v>0</v>
      </c>
      <c r="C6" s="3">
        <f>IF(LEFT(A6,1)="(",1,0)</f>
        <v>0</v>
      </c>
      <c r="D6" s="3">
        <f>IF(OR(RIGHT(TRIM(A6),4)=") or",  RIGHT(TRIM(A6),1)=")"),1,0)</f>
        <v>0</v>
      </c>
      <c r="E6" s="3" cm="1">
        <f t="array" ref="E6">_xlfn.IFS(ROW(C6)=2,C6,AND(C6=0,D5=0),E5,C6=1,1,D5=1,0,TRUE,"erro")</f>
        <v>0</v>
      </c>
      <c r="F6" s="3" t="s">
        <v>343</v>
      </c>
      <c r="G6" s="3">
        <f>IF(TRIM(A6)="or",1,0)</f>
        <v>0</v>
      </c>
      <c r="H6" t="str">
        <f>IF(G6=1,".",_xlfn.LET(_xlpm.Inicial,SEARCH("d(",A6)+2,_xlpm.Final,SEARCH(",",A6)-_xlpm.Inicial,MID(A6,_xlpm.Inicial,_xlpm.Final)))</f>
        <v>razao_social</v>
      </c>
      <c r="I6" t="str">
        <f t="shared" si="0"/>
        <v>MITRA</v>
      </c>
    </row>
    <row r="7" spans="1:9" x14ac:dyDescent="0.25">
      <c r="A7" s="6" t="s">
        <v>401</v>
      </c>
      <c r="B7" s="3" cm="1">
        <f t="array" ref="B7">_xlfn.IFS(E7=0,0,C7=1,MAX($B$2:B6)+1,TRUE,B6)</f>
        <v>1</v>
      </c>
      <c r="C7" s="3">
        <f>IF(LEFT(A7,1)="(",1,0)</f>
        <v>1</v>
      </c>
      <c r="D7" s="3">
        <f>IF(OR(RIGHT(TRIM(A7),4)=") or",  RIGHT(TRIM(A7),1)=")"),1,0)</f>
        <v>0</v>
      </c>
      <c r="E7" s="3" cm="1">
        <f t="array" ref="E7">_xlfn.IFS(ROW(C7)=2,C7,AND(C7=0,D6=0),E6,C7=1,1,D6=1,0,TRUE,"erro")</f>
        <v>1</v>
      </c>
      <c r="F7" s="3" t="s">
        <v>343</v>
      </c>
      <c r="G7" s="3">
        <f>IF(TRIM(A7)="or",1,0)</f>
        <v>0</v>
      </c>
      <c r="H7" t="str">
        <f>IF(G7=1,".",_xlfn.LET(_xlpm.Inicial,SEARCH("d(",A7)+2,_xlpm.Final,SEARCH(",",A7)-_xlpm.Inicial,MID(A7,_xlpm.Inicial,_xlpm.Final)))</f>
        <v>razao_social</v>
      </c>
      <c r="I7" t="str">
        <f t="shared" si="0"/>
        <v>REN</v>
      </c>
    </row>
    <row r="8" spans="1:9" x14ac:dyDescent="0.25">
      <c r="A8" s="6" t="s">
        <v>400</v>
      </c>
      <c r="B8" s="3" cm="1">
        <f t="array" ref="B8">_xlfn.IFS(E8=0,0,C8=1,MAX($B$2:B7)+1,TRUE,B7)</f>
        <v>1</v>
      </c>
      <c r="C8" s="3">
        <f>IF(LEFT(A8,1)="(",1,0)</f>
        <v>0</v>
      </c>
      <c r="D8" s="3">
        <f>IF(OR(RIGHT(TRIM(A8),4)=") or",  RIGHT(TRIM(A8),1)=")"),1,0)</f>
        <v>1</v>
      </c>
      <c r="E8" s="3" cm="1">
        <f t="array" ref="E8">_xlfn.IFS(ROW(C8)=2,C8,AND(C8=0,D7=0),E7,C8=1,1,D7=1,0,TRUE,"erro")</f>
        <v>1</v>
      </c>
      <c r="F8" s="3" t="s">
        <v>343</v>
      </c>
      <c r="G8" s="3">
        <f>IF(TRIM(A8)="or",1,0)</f>
        <v>0</v>
      </c>
      <c r="H8" t="str">
        <f>IF(G8=1,".",_xlfn.LET(_xlpm.Inicial,SEARCH("d(",A8)+2,_xlpm.Final,SEARCH(",",A8)-_xlpm.Inicial,MID(A8,_xlpm.Inicial,_xlpm.Final)))</f>
        <v>razao_social</v>
      </c>
      <c r="I8" t="str">
        <f t="shared" si="0"/>
        <v>CARISM</v>
      </c>
    </row>
    <row r="9" spans="1:9" x14ac:dyDescent="0.25">
      <c r="A9" s="6" t="s">
        <v>399</v>
      </c>
      <c r="B9" s="3" cm="1">
        <f t="array" ref="B9">_xlfn.IFS(E9=0,0,C9=1,MAX($B$2:B8)+1,TRUE,B8)</f>
        <v>0</v>
      </c>
      <c r="C9" s="3">
        <f>IF(LEFT(A9,1)="(",1,0)</f>
        <v>0</v>
      </c>
      <c r="D9" s="3">
        <f>IF(OR(RIGHT(TRIM(A9),4)=") or",  RIGHT(TRIM(A9),1)=")"),1,0)</f>
        <v>0</v>
      </c>
      <c r="E9" s="3" cm="1">
        <f t="array" ref="E9">_xlfn.IFS(ROW(C9)=2,C9,AND(C9=0,D8=0),E8,C9=1,1,D8=1,0,TRUE,"erro")</f>
        <v>0</v>
      </c>
      <c r="F9" s="3" t="s">
        <v>343</v>
      </c>
      <c r="G9" s="3">
        <f>IF(TRIM(A9)="or",1,0)</f>
        <v>0</v>
      </c>
      <c r="H9" t="str">
        <f>IF(G9=1,".",_xlfn.LET(_xlpm.Inicial,SEARCH("d(",A9)+2,_xlpm.Final,SEARCH(",",A9)-_xlpm.Inicial,MID(A9,_xlpm.Inicial,_xlpm.Final)))</f>
        <v>razao_social</v>
      </c>
      <c r="I9" t="str">
        <f t="shared" si="0"/>
        <v>CATOL</v>
      </c>
    </row>
    <row r="10" spans="1:9" x14ac:dyDescent="0.25">
      <c r="A10" s="6" t="s">
        <v>356</v>
      </c>
      <c r="B10" s="3" cm="1">
        <f t="array" ref="B10">_xlfn.IFS(E10=0,0,C10=1,MAX($B$2:B9)+1,TRUE,B9)</f>
        <v>0</v>
      </c>
      <c r="C10" s="3">
        <f>IF(LEFT(A10,1)="(",1,0)</f>
        <v>0</v>
      </c>
      <c r="D10" s="3">
        <f>IF(OR(RIGHT(TRIM(A10),4)=") or",  RIGHT(TRIM(A10),1)=")"),1,0)</f>
        <v>0</v>
      </c>
      <c r="E10" s="3" cm="1">
        <f t="array" ref="E10">_xlfn.IFS(ROW(C10)=2,C10,AND(C10=0,D9=0),E9,C10=1,1,D9=1,0,TRUE,"erro")</f>
        <v>0</v>
      </c>
      <c r="F10" s="3" t="s">
        <v>343</v>
      </c>
      <c r="G10" s="3">
        <f>IF(TRIM(A10)="or",1,0)</f>
        <v>1</v>
      </c>
      <c r="H10" t="str">
        <f>IF(G10=1,".",_xlfn.LET(_xlpm.Inicial,SEARCH("d(",A10)+2,_xlpm.Final,SEARCH(",",A10)-_xlpm.Inicial,MID(A10,_xlpm.Inicial,_xlpm.Final)))</f>
        <v>.</v>
      </c>
      <c r="I10" t="str">
        <f t="shared" si="0"/>
        <v>.</v>
      </c>
    </row>
    <row r="11" spans="1:9" x14ac:dyDescent="0.25">
      <c r="A11" s="6" t="s">
        <v>398</v>
      </c>
      <c r="B11" s="3" cm="1">
        <f t="array" ref="B11">_xlfn.IFS(E11=0,0,C11=1,MAX($B$2:B10)+1,TRUE,B10)</f>
        <v>2</v>
      </c>
      <c r="C11" s="3">
        <f>IF(LEFT(A11,1)="(",1,0)</f>
        <v>1</v>
      </c>
      <c r="D11" s="3">
        <f>IF(OR(RIGHT(TRIM(A11),4)=") or",  RIGHT(TRIM(A11),1)=")"),1,0)</f>
        <v>0</v>
      </c>
      <c r="E11" s="3" cm="1">
        <f t="array" ref="E11">_xlfn.IFS(ROW(C11)=2,C11,AND(C11=0,D10=0),E10,C11=1,1,D10=1,0,TRUE,"erro")</f>
        <v>1</v>
      </c>
      <c r="F11" s="3" t="s">
        <v>343</v>
      </c>
      <c r="G11" s="3">
        <f>IF(TRIM(A11)="or",1,0)</f>
        <v>0</v>
      </c>
      <c r="H11" t="str">
        <f>IF(G11=1,".",_xlfn.LET(_xlpm.Inicial,SEARCH("d(",A11)+2,_xlpm.Final,SEARCH(",",A11)-_xlpm.Inicial,MID(A11,_xlpm.Inicial,_xlpm.Final)))</f>
        <v>razao_social</v>
      </c>
      <c r="I11" t="str">
        <f t="shared" si="0"/>
        <v>PAROQ</v>
      </c>
    </row>
    <row r="12" spans="1:9" x14ac:dyDescent="0.25">
      <c r="A12" s="6" t="s">
        <v>397</v>
      </c>
      <c r="B12" s="3" cm="1">
        <f t="array" ref="B12">_xlfn.IFS(E12=0,0,C12=1,MAX($B$2:B11)+1,TRUE,B11)</f>
        <v>2</v>
      </c>
      <c r="C12" s="3">
        <f>IF(LEFT(A12,1)="(",1,0)</f>
        <v>0</v>
      </c>
      <c r="D12" s="3">
        <f>IF(OR(RIGHT(TRIM(A12),4)=") or",  RIGHT(TRIM(A12),1)=")"),1,0)</f>
        <v>0</v>
      </c>
      <c r="E12" s="3" cm="1">
        <f t="array" ref="E12">_xlfn.IFS(ROW(C12)=2,C12,AND(C12=0,D11=0),E11,C12=1,1,D11=1,0,TRUE,"erro")</f>
        <v>1</v>
      </c>
      <c r="F12" s="3" t="s">
        <v>343</v>
      </c>
      <c r="G12" s="3">
        <f>IF(TRIM(A12)="or",1,0)</f>
        <v>0</v>
      </c>
      <c r="H12" t="str">
        <f>IF(G12=1,".",_xlfn.LET(_xlpm.Inicial,SEARCH("d(",A12)+2,_xlpm.Final,SEARCH(",",A12)-_xlpm.Inicial,MID(A12,_xlpm.Inicial,_xlpm.Final)))</f>
        <v>razao_social</v>
      </c>
      <c r="I12" t="str">
        <f t="shared" si="0"/>
        <v>PAROQUIA EVANG</v>
      </c>
    </row>
    <row r="13" spans="1:9" x14ac:dyDescent="0.25">
      <c r="A13" s="6" t="s">
        <v>396</v>
      </c>
      <c r="B13" s="3" cm="1">
        <f t="array" ref="B13">_xlfn.IFS(E13=0,0,C13=1,MAX($B$2:B12)+1,TRUE,B12)</f>
        <v>2</v>
      </c>
      <c r="C13" s="3">
        <f>IF(LEFT(A13,1)="(",1,0)</f>
        <v>0</v>
      </c>
      <c r="D13" s="3">
        <f>IF(OR(RIGHT(TRIM(A13),4)=") or",  RIGHT(TRIM(A13),1)=")"),1,0)</f>
        <v>0</v>
      </c>
      <c r="E13" s="3" cm="1">
        <f t="array" ref="E13">_xlfn.IFS(ROW(C13)=2,C13,AND(C13=0,D12=0),E12,C13=1,1,D12=1,0,TRUE,"erro")</f>
        <v>1</v>
      </c>
      <c r="F13" s="3" t="s">
        <v>343</v>
      </c>
      <c r="G13" s="3">
        <f>IF(TRIM(A13)="or",1,0)</f>
        <v>0</v>
      </c>
      <c r="H13" t="str">
        <f>IF(G13=1,".",_xlfn.LET(_xlpm.Inicial,SEARCH("d(",A13)+2,_xlpm.Final,SEARCH(",",A13)-_xlpm.Inicial,MID(A13,_xlpm.Inicial,_xlpm.Final)))</f>
        <v>razao_social</v>
      </c>
      <c r="I13" t="str">
        <f t="shared" si="0"/>
        <v>LUTER</v>
      </c>
    </row>
    <row r="14" spans="1:9" x14ac:dyDescent="0.25">
      <c r="A14" s="6" t="s">
        <v>395</v>
      </c>
      <c r="B14" s="3" cm="1">
        <f t="array" ref="B14">_xlfn.IFS(E14=0,0,C14=1,MAX($B$2:B13)+1,TRUE,B13)</f>
        <v>2</v>
      </c>
      <c r="C14" s="3">
        <f>IF(LEFT(A14,1)="(",1,0)</f>
        <v>0</v>
      </c>
      <c r="D14" s="3">
        <f>IF(OR(RIGHT(TRIM(A14),4)=") or",  RIGHT(TRIM(A14),1)=")"),1,0)</f>
        <v>1</v>
      </c>
      <c r="E14" s="3" cm="1">
        <f t="array" ref="E14">_xlfn.IFS(ROW(C14)=2,C14,AND(C14=0,D13=0),E13,C14=1,1,D13=1,0,TRUE,"erro")</f>
        <v>1</v>
      </c>
      <c r="F14" s="3" t="s">
        <v>343</v>
      </c>
      <c r="G14" s="3">
        <f>IF(TRIM(A14)="or",1,0)</f>
        <v>0</v>
      </c>
      <c r="H14" t="str">
        <f>IF(G14=1,".",_xlfn.LET(_xlpm.Inicial,SEARCH("d(",A14)+2,_xlpm.Final,SEARCH(",",A14)-_xlpm.Inicial,MID(A14,_xlpm.Inicial,_xlpm.Final)))</f>
        <v>razao_social</v>
      </c>
      <c r="I14" t="str">
        <f t="shared" si="0"/>
        <v>LUTHER</v>
      </c>
    </row>
    <row r="15" spans="1:9" x14ac:dyDescent="0.25">
      <c r="A15" s="6" t="s">
        <v>356</v>
      </c>
      <c r="B15" s="3" cm="1">
        <f t="array" ref="B15">_xlfn.IFS(E15=0,0,C15=1,MAX($B$2:B14)+1,TRUE,B14)</f>
        <v>0</v>
      </c>
      <c r="C15" s="3">
        <f>IF(LEFT(A15,1)="(",1,0)</f>
        <v>0</v>
      </c>
      <c r="D15" s="3">
        <f>IF(OR(RIGHT(TRIM(A15),4)=") or",  RIGHT(TRIM(A15),1)=")"),1,0)</f>
        <v>0</v>
      </c>
      <c r="E15" s="3" cm="1">
        <f t="array" ref="E15">_xlfn.IFS(ROW(C15)=2,C15,AND(C15=0,D14=0),E14,C15=1,1,D14=1,0,TRUE,"erro")</f>
        <v>0</v>
      </c>
      <c r="F15" s="3" t="s">
        <v>343</v>
      </c>
      <c r="G15" s="3">
        <f>IF(TRIM(A15)="or",1,0)</f>
        <v>1</v>
      </c>
      <c r="H15" t="str">
        <f>IF(G15=1,".",_xlfn.LET(_xlpm.Inicial,SEARCH("d(",A15)+2,_xlpm.Final,SEARCH(",",A15)-_xlpm.Inicial,MID(A15,_xlpm.Inicial,_xlpm.Final)))</f>
        <v>.</v>
      </c>
      <c r="I15" t="str">
        <f t="shared" si="0"/>
        <v>.</v>
      </c>
    </row>
    <row r="16" spans="1:9" x14ac:dyDescent="0.25">
      <c r="A16" s="6" t="s">
        <v>394</v>
      </c>
      <c r="B16" s="3" cm="1">
        <f t="array" ref="B16">_xlfn.IFS(E16=0,0,C16=1,MAX($B$2:B15)+1,TRUE,B15)</f>
        <v>0</v>
      </c>
      <c r="C16" s="3">
        <f>IF(LEFT(A16,1)="(",1,0)</f>
        <v>0</v>
      </c>
      <c r="D16" s="3">
        <f>IF(OR(RIGHT(TRIM(A16),4)=") or",  RIGHT(TRIM(A16),1)=")"),1,0)</f>
        <v>0</v>
      </c>
      <c r="E16" s="3" cm="1">
        <f t="array" ref="E16">_xlfn.IFS(ROW(C16)=2,C16,AND(C16=0,D15=0),E15,C16=1,1,D15=1,0,TRUE,"erro")</f>
        <v>0</v>
      </c>
      <c r="F16" s="3" t="s">
        <v>343</v>
      </c>
      <c r="G16" s="3">
        <f>IF(TRIM(A16)="or",1,0)</f>
        <v>0</v>
      </c>
      <c r="H16" t="str">
        <f>IF(G16=1,".",_xlfn.LET(_xlpm.Inicial,SEARCH("d(",A16)+2,_xlpm.Final,SEARCH(",",A16)-_xlpm.Inicial,MID(A16,_xlpm.Inicial,_xlpm.Final)))</f>
        <v>razao_social</v>
      </c>
      <c r="I16" t="str">
        <f t="shared" si="0"/>
        <v>BISPADO</v>
      </c>
    </row>
    <row r="17" spans="1:9" x14ac:dyDescent="0.25">
      <c r="A17" s="6" t="s">
        <v>393</v>
      </c>
      <c r="B17" s="3" cm="1">
        <f t="array" ref="B17">_xlfn.IFS(E17=0,0,C17=1,MAX($B$2:B16)+1,TRUE,B16)</f>
        <v>0</v>
      </c>
      <c r="C17" s="3">
        <f>IF(LEFT(A17,1)="(",1,0)</f>
        <v>0</v>
      </c>
      <c r="D17" s="3">
        <f>IF(OR(RIGHT(TRIM(A17),4)=") or",  RIGHT(TRIM(A17),1)=")"),1,0)</f>
        <v>0</v>
      </c>
      <c r="E17" s="3" cm="1">
        <f t="array" ref="E17">_xlfn.IFS(ROW(C17)=2,C17,AND(C17=0,D16=0),E16,C17=1,1,D16=1,0,TRUE,"erro")</f>
        <v>0</v>
      </c>
      <c r="F17" s="3" t="s">
        <v>343</v>
      </c>
      <c r="G17" s="3">
        <f>IF(TRIM(A17)="or",1,0)</f>
        <v>0</v>
      </c>
      <c r="H17" t="str">
        <f>IF(G17=1,".",_xlfn.LET(_xlpm.Inicial,SEARCH("d(",A17)+2,_xlpm.Final,SEARCH(",",A17)-_xlpm.Inicial,MID(A17,_xlpm.Inicial,_xlpm.Final)))</f>
        <v>razao_social</v>
      </c>
      <c r="I17" t="str">
        <f t="shared" si="0"/>
        <v>BASILICA</v>
      </c>
    </row>
    <row r="18" spans="1:9" x14ac:dyDescent="0.25">
      <c r="A18" s="6" t="s">
        <v>392</v>
      </c>
      <c r="B18" s="3" cm="1">
        <f t="array" ref="B18">_xlfn.IFS(E18=0,0,C18=1,MAX($B$2:B17)+1,TRUE,B17)</f>
        <v>0</v>
      </c>
      <c r="C18" s="3">
        <f>IF(LEFT(A18,1)="(",1,0)</f>
        <v>0</v>
      </c>
      <c r="D18" s="3">
        <f>IF(OR(RIGHT(TRIM(A18),4)=") or",  RIGHT(TRIM(A18),1)=")"),1,0)</f>
        <v>0</v>
      </c>
      <c r="E18" s="3" cm="1">
        <f t="array" ref="E18">_xlfn.IFS(ROW(C18)=2,C18,AND(C18=0,D17=0),E17,C18=1,1,D17=1,0,TRUE,"erro")</f>
        <v>0</v>
      </c>
      <c r="F18" s="3" t="s">
        <v>343</v>
      </c>
      <c r="G18" s="3">
        <f>IF(TRIM(A18)="or",1,0)</f>
        <v>0</v>
      </c>
      <c r="H18" t="str">
        <f>IF(G18=1,".",_xlfn.LET(_xlpm.Inicial,SEARCH("d(",A18)+2,_xlpm.Final,SEARCH(",",A18)-_xlpm.Inicial,MID(A18,_xlpm.Inicial,_xlpm.Final)))</f>
        <v>razao_social</v>
      </c>
      <c r="I18" t="str">
        <f t="shared" si="0"/>
        <v>MOSTEIRO</v>
      </c>
    </row>
    <row r="19" spans="1:9" x14ac:dyDescent="0.25">
      <c r="A19" s="6" t="s">
        <v>356</v>
      </c>
      <c r="B19" s="3" cm="1">
        <f t="array" ref="B19">_xlfn.IFS(E19=0,0,C19=1,MAX($B$2:B18)+1,TRUE,B18)</f>
        <v>0</v>
      </c>
      <c r="C19" s="3">
        <f>IF(LEFT(A19,1)="(",1,0)</f>
        <v>0</v>
      </c>
      <c r="D19" s="3">
        <f>IF(OR(RIGHT(TRIM(A19),4)=") or",  RIGHT(TRIM(A19),1)=")"),1,0)</f>
        <v>0</v>
      </c>
      <c r="E19" s="3" cm="1">
        <f t="array" ref="E19">_xlfn.IFS(ROW(C19)=2,C19,AND(C19=0,D18=0),E18,C19=1,1,D18=1,0,TRUE,"erro")</f>
        <v>0</v>
      </c>
      <c r="F19" s="3" t="s">
        <v>343</v>
      </c>
      <c r="G19" s="3">
        <f>IF(TRIM(A19)="or",1,0)</f>
        <v>1</v>
      </c>
      <c r="H19" t="str">
        <f>IF(G19=1,".",_xlfn.LET(_xlpm.Inicial,SEARCH("d(",A19)+2,_xlpm.Final,SEARCH(",",A19)-_xlpm.Inicial,MID(A19,_xlpm.Inicial,_xlpm.Final)))</f>
        <v>.</v>
      </c>
      <c r="I19" t="str">
        <f t="shared" si="0"/>
        <v>.</v>
      </c>
    </row>
    <row r="20" spans="1:9" x14ac:dyDescent="0.25">
      <c r="A20" s="6" t="s">
        <v>391</v>
      </c>
      <c r="B20" s="3" cm="1">
        <f t="array" ref="B20">_xlfn.IFS(E20=0,0,C20=1,MAX($B$2:B19)+1,TRUE,B19)</f>
        <v>3</v>
      </c>
      <c r="C20" s="3">
        <f>IF(LEFT(A20,1)="(",1,0)</f>
        <v>1</v>
      </c>
      <c r="D20" s="3">
        <f>IF(OR(RIGHT(TRIM(A20),4)=") or",  RIGHT(TRIM(A20),1)=")"),1,0)</f>
        <v>0</v>
      </c>
      <c r="E20" s="3" cm="1">
        <f t="array" ref="E20">_xlfn.IFS(ROW(C20)=2,C20,AND(C20=0,D19=0),E19,C20=1,1,D19=1,0,TRUE,"erro")</f>
        <v>1</v>
      </c>
      <c r="F20" s="3" t="s">
        <v>343</v>
      </c>
      <c r="G20" s="3">
        <f>IF(TRIM(A20)="or",1,0)</f>
        <v>0</v>
      </c>
      <c r="H20" t="str">
        <f>IF(G20=1,".",_xlfn.LET(_xlpm.Inicial,SEARCH("d(",A20)+2,_xlpm.Final,SEARCH(",",A20)-_xlpm.Inicial,MID(A20,_xlpm.Inicial,_xlpm.Final)))</f>
        <v>razao_social</v>
      </c>
      <c r="I20" t="str">
        <f t="shared" si="0"/>
        <v>ARQ</v>
      </c>
    </row>
    <row r="21" spans="1:9" x14ac:dyDescent="0.25">
      <c r="A21" s="6" t="s">
        <v>390</v>
      </c>
      <c r="B21" s="3" cm="1">
        <f t="array" ref="B21">_xlfn.IFS(E21=0,0,C21=1,MAX($B$2:B20)+1,TRUE,B20)</f>
        <v>3</v>
      </c>
      <c r="C21" s="3">
        <f>IF(LEFT(A21,1)="(",1,0)</f>
        <v>0</v>
      </c>
      <c r="D21" s="3">
        <f>IF(OR(RIGHT(TRIM(A21),4)=") or",  RIGHT(TRIM(A21),1)=")"),1,0)</f>
        <v>1</v>
      </c>
      <c r="E21" s="3" cm="1">
        <f t="array" ref="E21">_xlfn.IFS(ROW(C21)=2,C21,AND(C21=0,D20=0),E20,C21=1,1,D20=1,0,TRUE,"erro")</f>
        <v>1</v>
      </c>
      <c r="F21" s="3" t="s">
        <v>343</v>
      </c>
      <c r="G21" s="3">
        <f>IF(TRIM(A21)="or",1,0)</f>
        <v>0</v>
      </c>
      <c r="H21" t="str">
        <f>IF(G21=1,".",_xlfn.LET(_xlpm.Inicial,SEARCH("d(",A21)+2,_xlpm.Final,SEARCH(",",A21)-_xlpm.Inicial,MID(A21,_xlpm.Inicial,_xlpm.Final)))</f>
        <v>razao_social</v>
      </c>
      <c r="I21" t="str">
        <f t="shared" si="0"/>
        <v>PARQUE</v>
      </c>
    </row>
    <row r="22" spans="1:9" x14ac:dyDescent="0.25">
      <c r="A22" s="6" t="s">
        <v>356</v>
      </c>
      <c r="B22" s="3" cm="1">
        <f t="array" ref="B22">_xlfn.IFS(E22=0,0,C22=1,MAX($B$2:B21)+1,TRUE,B21)</f>
        <v>0</v>
      </c>
      <c r="C22" s="3">
        <f>IF(LEFT(A22,1)="(",1,0)</f>
        <v>0</v>
      </c>
      <c r="D22" s="3">
        <f>IF(OR(RIGHT(TRIM(A22),4)=") or",  RIGHT(TRIM(A22),1)=")"),1,0)</f>
        <v>0</v>
      </c>
      <c r="E22" s="3" cm="1">
        <f t="array" ref="E22">_xlfn.IFS(ROW(C22)=2,C22,AND(C22=0,D21=0),E21,C22=1,1,D21=1,0,TRUE,"erro")</f>
        <v>0</v>
      </c>
      <c r="F22" s="3" t="s">
        <v>343</v>
      </c>
      <c r="G22" s="3">
        <f>IF(TRIM(A22)="or",1,0)</f>
        <v>1</v>
      </c>
      <c r="H22" t="str">
        <f>IF(G22=1,".",_xlfn.LET(_xlpm.Inicial,SEARCH("d(",A22)+2,_xlpm.Final,SEARCH(",",A22)-_xlpm.Inicial,MID(A22,_xlpm.Inicial,_xlpm.Final)))</f>
        <v>.</v>
      </c>
      <c r="I22" t="str">
        <f t="shared" si="0"/>
        <v>.</v>
      </c>
    </row>
    <row r="23" spans="1:9" x14ac:dyDescent="0.25">
      <c r="A23" s="6" t="s">
        <v>389</v>
      </c>
      <c r="B23" s="3" cm="1">
        <f t="array" ref="B23">_xlfn.IFS(E23=0,0,C23=1,MAX($B$2:B22)+1,TRUE,B22)</f>
        <v>4</v>
      </c>
      <c r="C23" s="3">
        <f>IF(LEFT(A23,1)="(",1,0)</f>
        <v>1</v>
      </c>
      <c r="D23" s="3">
        <f>IF(OR(RIGHT(TRIM(A23),4)=") or",  RIGHT(TRIM(A23),1)=")"),1,0)</f>
        <v>0</v>
      </c>
      <c r="E23" s="3" cm="1">
        <f t="array" ref="E23">_xlfn.IFS(ROW(C23)=2,C23,AND(C23=0,D22=0),E22,C23=1,1,D22=1,0,TRUE,"erro")</f>
        <v>1</v>
      </c>
      <c r="F23" s="3" t="s">
        <v>343</v>
      </c>
      <c r="G23" s="3">
        <f>IF(TRIM(A23)="or",1,0)</f>
        <v>0</v>
      </c>
      <c r="H23" t="str">
        <f>IF(G23=1,".",_xlfn.LET(_xlpm.Inicial,SEARCH("d(",A23)+2,_xlpm.Final,SEARCH(",",A23)-_xlpm.Inicial,MID(A23,_xlpm.Inicial,_xlpm.Final)))</f>
        <v>razao_social</v>
      </c>
      <c r="I23" t="str">
        <f t="shared" si="0"/>
        <v>CAPELA</v>
      </c>
    </row>
    <row r="24" spans="1:9" x14ac:dyDescent="0.25">
      <c r="A24" s="6" t="s">
        <v>388</v>
      </c>
      <c r="B24" s="3" cm="1">
        <f t="array" ref="B24">_xlfn.IFS(E24=0,0,C24=1,MAX($B$2:B23)+1,TRUE,B23)</f>
        <v>4</v>
      </c>
      <c r="C24" s="3">
        <f>IF(LEFT(A24,1)="(",1,0)</f>
        <v>0</v>
      </c>
      <c r="D24" s="3">
        <f>IF(OR(RIGHT(TRIM(A24),4)=") or",  RIGHT(TRIM(A24),1)=")"),1,0)</f>
        <v>0</v>
      </c>
      <c r="E24" s="3" cm="1">
        <f t="array" ref="E24">_xlfn.IFS(ROW(C24)=2,C24,AND(C24=0,D23=0),E23,C24=1,1,D23=1,0,TRUE,"erro")</f>
        <v>1</v>
      </c>
      <c r="F24" s="3" t="s">
        <v>343</v>
      </c>
      <c r="G24" s="3">
        <f>IF(TRIM(A24)="or",1,0)</f>
        <v>0</v>
      </c>
      <c r="H24" t="str">
        <f>IF(G24=1,".",_xlfn.LET(_xlpm.Inicial,SEARCH("d(",A24)+2,_xlpm.Final,SEARCH(",",A24)-_xlpm.Inicial,MID(A24,_xlpm.Inicial,_xlpm.Final)))</f>
        <v>razao_social</v>
      </c>
      <c r="I24" t="str">
        <f t="shared" si="0"/>
        <v>EVANG</v>
      </c>
    </row>
    <row r="25" spans="1:9" x14ac:dyDescent="0.25">
      <c r="A25" s="6" t="s">
        <v>387</v>
      </c>
      <c r="B25" s="3" cm="1">
        <f t="array" ref="B25">_xlfn.IFS(E25=0,0,C25=1,MAX($B$2:B24)+1,TRUE,B24)</f>
        <v>4</v>
      </c>
      <c r="C25" s="3">
        <f>IF(LEFT(A25,1)="(",1,0)</f>
        <v>0</v>
      </c>
      <c r="D25" s="3">
        <f>IF(OR(RIGHT(TRIM(A25),4)=") or",  RIGHT(TRIM(A25),1)=")"),1,0)</f>
        <v>0</v>
      </c>
      <c r="E25" s="3" cm="1">
        <f t="array" ref="E25">_xlfn.IFS(ROW(C25)=2,C25,AND(C25=0,D24=0),E24,C25=1,1,D24=1,0,TRUE,"erro")</f>
        <v>1</v>
      </c>
      <c r="F25" s="3" t="s">
        <v>343</v>
      </c>
      <c r="G25" s="3">
        <f>IF(TRIM(A25)="or",1,0)</f>
        <v>0</v>
      </c>
      <c r="H25" t="str">
        <f>IF(G25=1,".",_xlfn.LET(_xlpm.Inicial,SEARCH("d(",A25)+2,_xlpm.Final,SEARCH(",",A25)-_xlpm.Inicial,MID(A25,_xlpm.Inicial,_xlpm.Final)))</f>
        <v>razao_social</v>
      </c>
      <c r="I25" t="str">
        <f t="shared" si="0"/>
        <v>PRESB</v>
      </c>
    </row>
    <row r="26" spans="1:9" x14ac:dyDescent="0.25">
      <c r="A26" s="6" t="s">
        <v>384</v>
      </c>
      <c r="B26" s="3" cm="1">
        <f t="array" ref="B26">_xlfn.IFS(E26=0,0,C26=1,MAX($B$2:B25)+1,TRUE,B25)</f>
        <v>4</v>
      </c>
      <c r="C26" s="3">
        <f>IF(LEFT(A26,1)="(",1,0)</f>
        <v>0</v>
      </c>
      <c r="D26" s="3">
        <f>IF(OR(RIGHT(TRIM(A26),4)=") or",  RIGHT(TRIM(A26),1)=")"),1,0)</f>
        <v>0</v>
      </c>
      <c r="E26" s="3" cm="1">
        <f t="array" ref="E26">_xlfn.IFS(ROW(C26)=2,C26,AND(C26=0,D25=0),E25,C26=1,1,D25=1,0,TRUE,"erro")</f>
        <v>1</v>
      </c>
      <c r="F26" s="3" t="s">
        <v>343</v>
      </c>
      <c r="G26" s="3">
        <f>IF(TRIM(A26)="or",1,0)</f>
        <v>0</v>
      </c>
      <c r="H26" t="str">
        <f>IF(G26=1,".",_xlfn.LET(_xlpm.Inicial,SEARCH("d(",A26)+2,_xlpm.Final,SEARCH(",",A26)-_xlpm.Inicial,MID(A26,_xlpm.Inicial,_xlpm.Final)))</f>
        <v>razao_social</v>
      </c>
      <c r="I26" t="str">
        <f t="shared" si="0"/>
        <v>METODISTA</v>
      </c>
    </row>
    <row r="27" spans="1:9" x14ac:dyDescent="0.25">
      <c r="A27" s="6" t="s">
        <v>386</v>
      </c>
      <c r="B27" s="3" cm="1">
        <f t="array" ref="B27">_xlfn.IFS(E27=0,0,C27=1,MAX($B$2:B26)+1,TRUE,B26)</f>
        <v>4</v>
      </c>
      <c r="C27" s="3">
        <f>IF(LEFT(A27,1)="(",1,0)</f>
        <v>0</v>
      </c>
      <c r="D27" s="3">
        <f>IF(OR(RIGHT(TRIM(A27),4)=") or",  RIGHT(TRIM(A27),1)=")"),1,0)</f>
        <v>1</v>
      </c>
      <c r="E27" s="3" cm="1">
        <f t="array" ref="E27">_xlfn.IFS(ROW(C27)=2,C27,AND(C27=0,D26=0),E26,C27=1,1,D26=1,0,TRUE,"erro")</f>
        <v>1</v>
      </c>
      <c r="F27" s="3" t="s">
        <v>343</v>
      </c>
      <c r="G27" s="3">
        <f>IF(TRIM(A27)="or",1,0)</f>
        <v>0</v>
      </c>
      <c r="H27" t="str">
        <f>IF(G27=1,".",_xlfn.LET(_xlpm.Inicial,SEARCH("d(",A27)+2,_xlpm.Final,SEARCH(",",A27)-_xlpm.Inicial,MID(A27,_xlpm.Inicial,_xlpm.Final)))</f>
        <v>razao_social</v>
      </c>
      <c r="I27" t="str">
        <f t="shared" si="0"/>
        <v>BATISTA</v>
      </c>
    </row>
    <row r="28" spans="1:9" x14ac:dyDescent="0.25">
      <c r="A28" s="6" t="s">
        <v>356</v>
      </c>
      <c r="B28" s="3" cm="1">
        <f t="array" ref="B28">_xlfn.IFS(E28=0,0,C28=1,MAX($B$2:B27)+1,TRUE,B27)</f>
        <v>0</v>
      </c>
      <c r="C28" s="3">
        <f>IF(LEFT(A28,1)="(",1,0)</f>
        <v>0</v>
      </c>
      <c r="D28" s="3">
        <f>IF(OR(RIGHT(TRIM(A28),4)=") or",  RIGHT(TRIM(A28),1)=")"),1,0)</f>
        <v>0</v>
      </c>
      <c r="E28" s="3" cm="1">
        <f t="array" ref="E28">_xlfn.IFS(ROW(C28)=2,C28,AND(C28=0,D27=0),E27,C28=1,1,D27=1,0,TRUE,"erro")</f>
        <v>0</v>
      </c>
      <c r="F28" s="3" t="s">
        <v>343</v>
      </c>
      <c r="G28" s="3">
        <f>IF(TRIM(A28)="or",1,0)</f>
        <v>1</v>
      </c>
      <c r="H28" t="str">
        <f>IF(G28=1,".",_xlfn.LET(_xlpm.Inicial,SEARCH("d(",A28)+2,_xlpm.Final,SEARCH(",",A28)-_xlpm.Inicial,MID(A28,_xlpm.Inicial,_xlpm.Final)))</f>
        <v>.</v>
      </c>
      <c r="I28" t="str">
        <f t="shared" si="0"/>
        <v>.</v>
      </c>
    </row>
    <row r="29" spans="1:9" x14ac:dyDescent="0.25">
      <c r="A29" s="6" t="s">
        <v>385</v>
      </c>
      <c r="B29" s="3" cm="1">
        <f t="array" ref="B29">_xlfn.IFS(E29=0,0,C29=1,MAX($B$2:B28)+1,TRUE,B28)</f>
        <v>5</v>
      </c>
      <c r="C29" s="3">
        <f>IF(LEFT(A29,1)="(",1,0)</f>
        <v>1</v>
      </c>
      <c r="D29" s="3">
        <f>IF(OR(RIGHT(TRIM(A29),4)=") or",  RIGHT(TRIM(A29),1)=")"),1,0)</f>
        <v>0</v>
      </c>
      <c r="E29" s="3" cm="1">
        <f t="array" ref="E29">_xlfn.IFS(ROW(C29)=2,C29,AND(C29=0,D28=0),E28,C29=1,1,D28=1,0,TRUE,"erro")</f>
        <v>1</v>
      </c>
      <c r="F29" s="3" t="s">
        <v>343</v>
      </c>
      <c r="G29" s="3">
        <f>IF(TRIM(A29)="or",1,0)</f>
        <v>0</v>
      </c>
      <c r="H29" t="str">
        <f>IF(G29=1,".",_xlfn.LET(_xlpm.Inicial,SEARCH("d(",A29)+2,_xlpm.Final,SEARCH(",",A29)-_xlpm.Inicial,MID(A29,_xlpm.Inicial,_xlpm.Final)))</f>
        <v>razao_social</v>
      </c>
      <c r="I29" t="str">
        <f t="shared" si="0"/>
        <v>ORTODOXA</v>
      </c>
    </row>
    <row r="30" spans="1:9" x14ac:dyDescent="0.25">
      <c r="A30" s="6" t="s">
        <v>384</v>
      </c>
      <c r="B30" s="3" cm="1">
        <f t="array" ref="B30">_xlfn.IFS(E30=0,0,C30=1,MAX($B$2:B29)+1,TRUE,B29)</f>
        <v>5</v>
      </c>
      <c r="C30" s="3">
        <f>IF(LEFT(A30,1)="(",1,0)</f>
        <v>0</v>
      </c>
      <c r="D30" s="3">
        <f>IF(OR(RIGHT(TRIM(A30),4)=") or",  RIGHT(TRIM(A30),1)=")"),1,0)</f>
        <v>0</v>
      </c>
      <c r="E30" s="3" cm="1">
        <f t="array" ref="E30">_xlfn.IFS(ROW(C30)=2,C30,AND(C30=0,D29=0),E29,C30=1,1,D29=1,0,TRUE,"erro")</f>
        <v>1</v>
      </c>
      <c r="F30" s="3" t="s">
        <v>343</v>
      </c>
      <c r="G30" s="3">
        <f>IF(TRIM(A30)="or",1,0)</f>
        <v>0</v>
      </c>
      <c r="H30" t="str">
        <f>IF(G30=1,".",_xlfn.LET(_xlpm.Inicial,SEARCH("d(",A30)+2,_xlpm.Final,SEARCH(",",A30)-_xlpm.Inicial,MID(A30,_xlpm.Inicial,_xlpm.Final)))</f>
        <v>razao_social</v>
      </c>
      <c r="I30" t="str">
        <f t="shared" si="0"/>
        <v>METODISTA</v>
      </c>
    </row>
    <row r="31" spans="1:9" x14ac:dyDescent="0.25">
      <c r="A31" s="6" t="s">
        <v>383</v>
      </c>
      <c r="B31" s="3" cm="1">
        <f t="array" ref="B31">_xlfn.IFS(E31=0,0,C31=1,MAX($B$2:B30)+1,TRUE,B30)</f>
        <v>5</v>
      </c>
      <c r="C31" s="3">
        <f>IF(LEFT(A31,1)="(",1,0)</f>
        <v>0</v>
      </c>
      <c r="D31" s="3">
        <f>IF(OR(RIGHT(TRIM(A31),4)=") or",  RIGHT(TRIM(A31),1)=")"),1,0)</f>
        <v>0</v>
      </c>
      <c r="E31" s="3" cm="1">
        <f t="array" ref="E31">_xlfn.IFS(ROW(C31)=2,C31,AND(C31=0,D30=0),E30,C31=1,1,D30=1,0,TRUE,"erro")</f>
        <v>1</v>
      </c>
      <c r="F31" s="3" t="s">
        <v>343</v>
      </c>
      <c r="G31" s="3">
        <f>IF(TRIM(A31)="or",1,0)</f>
        <v>0</v>
      </c>
      <c r="H31" t="str">
        <f>IF(G31=1,".",_xlfn.LET(_xlpm.Inicial,SEARCH("d(",A31)+2,_xlpm.Final,SEARCH(",",A31)-_xlpm.Inicial,MID(A31,_xlpm.Inicial,_xlpm.Final)))</f>
        <v>razao_social</v>
      </c>
      <c r="I31" t="str">
        <f t="shared" si="0"/>
        <v>METOD ORTODOXA</v>
      </c>
    </row>
    <row r="32" spans="1:9" x14ac:dyDescent="0.25">
      <c r="A32" s="6" t="s">
        <v>382</v>
      </c>
      <c r="B32" s="3" cm="1">
        <f t="array" ref="B32">_xlfn.IFS(E32=0,0,C32=1,MAX($B$2:B31)+1,TRUE,B31)</f>
        <v>5</v>
      </c>
      <c r="C32" s="3">
        <f>IF(LEFT(A32,1)="(",1,0)</f>
        <v>0</v>
      </c>
      <c r="D32" s="3">
        <f>IF(OR(RIGHT(TRIM(A32),4)=") or",  RIGHT(TRIM(A32),1)=")"),1,0)</f>
        <v>1</v>
      </c>
      <c r="E32" s="3" cm="1">
        <f t="array" ref="E32">_xlfn.IFS(ROW(C32)=2,C32,AND(C32=0,D31=0),E31,C32=1,1,D31=1,0,TRUE,"erro")</f>
        <v>1</v>
      </c>
      <c r="F32" s="3" t="s">
        <v>343</v>
      </c>
      <c r="G32" s="3">
        <f>IF(TRIM(A32)="or",1,0)</f>
        <v>0</v>
      </c>
      <c r="H32" t="str">
        <f>IF(G32=1,".",_xlfn.LET(_xlpm.Inicial,SEARCH("d(",A32)+2,_xlpm.Final,SEARCH(",",A32)-_xlpm.Inicial,MID(A32,_xlpm.Inicial,_xlpm.Final)))</f>
        <v>razao_social</v>
      </c>
      <c r="I32" t="str">
        <f t="shared" si="0"/>
        <v>MET ORTODOXA</v>
      </c>
    </row>
    <row r="33" spans="1:9" x14ac:dyDescent="0.25">
      <c r="A33" s="6" t="s">
        <v>356</v>
      </c>
      <c r="B33" s="3" cm="1">
        <f t="array" ref="B33">_xlfn.IFS(E33=0,0,C33=1,MAX($B$2:B32)+1,TRUE,B32)</f>
        <v>0</v>
      </c>
      <c r="C33" s="3">
        <f>IF(LEFT(A33,1)="(",1,0)</f>
        <v>0</v>
      </c>
      <c r="D33" s="3">
        <f>IF(OR(RIGHT(TRIM(A33),4)=") or",  RIGHT(TRIM(A33),1)=")"),1,0)</f>
        <v>0</v>
      </c>
      <c r="E33" s="3" cm="1">
        <f t="array" ref="E33">_xlfn.IFS(ROW(C33)=2,C33,AND(C33=0,D32=0),E32,C33=1,1,D32=1,0,TRUE,"erro")</f>
        <v>0</v>
      </c>
      <c r="F33" s="3" t="s">
        <v>343</v>
      </c>
      <c r="G33" s="3">
        <f>IF(TRIM(A33)="or",1,0)</f>
        <v>1</v>
      </c>
      <c r="H33" t="str">
        <f>IF(G33=1,".",_xlfn.LET(_xlpm.Inicial,SEARCH("d(",A33)+2,_xlpm.Final,SEARCH(",",A33)-_xlpm.Inicial,MID(A33,_xlpm.Inicial,_xlpm.Final)))</f>
        <v>.</v>
      </c>
      <c r="I33" t="str">
        <f t="shared" si="0"/>
        <v>.</v>
      </c>
    </row>
    <row r="34" spans="1:9" x14ac:dyDescent="0.25">
      <c r="A34" s="6" t="s">
        <v>381</v>
      </c>
      <c r="B34" s="3" cm="1">
        <f t="array" ref="B34">_xlfn.IFS(E34=0,0,C34=1,MAX($B$2:B33)+1,TRUE,B33)</f>
        <v>0</v>
      </c>
      <c r="C34" s="3">
        <f>IF(LEFT(A34,1)="(",1,0)</f>
        <v>0</v>
      </c>
      <c r="D34" s="3">
        <f>IF(OR(RIGHT(TRIM(A34),4)=") or",  RIGHT(TRIM(A34),1)=")"),1,0)</f>
        <v>0</v>
      </c>
      <c r="E34" s="3" cm="1">
        <f t="array" ref="E34">_xlfn.IFS(ROW(C34)=2,C34,AND(C34=0,D33=0),E33,C34=1,1,D33=1,0,TRUE,"erro")</f>
        <v>0</v>
      </c>
      <c r="F34" s="3" t="s">
        <v>343</v>
      </c>
      <c r="G34" s="3">
        <f>IF(TRIM(A34)="or",1,0)</f>
        <v>0</v>
      </c>
      <c r="H34" t="str">
        <f>IF(G34=1,".",_xlfn.LET(_xlpm.Inicial,SEARCH("d(",A34)+2,_xlpm.Final,SEARCH(",",A34)-_xlpm.Inicial,MID(A34,_xlpm.Inicial,_xlpm.Final)))</f>
        <v>razao_social</v>
      </c>
      <c r="I34" t="str">
        <f t="shared" si="0"/>
        <v>CONVENTO</v>
      </c>
    </row>
    <row r="35" spans="1:9" x14ac:dyDescent="0.25">
      <c r="A35" s="6" t="s">
        <v>380</v>
      </c>
      <c r="B35" s="3" cm="1">
        <f t="array" ref="B35">_xlfn.IFS(E35=0,0,C35=1,MAX($B$2:B34)+1,TRUE,B34)</f>
        <v>0</v>
      </c>
      <c r="C35" s="3">
        <f>IF(LEFT(A35,1)="(",1,0)</f>
        <v>0</v>
      </c>
      <c r="D35" s="3">
        <f>IF(OR(RIGHT(TRIM(A35),4)=") or",  RIGHT(TRIM(A35),1)=")"),1,0)</f>
        <v>0</v>
      </c>
      <c r="E35" s="3" cm="1">
        <f t="array" ref="E35">_xlfn.IFS(ROW(C35)=2,C35,AND(C35=0,D34=0),E34,C35=1,1,D34=1,0,TRUE,"erro")</f>
        <v>0</v>
      </c>
      <c r="F35" s="3" t="s">
        <v>343</v>
      </c>
      <c r="G35" s="3">
        <f>IF(TRIM(A35)="or",1,0)</f>
        <v>0</v>
      </c>
      <c r="H35" t="str">
        <f>IF(G35=1,".",_xlfn.LET(_xlpm.Inicial,SEARCH("d(",A35)+2,_xlpm.Final,SEARCH(",",A35)-_xlpm.Inicial,MID(A35,_xlpm.Inicial,_xlpm.Final)))</f>
        <v>razao_social</v>
      </c>
      <c r="I35" t="str">
        <f t="shared" si="0"/>
        <v>PASTORAL</v>
      </c>
    </row>
    <row r="36" spans="1:9" x14ac:dyDescent="0.25">
      <c r="A36" s="6" t="s">
        <v>379</v>
      </c>
      <c r="B36" s="3" cm="1">
        <f t="array" ref="B36">_xlfn.IFS(E36=0,0,C36=1,MAX($B$2:B35)+1,TRUE,B35)</f>
        <v>0</v>
      </c>
      <c r="C36" s="3">
        <f>IF(LEFT(A36,1)="(",1,0)</f>
        <v>0</v>
      </c>
      <c r="D36" s="3">
        <f>IF(OR(RIGHT(TRIM(A36),4)=") or",  RIGHT(TRIM(A36),1)=")"),1,0)</f>
        <v>0</v>
      </c>
      <c r="E36" s="3" cm="1">
        <f t="array" ref="E36">_xlfn.IFS(ROW(C36)=2,C36,AND(C36=0,D35=0),E35,C36=1,1,D35=1,0,TRUE,"erro")</f>
        <v>0</v>
      </c>
      <c r="F36" s="3" t="s">
        <v>343</v>
      </c>
      <c r="G36" s="3">
        <f>IF(TRIM(A36)="or",1,0)</f>
        <v>0</v>
      </c>
      <c r="H36" t="str">
        <f>IF(G36=1,".",_xlfn.LET(_xlpm.Inicial,SEARCH("d(",A36)+2,_xlpm.Final,SEARCH(",",A36)-_xlpm.Inicial,MID(A36,_xlpm.Inicial,_xlpm.Final)))</f>
        <v>razao_social</v>
      </c>
      <c r="I36" t="str">
        <f t="shared" si="0"/>
        <v>CLARET</v>
      </c>
    </row>
    <row r="37" spans="1:9" x14ac:dyDescent="0.25">
      <c r="A37" s="6" t="s">
        <v>356</v>
      </c>
      <c r="B37" s="3" cm="1">
        <f t="array" ref="B37">_xlfn.IFS(E37=0,0,C37=1,MAX($B$2:B36)+1,TRUE,B36)</f>
        <v>0</v>
      </c>
      <c r="C37" s="3">
        <f>IF(LEFT(A37,1)="(",1,0)</f>
        <v>0</v>
      </c>
      <c r="D37" s="3">
        <f>IF(OR(RIGHT(TRIM(A37),4)=") or",  RIGHT(TRIM(A37),1)=")"),1,0)</f>
        <v>0</v>
      </c>
      <c r="E37" s="3" cm="1">
        <f t="array" ref="E37">_xlfn.IFS(ROW(C37)=2,C37,AND(C37=0,D36=0),E36,C37=1,1,D36=1,0,TRUE,"erro")</f>
        <v>0</v>
      </c>
      <c r="F37" s="3" t="s">
        <v>343</v>
      </c>
      <c r="G37" s="3">
        <f>IF(TRIM(A37)="or",1,0)</f>
        <v>1</v>
      </c>
      <c r="H37" t="str">
        <f>IF(G37=1,".",_xlfn.LET(_xlpm.Inicial,SEARCH("d(",A37)+2,_xlpm.Final,SEARCH(",",A37)-_xlpm.Inicial,MID(A37,_xlpm.Inicial,_xlpm.Final)))</f>
        <v>.</v>
      </c>
      <c r="I37" t="str">
        <f t="shared" si="0"/>
        <v>.</v>
      </c>
    </row>
    <row r="38" spans="1:9" x14ac:dyDescent="0.25">
      <c r="A38" s="6" t="s">
        <v>376</v>
      </c>
      <c r="B38" s="3" cm="1">
        <f t="array" ref="B38">_xlfn.IFS(E38=0,0,C38=1,MAX($B$2:B37)+1,TRUE,B37)</f>
        <v>6</v>
      </c>
      <c r="C38" s="3">
        <f>IF(LEFT(A38,1)="(",1,0)</f>
        <v>1</v>
      </c>
      <c r="D38" s="3">
        <f>IF(OR(RIGHT(TRIM(A38),4)=") or",  RIGHT(TRIM(A38),1)=")"),1,0)</f>
        <v>0</v>
      </c>
      <c r="E38" s="3" cm="1">
        <f t="array" ref="E38">_xlfn.IFS(ROW(C38)=2,C38,AND(C38=0,D37=0),E37,C38=1,1,D37=1,0,TRUE,"erro")</f>
        <v>1</v>
      </c>
      <c r="F38" s="3" t="s">
        <v>343</v>
      </c>
      <c r="G38" s="3">
        <f>IF(TRIM(A38)="or",1,0)</f>
        <v>0</v>
      </c>
      <c r="H38" t="str">
        <f>IF(G38=1,".",_xlfn.LET(_xlpm.Inicial,SEARCH("d(",A38)+2,_xlpm.Final,SEARCH(",",A38)-_xlpm.Inicial,MID(A38,_xlpm.Inicial,_xlpm.Final)))</f>
        <v>razao_social</v>
      </c>
      <c r="I38" t="str">
        <f t="shared" si="0"/>
        <v>CONGREGACAO</v>
      </c>
    </row>
    <row r="39" spans="1:9" x14ac:dyDescent="0.25">
      <c r="A39" s="6" t="s">
        <v>378</v>
      </c>
      <c r="B39" s="3" cm="1">
        <f t="array" ref="B39">_xlfn.IFS(E39=0,0,C39=1,MAX($B$2:B38)+1,TRUE,B38)</f>
        <v>6</v>
      </c>
      <c r="C39" s="3">
        <f>IF(LEFT(A39,1)="(",1,0)</f>
        <v>0</v>
      </c>
      <c r="D39" s="3">
        <f>IF(OR(RIGHT(TRIM(A39),4)=") or",  RIGHT(TRIM(A39),1)=")"),1,0)</f>
        <v>0</v>
      </c>
      <c r="E39" s="3" cm="1">
        <f t="array" ref="E39">_xlfn.IFS(ROW(C39)=2,C39,AND(C39=0,D38=0),E38,C39=1,1,D38=1,0,TRUE,"erro")</f>
        <v>1</v>
      </c>
      <c r="F39" s="3" t="s">
        <v>343</v>
      </c>
      <c r="G39" s="3">
        <f>IF(TRIM(A39)="or",1,0)</f>
        <v>0</v>
      </c>
      <c r="H39" t="str">
        <f>IF(G39=1,".",_xlfn.LET(_xlpm.Inicial,SEARCH("d(",A39)+2,_xlpm.Final,SEARCH(",",A39)-_xlpm.Inicial,MID(A39,_xlpm.Inicial,_xlpm.Final)))</f>
        <v>razao_social</v>
      </c>
      <c r="I39" t="str">
        <f t="shared" si="0"/>
        <v>SANTISSIMO</v>
      </c>
    </row>
    <row r="40" spans="1:9" x14ac:dyDescent="0.25">
      <c r="A40" s="6" t="s">
        <v>377</v>
      </c>
      <c r="B40" s="3" cm="1">
        <f t="array" ref="B40">_xlfn.IFS(E40=0,0,C40=1,MAX($B$2:B39)+1,TRUE,B39)</f>
        <v>6</v>
      </c>
      <c r="C40" s="3">
        <f>IF(LEFT(A40,1)="(",1,0)</f>
        <v>0</v>
      </c>
      <c r="D40" s="3">
        <f>IF(OR(RIGHT(TRIM(A40),4)=") or",  RIGHT(TRIM(A40),1)=")"),1,0)</f>
        <v>1</v>
      </c>
      <c r="E40" s="3" cm="1">
        <f t="array" ref="E40">_xlfn.IFS(ROW(C40)=2,C40,AND(C40=0,D39=0),E39,C40=1,1,D39=1,0,TRUE,"erro")</f>
        <v>1</v>
      </c>
      <c r="F40" s="3" t="s">
        <v>343</v>
      </c>
      <c r="G40" s="3">
        <f>IF(TRIM(A40)="or",1,0)</f>
        <v>0</v>
      </c>
      <c r="H40" t="str">
        <f>IF(G40=1,".",_xlfn.LET(_xlpm.Inicial,SEARCH("d(",A40)+2,_xlpm.Final,SEARCH(",",A40)-_xlpm.Inicial,MID(A40,_xlpm.Inicial,_xlpm.Final)))</f>
        <v>razao_social</v>
      </c>
      <c r="I40" t="str">
        <f t="shared" si="0"/>
        <v>REDENTOR</v>
      </c>
    </row>
    <row r="41" spans="1:9" x14ac:dyDescent="0.25">
      <c r="A41" s="6" t="s">
        <v>356</v>
      </c>
      <c r="B41" s="3" cm="1">
        <f t="array" ref="B41">_xlfn.IFS(E41=0,0,C41=1,MAX($B$2:B40)+1,TRUE,B40)</f>
        <v>0</v>
      </c>
      <c r="C41" s="3">
        <f>IF(LEFT(A41,1)="(",1,0)</f>
        <v>0</v>
      </c>
      <c r="D41" s="3">
        <f>IF(OR(RIGHT(TRIM(A41),4)=") or",  RIGHT(TRIM(A41),1)=")"),1,0)</f>
        <v>0</v>
      </c>
      <c r="E41" s="3" cm="1">
        <f t="array" ref="E41">_xlfn.IFS(ROW(C41)=2,C41,AND(C41=0,D40=0),E40,C41=1,1,D40=1,0,TRUE,"erro")</f>
        <v>0</v>
      </c>
      <c r="F41" s="3" t="s">
        <v>343</v>
      </c>
      <c r="G41" s="3">
        <f>IF(TRIM(A41)="or",1,0)</f>
        <v>1</v>
      </c>
      <c r="H41" t="str">
        <f>IF(G41=1,".",_xlfn.LET(_xlpm.Inicial,SEARCH("d(",A41)+2,_xlpm.Final,SEARCH(",",A41)-_xlpm.Inicial,MID(A41,_xlpm.Inicial,_xlpm.Final)))</f>
        <v>.</v>
      </c>
      <c r="I41" t="str">
        <f t="shared" si="0"/>
        <v>.</v>
      </c>
    </row>
    <row r="42" spans="1:9" x14ac:dyDescent="0.25">
      <c r="A42" s="6" t="s">
        <v>376</v>
      </c>
      <c r="B42" s="3" cm="1">
        <f t="array" ref="B42">_xlfn.IFS(E42=0,0,C42=1,MAX($B$2:B41)+1,TRUE,B41)</f>
        <v>7</v>
      </c>
      <c r="C42" s="3">
        <f>IF(LEFT(A42,1)="(",1,0)</f>
        <v>1</v>
      </c>
      <c r="D42" s="3">
        <f>IF(OR(RIGHT(TRIM(A42),4)=") or",  RIGHT(TRIM(A42),1)=")"),1,0)</f>
        <v>0</v>
      </c>
      <c r="E42" s="3" cm="1">
        <f t="array" ref="E42">_xlfn.IFS(ROW(C42)=2,C42,AND(C42=0,D41=0),E41,C42=1,1,D41=1,0,TRUE,"erro")</f>
        <v>1</v>
      </c>
      <c r="F42" s="3" t="s">
        <v>343</v>
      </c>
      <c r="G42" s="3">
        <f>IF(TRIM(A42)="or",1,0)</f>
        <v>0</v>
      </c>
      <c r="H42" t="str">
        <f>IF(G42=1,".",_xlfn.LET(_xlpm.Inicial,SEARCH("d(",A42)+2,_xlpm.Final,SEARCH(",",A42)-_xlpm.Inicial,MID(A42,_xlpm.Inicial,_xlpm.Final)))</f>
        <v>razao_social</v>
      </c>
      <c r="I42" t="str">
        <f t="shared" si="0"/>
        <v>CONGREGACAO</v>
      </c>
    </row>
    <row r="43" spans="1:9" x14ac:dyDescent="0.25">
      <c r="A43" s="6" t="s">
        <v>375</v>
      </c>
      <c r="B43" s="3" cm="1">
        <f t="array" ref="B43">_xlfn.IFS(E43=0,0,C43=1,MAX($B$2:B42)+1,TRUE,B42)</f>
        <v>7</v>
      </c>
      <c r="C43" s="3">
        <f>IF(LEFT(A43,1)="(",1,0)</f>
        <v>0</v>
      </c>
      <c r="D43" s="3">
        <f>IF(OR(RIGHT(TRIM(A43),4)=") or",  RIGHT(TRIM(A43),1)=")"),1,0)</f>
        <v>1</v>
      </c>
      <c r="E43" s="3" cm="1">
        <f t="array" ref="E43">_xlfn.IFS(ROW(C43)=2,C43,AND(C43=0,D42=0),E42,C43=1,1,D42=1,0,TRUE,"erro")</f>
        <v>1</v>
      </c>
      <c r="F43" s="3" t="s">
        <v>343</v>
      </c>
      <c r="G43" s="3">
        <f>IF(TRIM(A43)="or",1,0)</f>
        <v>0</v>
      </c>
      <c r="H43" t="str">
        <f>IF(G43=1,".",_xlfn.LET(_xlpm.Inicial,SEARCH("d(",A43)+2,_xlpm.Final,SEARCH(",",A43)-_xlpm.Inicial,MID(A43,_xlpm.Inicial,_xlpm.Final)))</f>
        <v>razao_social</v>
      </c>
      <c r="I43" t="str">
        <f t="shared" si="0"/>
        <v>REDENTORISTA</v>
      </c>
    </row>
    <row r="44" spans="1:9" x14ac:dyDescent="0.25">
      <c r="A44" s="6" t="s">
        <v>356</v>
      </c>
      <c r="B44" s="3" cm="1">
        <f t="array" ref="B44">_xlfn.IFS(E44=0,0,C44=1,MAX($B$2:B43)+1,TRUE,B43)</f>
        <v>0</v>
      </c>
      <c r="C44" s="3">
        <f>IF(LEFT(A44,1)="(",1,0)</f>
        <v>0</v>
      </c>
      <c r="D44" s="3">
        <f>IF(OR(RIGHT(TRIM(A44),4)=") or",  RIGHT(TRIM(A44),1)=")"),1,0)</f>
        <v>0</v>
      </c>
      <c r="E44" s="3" cm="1">
        <f t="array" ref="E44">_xlfn.IFS(ROW(C44)=2,C44,AND(C44=0,D43=0),E43,C44=1,1,D43=1,0,TRUE,"erro")</f>
        <v>0</v>
      </c>
      <c r="F44" s="3" t="s">
        <v>343</v>
      </c>
      <c r="G44" s="3">
        <f>IF(TRIM(A44)="or",1,0)</f>
        <v>1</v>
      </c>
      <c r="H44" t="str">
        <f>IF(G44=1,".",_xlfn.LET(_xlpm.Inicial,SEARCH("d(",A44)+2,_xlpm.Final,SEARCH(",",A44)-_xlpm.Inicial,MID(A44,_xlpm.Inicial,_xlpm.Final)))</f>
        <v>.</v>
      </c>
      <c r="I44" t="str">
        <f t="shared" si="0"/>
        <v>.</v>
      </c>
    </row>
    <row r="45" spans="1:9" x14ac:dyDescent="0.25">
      <c r="A45" s="6" t="s">
        <v>374</v>
      </c>
      <c r="B45" s="3" cm="1">
        <f t="array" ref="B45">_xlfn.IFS(E45=0,0,C45=1,MAX($B$2:B44)+1,TRUE,B44)</f>
        <v>8</v>
      </c>
      <c r="C45" s="3">
        <f>IF(LEFT(A45,1)="(",1,0)</f>
        <v>1</v>
      </c>
      <c r="D45" s="3">
        <f>IF(OR(RIGHT(TRIM(A45),4)=") or",  RIGHT(TRIM(A45),1)=")"),1,0)</f>
        <v>0</v>
      </c>
      <c r="E45" s="3" cm="1">
        <f t="array" ref="E45">_xlfn.IFS(ROW(C45)=2,C45,AND(C45=0,D44=0),E44,C45=1,1,D44=1,0,TRUE,"erro")</f>
        <v>1</v>
      </c>
      <c r="F45" s="3" t="s">
        <v>343</v>
      </c>
      <c r="G45" s="3">
        <f>IF(TRIM(A45)="or",1,0)</f>
        <v>0</v>
      </c>
      <c r="H45" t="str">
        <f>IF(G45=1,".",_xlfn.LET(_xlpm.Inicial,SEARCH("d(",A45)+2,_xlpm.Final,SEARCH(",",A45)-_xlpm.Inicial,MID(A45,_xlpm.Inicial,_xlpm.Final)))</f>
        <v>razao_social</v>
      </c>
      <c r="I45" t="str">
        <f t="shared" si="0"/>
        <v>FRANCISCAN</v>
      </c>
    </row>
    <row r="46" spans="1:9" x14ac:dyDescent="0.25">
      <c r="A46" s="6" t="s">
        <v>361</v>
      </c>
      <c r="B46" s="3" cm="1">
        <f t="array" ref="B46">_xlfn.IFS(E46=0,0,C46=1,MAX($B$2:B45)+1,TRUE,B45)</f>
        <v>8</v>
      </c>
      <c r="C46" s="3">
        <f>IF(LEFT(A46,1)="(",1,0)</f>
        <v>0</v>
      </c>
      <c r="D46" s="3">
        <f>IF(OR(RIGHT(TRIM(A46),4)=") or",  RIGHT(TRIM(A46),1)=")"),1,0)</f>
        <v>1</v>
      </c>
      <c r="E46" s="3" cm="1">
        <f t="array" ref="E46">_xlfn.IFS(ROW(C46)=2,C46,AND(C46=0,D45=0),E45,C46=1,1,D45=1,0,TRUE,"erro")</f>
        <v>1</v>
      </c>
      <c r="F46" s="3" t="s">
        <v>343</v>
      </c>
      <c r="G46" s="3">
        <f>IF(TRIM(A46)="or",1,0)</f>
        <v>0</v>
      </c>
      <c r="H46" t="str">
        <f>IF(G46=1,".",_xlfn.LET(_xlpm.Inicial,SEARCH("d(",A46)+2,_xlpm.Final,SEARCH(",",A46)-_xlpm.Inicial,MID(A46,_xlpm.Inicial,_xlpm.Final)))</f>
        <v>razao_social</v>
      </c>
      <c r="I46" t="str">
        <f t="shared" si="0"/>
        <v>ESPIRIT</v>
      </c>
    </row>
    <row r="47" spans="1:9" x14ac:dyDescent="0.25">
      <c r="A47" s="6" t="s">
        <v>356</v>
      </c>
      <c r="B47" s="3" cm="1">
        <f t="array" ref="B47">_xlfn.IFS(E47=0,0,C47=1,MAX($B$2:B46)+1,TRUE,B46)</f>
        <v>0</v>
      </c>
      <c r="C47" s="3">
        <f>IF(LEFT(A47,1)="(",1,0)</f>
        <v>0</v>
      </c>
      <c r="D47" s="3">
        <f>IF(OR(RIGHT(TRIM(A47),4)=") or",  RIGHT(TRIM(A47),1)=")"),1,0)</f>
        <v>0</v>
      </c>
      <c r="E47" s="3" cm="1">
        <f t="array" ref="E47">_xlfn.IFS(ROW(C47)=2,C47,AND(C47=0,D46=0),E46,C47=1,1,D46=1,0,TRUE,"erro")</f>
        <v>0</v>
      </c>
      <c r="F47" s="3" t="s">
        <v>343</v>
      </c>
      <c r="G47" s="3">
        <f>IF(TRIM(A47)="or",1,0)</f>
        <v>1</v>
      </c>
      <c r="H47" t="str">
        <f>IF(G47=1,".",_xlfn.LET(_xlpm.Inicial,SEARCH("d(",A47)+2,_xlpm.Final,SEARCH(",",A47)-_xlpm.Inicial,MID(A47,_xlpm.Inicial,_xlpm.Final)))</f>
        <v>.</v>
      </c>
      <c r="I47" t="str">
        <f t="shared" si="0"/>
        <v>.</v>
      </c>
    </row>
    <row r="48" spans="1:9" x14ac:dyDescent="0.25">
      <c r="A48" s="6" t="s">
        <v>373</v>
      </c>
      <c r="B48" s="3" cm="1">
        <f t="array" ref="B48">_xlfn.IFS(E48=0,0,C48=1,MAX($B$2:B47)+1,TRUE,B47)</f>
        <v>9</v>
      </c>
      <c r="C48" s="3">
        <f>IF(LEFT(A48,1)="(",1,0)</f>
        <v>1</v>
      </c>
      <c r="D48" s="3">
        <f>IF(OR(RIGHT(TRIM(A48),4)=") or",  RIGHT(TRIM(A48),1)=")"),1,0)</f>
        <v>0</v>
      </c>
      <c r="E48" s="3" cm="1">
        <f t="array" ref="E48">_xlfn.IFS(ROW(C48)=2,C48,AND(C48=0,D47=0),E47,C48=1,1,D47=1,0,TRUE,"erro")</f>
        <v>1</v>
      </c>
      <c r="F48" s="3" t="s">
        <v>343</v>
      </c>
      <c r="G48" s="3">
        <f>IF(TRIM(A48)="or",1,0)</f>
        <v>0</v>
      </c>
      <c r="H48" t="str">
        <f>IF(G48=1,".",_xlfn.LET(_xlpm.Inicial,SEARCH("d(",A48)+2,_xlpm.Final,SEARCH(",",A48)-_xlpm.Inicial,MID(A48,_xlpm.Inicial,_xlpm.Final)))</f>
        <v>razao_social</v>
      </c>
      <c r="I48" t="str">
        <f t="shared" si="0"/>
        <v>MISSIONARIA</v>
      </c>
    </row>
    <row r="49" spans="1:9" x14ac:dyDescent="0.25">
      <c r="A49" s="6" t="s">
        <v>372</v>
      </c>
      <c r="B49" s="3" cm="1">
        <f t="array" ref="B49">_xlfn.IFS(E49=0,0,C49=1,MAX($B$2:B48)+1,TRUE,B48)</f>
        <v>9</v>
      </c>
      <c r="C49" s="3">
        <f>IF(LEFT(A49,1)="(",1,0)</f>
        <v>0</v>
      </c>
      <c r="D49" s="3">
        <f>IF(OR(RIGHT(TRIM(A49),4)=") or",  RIGHT(TRIM(A49),1)=")"),1,0)</f>
        <v>1</v>
      </c>
      <c r="E49" s="3" cm="1">
        <f t="array" ref="E49">_xlfn.IFS(ROW(C49)=2,C49,AND(C49=0,D48=0),E48,C49=1,1,D48=1,0,TRUE,"erro")</f>
        <v>1</v>
      </c>
      <c r="F49" s="3" t="s">
        <v>343</v>
      </c>
      <c r="G49" s="3">
        <f>IF(TRIM(A49)="or",1,0)</f>
        <v>0</v>
      </c>
      <c r="H49" t="str">
        <f>IF(G49=1,".",_xlfn.LET(_xlpm.Inicial,SEARCH("d(",A49)+2,_xlpm.Final,SEARCH(",",A49)-_xlpm.Inicial,MID(A49,_xlpm.Inicial,_xlpm.Final)))</f>
        <v>razao_social</v>
      </c>
      <c r="I49" t="str">
        <f t="shared" si="0"/>
        <v>CARID</v>
      </c>
    </row>
    <row r="50" spans="1:9" x14ac:dyDescent="0.25">
      <c r="A50" s="6" t="s">
        <v>371</v>
      </c>
      <c r="B50" s="3" cm="1">
        <f t="array" ref="B50">_xlfn.IFS(E50=0,0,C50=1,MAX($B$2:B49)+1,TRUE,B49)</f>
        <v>10</v>
      </c>
      <c r="C50" s="3">
        <f>IF(LEFT(A50,1)="(",1,0)</f>
        <v>1</v>
      </c>
      <c r="D50" s="3">
        <f>IF(OR(RIGHT(TRIM(A50),4)=") or",  RIGHT(TRIM(A50),1)=")"),1,0)</f>
        <v>0</v>
      </c>
      <c r="E50" s="3" cm="1">
        <f t="array" ref="E50">_xlfn.IFS(ROW(C50)=2,C50,AND(C50=0,D49=0),E49,C50=1,1,D49=1,0,TRUE,"erro")</f>
        <v>1</v>
      </c>
      <c r="F50" s="3" t="s">
        <v>343</v>
      </c>
      <c r="G50" s="3">
        <f>IF(TRIM(A50)="or",1,0)</f>
        <v>0</v>
      </c>
      <c r="H50" t="str">
        <f>IF(G50=1,".",_xlfn.LET(_xlpm.Inicial,SEARCH("d(",A50)+2,_xlpm.Final,SEARCH(",",A50)-_xlpm.Inicial,MID(A50,_xlpm.Inicial,_xlpm.Final)))</f>
        <v>razao_social</v>
      </c>
      <c r="I50" t="str">
        <f t="shared" si="0"/>
        <v>MOVIMENTO</v>
      </c>
    </row>
    <row r="51" spans="1:9" x14ac:dyDescent="0.25">
      <c r="A51" s="6" t="s">
        <v>370</v>
      </c>
      <c r="B51" s="3" cm="1">
        <f t="array" ref="B51">_xlfn.IFS(E51=0,0,C51=1,MAX($B$2:B50)+1,TRUE,B50)</f>
        <v>10</v>
      </c>
      <c r="C51" s="3">
        <f>IF(LEFT(A51,1)="(",1,0)</f>
        <v>0</v>
      </c>
      <c r="D51" s="3">
        <f>IF(OR(RIGHT(TRIM(A51),4)=") or",  RIGHT(TRIM(A51),1)=")"),1,0)</f>
        <v>1</v>
      </c>
      <c r="E51" s="3" cm="1">
        <f t="array" ref="E51">_xlfn.IFS(ROW(C51)=2,C51,AND(C51=0,D50=0),E50,C51=1,1,D50=1,0,TRUE,"erro")</f>
        <v>1</v>
      </c>
      <c r="F51" s="3" t="s">
        <v>343</v>
      </c>
      <c r="G51" s="3">
        <f>IF(TRIM(A51)="or",1,0)</f>
        <v>0</v>
      </c>
      <c r="H51" t="str">
        <f>IF(G51=1,".",_xlfn.LET(_xlpm.Inicial,SEARCH("d(",A51)+2,_xlpm.Final,SEARCH(",",A51)-_xlpm.Inicial,MID(A51,_xlpm.Inicial,_xlpm.Final)))</f>
        <v>razao_social</v>
      </c>
      <c r="I51" t="str">
        <f t="shared" si="0"/>
        <v>FOCOLAR</v>
      </c>
    </row>
    <row r="52" spans="1:9" x14ac:dyDescent="0.25">
      <c r="A52" s="6" t="s">
        <v>356</v>
      </c>
      <c r="B52" s="3" cm="1">
        <f t="array" ref="B52">_xlfn.IFS(E52=0,0,C52=1,MAX($B$2:B51)+1,TRUE,B51)</f>
        <v>0</v>
      </c>
      <c r="C52" s="3">
        <f>IF(LEFT(A52,1)="(",1,0)</f>
        <v>0</v>
      </c>
      <c r="D52" s="3">
        <f>IF(OR(RIGHT(TRIM(A52),4)=") or",  RIGHT(TRIM(A52),1)=")"),1,0)</f>
        <v>0</v>
      </c>
      <c r="E52" s="3" cm="1">
        <f t="array" ref="E52">_xlfn.IFS(ROW(C52)=2,C52,AND(C52=0,D51=0),E51,C52=1,1,D51=1,0,TRUE,"erro")</f>
        <v>0</v>
      </c>
      <c r="F52" s="3" t="s">
        <v>343</v>
      </c>
      <c r="G52" s="3">
        <f>IF(TRIM(A52)="or",1,0)</f>
        <v>1</v>
      </c>
      <c r="H52" t="str">
        <f>IF(G52=1,".",_xlfn.LET(_xlpm.Inicial,SEARCH("d(",A52)+2,_xlpm.Final,SEARCH(",",A52)-_xlpm.Inicial,MID(A52,_xlpm.Inicial,_xlpm.Final)))</f>
        <v>.</v>
      </c>
      <c r="I52" t="str">
        <f t="shared" si="0"/>
        <v>.</v>
      </c>
    </row>
    <row r="53" spans="1:9" x14ac:dyDescent="0.25">
      <c r="A53" s="6" t="s">
        <v>369</v>
      </c>
      <c r="B53" s="3" cm="1">
        <f t="array" ref="B53">_xlfn.IFS(E53=0,0,C53=1,MAX($B$2:B52)+1,TRUE,B52)</f>
        <v>0</v>
      </c>
      <c r="C53" s="3">
        <f>IF(LEFT(A53,1)="(",1,0)</f>
        <v>0</v>
      </c>
      <c r="D53" s="3">
        <f>IF(OR(RIGHT(TRIM(A53),4)=") or",  RIGHT(TRIM(A53),1)=")"),1,0)</f>
        <v>0</v>
      </c>
      <c r="E53" s="3" cm="1">
        <f t="array" ref="E53">_xlfn.IFS(ROW(C53)=2,C53,AND(C53=0,D52=0),E52,C53=1,1,D52=1,0,TRUE,"erro")</f>
        <v>0</v>
      </c>
      <c r="F53" s="3" t="s">
        <v>343</v>
      </c>
      <c r="G53" s="3">
        <f>IF(TRIM(A53)="or",1,0)</f>
        <v>0</v>
      </c>
      <c r="H53" t="str">
        <f>IF(G53=1,".",_xlfn.LET(_xlpm.Inicial,SEARCH("d(",A53)+2,_xlpm.Final,SEARCH(",",A53)-_xlpm.Inicial,MID(A53,_xlpm.Inicial,_xlpm.Final)))</f>
        <v>razao_social</v>
      </c>
      <c r="I53" t="str">
        <f t="shared" si="0"/>
        <v>SALESIAN</v>
      </c>
    </row>
    <row r="54" spans="1:9" x14ac:dyDescent="0.25">
      <c r="A54" s="6" t="s">
        <v>368</v>
      </c>
      <c r="B54" s="3" cm="1">
        <f t="array" ref="B54">_xlfn.IFS(E54=0,0,C54=1,MAX($B$2:B53)+1,TRUE,B53)</f>
        <v>0</v>
      </c>
      <c r="C54" s="3">
        <f>IF(LEFT(A54,1)="(",1,0)</f>
        <v>0</v>
      </c>
      <c r="D54" s="3">
        <f>IF(OR(RIGHT(TRIM(A54),4)=") or",  RIGHT(TRIM(A54),1)=")"),1,0)</f>
        <v>0</v>
      </c>
      <c r="E54" s="3" cm="1">
        <f t="array" ref="E54">_xlfn.IFS(ROW(C54)=2,C54,AND(C54=0,D53=0),E53,C54=1,1,D53=1,0,TRUE,"erro")</f>
        <v>0</v>
      </c>
      <c r="F54" s="3" t="s">
        <v>343</v>
      </c>
      <c r="G54" s="3">
        <f>IF(TRIM(A54)="or",1,0)</f>
        <v>0</v>
      </c>
      <c r="H54" t="str">
        <f>IF(G54=1,".",_xlfn.LET(_xlpm.Inicial,SEARCH("d(",A54)+2,_xlpm.Final,SEARCH(",",A54)-_xlpm.Inicial,MID(A54,_xlpm.Inicial,_xlpm.Final)))</f>
        <v>razao_social</v>
      </c>
      <c r="I54" t="str">
        <f t="shared" si="0"/>
        <v>CARMELIT</v>
      </c>
    </row>
    <row r="55" spans="1:9" x14ac:dyDescent="0.25">
      <c r="A55" s="6" t="s">
        <v>367</v>
      </c>
      <c r="B55" s="3" cm="1">
        <f t="array" ref="B55">_xlfn.IFS(E55=0,0,C55=1,MAX($B$2:B54)+1,TRUE,B54)</f>
        <v>0</v>
      </c>
      <c r="C55" s="3">
        <f>IF(LEFT(A55,1)="(",1,0)</f>
        <v>0</v>
      </c>
      <c r="D55" s="3">
        <f>IF(OR(RIGHT(TRIM(A55),4)=") or",  RIGHT(TRIM(A55),1)=")"),1,0)</f>
        <v>0</v>
      </c>
      <c r="E55" s="3" cm="1">
        <f t="array" ref="E55">_xlfn.IFS(ROW(C55)=2,C55,AND(C55=0,D54=0),E54,C55=1,1,D54=1,0,TRUE,"erro")</f>
        <v>0</v>
      </c>
      <c r="F55" s="3" t="s">
        <v>343</v>
      </c>
      <c r="G55" s="3">
        <f>IF(TRIM(A55)="or",1,0)</f>
        <v>0</v>
      </c>
      <c r="H55" t="str">
        <f>IF(G55=1,".",_xlfn.LET(_xlpm.Inicial,SEARCH("d(",A55)+2,_xlpm.Final,SEARCH(",",A55)-_xlpm.Inicial,MID(A55,_xlpm.Inicial,_xlpm.Final)))</f>
        <v>razao_social</v>
      </c>
      <c r="I55" t="str">
        <f t="shared" si="0"/>
        <v>BENEDITIN</v>
      </c>
    </row>
    <row r="56" spans="1:9" x14ac:dyDescent="0.25">
      <c r="A56" s="6" t="s">
        <v>366</v>
      </c>
      <c r="B56" s="3" cm="1">
        <f t="array" ref="B56">_xlfn.IFS(E56=0,0,C56=1,MAX($B$2:B55)+1,TRUE,B55)</f>
        <v>0</v>
      </c>
      <c r="C56" s="3">
        <f>IF(LEFT(A56,1)="(",1,0)</f>
        <v>0</v>
      </c>
      <c r="D56" s="3">
        <f>IF(OR(RIGHT(TRIM(A56),4)=") or",  RIGHT(TRIM(A56),1)=")"),1,0)</f>
        <v>0</v>
      </c>
      <c r="E56" s="3" cm="1">
        <f t="array" ref="E56">_xlfn.IFS(ROW(C56)=2,C56,AND(C56=0,D55=0),E55,C56=1,1,D55=1,0,TRUE,"erro")</f>
        <v>0</v>
      </c>
      <c r="F56" s="3" t="s">
        <v>343</v>
      </c>
      <c r="G56" s="3">
        <f>IF(TRIM(A56)="or",1,0)</f>
        <v>0</v>
      </c>
      <c r="H56" t="str">
        <f>IF(G56=1,".",_xlfn.LET(_xlpm.Inicial,SEARCH("d(",A56)+2,_xlpm.Final,SEARCH(",",A56)-_xlpm.Inicial,MID(A56,_xlpm.Inicial,_xlpm.Final)))</f>
        <v>razao_social</v>
      </c>
      <c r="I56" t="str">
        <f t="shared" si="0"/>
        <v>JESUIT</v>
      </c>
    </row>
    <row r="57" spans="1:9" x14ac:dyDescent="0.25">
      <c r="A57" s="6" t="s">
        <v>356</v>
      </c>
      <c r="B57" s="3" cm="1">
        <f t="array" ref="B57">_xlfn.IFS(E57=0,0,C57=1,MAX($B$2:B56)+1,TRUE,B56)</f>
        <v>0</v>
      </c>
      <c r="C57" s="3">
        <f>IF(LEFT(A57,1)="(",1,0)</f>
        <v>0</v>
      </c>
      <c r="D57" s="3">
        <f>IF(OR(RIGHT(TRIM(A57),4)=") or",  RIGHT(TRIM(A57),1)=")"),1,0)</f>
        <v>0</v>
      </c>
      <c r="E57" s="3" cm="1">
        <f t="array" ref="E57">_xlfn.IFS(ROW(C57)=2,C57,AND(C57=0,D56=0),E56,C57=1,1,D56=1,0,TRUE,"erro")</f>
        <v>0</v>
      </c>
      <c r="F57" s="3" t="s">
        <v>343</v>
      </c>
      <c r="G57" s="3">
        <f>IF(TRIM(A57)="or",1,0)</f>
        <v>1</v>
      </c>
      <c r="H57" t="str">
        <f>IF(G57=1,".",_xlfn.LET(_xlpm.Inicial,SEARCH("d(",A57)+2,_xlpm.Final,SEARCH(",",A57)-_xlpm.Inicial,MID(A57,_xlpm.Inicial,_xlpm.Final)))</f>
        <v>.</v>
      </c>
      <c r="I57" t="str">
        <f t="shared" si="0"/>
        <v>.</v>
      </c>
    </row>
    <row r="58" spans="1:9" x14ac:dyDescent="0.25">
      <c r="A58" s="6" t="s">
        <v>365</v>
      </c>
      <c r="B58" s="3" cm="1">
        <f t="array" ref="B58">_xlfn.IFS(E58=0,0,C58=1,MAX($B$2:B57)+1,TRUE,B57)</f>
        <v>0</v>
      </c>
      <c r="C58" s="3">
        <f>IF(LEFT(A58,1)="(",1,0)</f>
        <v>0</v>
      </c>
      <c r="D58" s="3">
        <f>IF(OR(RIGHT(TRIM(A58),4)=") or",  RIGHT(TRIM(A58),1)=")"),1,0)</f>
        <v>0</v>
      </c>
      <c r="E58" s="3" cm="1">
        <f t="array" ref="E58">_xlfn.IFS(ROW(C58)=2,C58,AND(C58=0,D57=0),E57,C58=1,1,D57=1,0,TRUE,"erro")</f>
        <v>0</v>
      </c>
      <c r="F58" s="3" t="s">
        <v>343</v>
      </c>
      <c r="G58" s="3">
        <f>IF(TRIM(A58)="or",1,0)</f>
        <v>0</v>
      </c>
      <c r="H58" t="str">
        <f>IF(G58=1,".",_xlfn.LET(_xlpm.Inicial,SEARCH("d(",A58)+2,_xlpm.Final,SEARCH(",",A58)-_xlpm.Inicial,MID(A58,_xlpm.Inicial,_xlpm.Final)))</f>
        <v>razao_social</v>
      </c>
      <c r="I58" t="str">
        <f t="shared" si="0"/>
        <v>CAPUCHIN</v>
      </c>
    </row>
    <row r="59" spans="1:9" x14ac:dyDescent="0.25">
      <c r="A59" s="6" t="s">
        <v>364</v>
      </c>
      <c r="B59" s="3" cm="1">
        <f t="array" ref="B59">_xlfn.IFS(E59=0,0,C59=1,MAX($B$2:B58)+1,TRUE,B58)</f>
        <v>0</v>
      </c>
      <c r="C59" s="3">
        <f>IF(LEFT(A59,1)="(",1,0)</f>
        <v>0</v>
      </c>
      <c r="D59" s="3">
        <f>IF(OR(RIGHT(TRIM(A59),4)=") or",  RIGHT(TRIM(A59),1)=")"),1,0)</f>
        <v>0</v>
      </c>
      <c r="E59" s="3" cm="1">
        <f t="array" ref="E59">_xlfn.IFS(ROW(C59)=2,C59,AND(C59=0,D58=0),E58,C59=1,1,D58=1,0,TRUE,"erro")</f>
        <v>0</v>
      </c>
      <c r="F59" s="3" t="s">
        <v>343</v>
      </c>
      <c r="G59" s="3">
        <f>IF(TRIM(A59)="or",1,0)</f>
        <v>0</v>
      </c>
      <c r="H59" t="str">
        <f>IF(G59=1,".",_xlfn.LET(_xlpm.Inicial,SEARCH("d(",A59)+2,_xlpm.Final,SEARCH(",",A59)-_xlpm.Inicial,MID(A59,_xlpm.Inicial,_xlpm.Final)))</f>
        <v>razao_social</v>
      </c>
      <c r="I59" t="str">
        <f t="shared" si="0"/>
        <v>DOMINIC</v>
      </c>
    </row>
    <row r="60" spans="1:9" x14ac:dyDescent="0.25">
      <c r="A60" s="6" t="s">
        <v>363</v>
      </c>
      <c r="B60" s="3" cm="1">
        <f t="array" ref="B60">_xlfn.IFS(E60=0,0,C60=1,MAX($B$2:B59)+1,TRUE,B59)</f>
        <v>0</v>
      </c>
      <c r="C60" s="3">
        <f>IF(LEFT(A60,1)="(",1,0)</f>
        <v>0</v>
      </c>
      <c r="D60" s="3">
        <f>IF(OR(RIGHT(TRIM(A60),4)=") or",  RIGHT(TRIM(A60),1)=")"),1,0)</f>
        <v>0</v>
      </c>
      <c r="E60" s="3" cm="1">
        <f t="array" ref="E60">_xlfn.IFS(ROW(C60)=2,C60,AND(C60=0,D59=0),E59,C60=1,1,D59=1,0,TRUE,"erro")</f>
        <v>0</v>
      </c>
      <c r="F60" s="3" t="s">
        <v>343</v>
      </c>
      <c r="G60" s="3">
        <f>IF(TRIM(A60)="or",1,0)</f>
        <v>0</v>
      </c>
      <c r="H60" t="str">
        <f>IF(G60=1,".",_xlfn.LET(_xlpm.Inicial,SEARCH("d(",A60)+2,_xlpm.Final,SEARCH(",",A60)-_xlpm.Inicial,MID(A60,_xlpm.Inicial,_xlpm.Final)))</f>
        <v>razao_social</v>
      </c>
      <c r="I60" t="str">
        <f t="shared" si="0"/>
        <v>PADRES</v>
      </c>
    </row>
    <row r="61" spans="1:9" x14ac:dyDescent="0.25">
      <c r="A61" s="6" t="s">
        <v>356</v>
      </c>
      <c r="B61" s="3" cm="1">
        <f t="array" ref="B61">_xlfn.IFS(E61=0,0,C61=1,MAX($B$2:B60)+1,TRUE,B60)</f>
        <v>0</v>
      </c>
      <c r="C61" s="3">
        <f>IF(LEFT(A61,1)="(",1,0)</f>
        <v>0</v>
      </c>
      <c r="D61" s="3">
        <f>IF(OR(RIGHT(TRIM(A61),4)=") or",  RIGHT(TRIM(A61),1)=")"),1,0)</f>
        <v>0</v>
      </c>
      <c r="E61" s="3" cm="1">
        <f t="array" ref="E61">_xlfn.IFS(ROW(C61)=2,C61,AND(C61=0,D60=0),E60,C61=1,1,D60=1,0,TRUE,"erro")</f>
        <v>0</v>
      </c>
      <c r="F61" s="3" t="s">
        <v>343</v>
      </c>
      <c r="G61" s="3">
        <f>IF(TRIM(A61)="or",1,0)</f>
        <v>1</v>
      </c>
      <c r="H61" t="str">
        <f>IF(G61=1,".",_xlfn.LET(_xlpm.Inicial,SEARCH("d(",A61)+2,_xlpm.Final,SEARCH(",",A61)-_xlpm.Inicial,MID(A61,_xlpm.Inicial,_xlpm.Final)))</f>
        <v>.</v>
      </c>
      <c r="I61" t="str">
        <f t="shared" si="0"/>
        <v>.</v>
      </c>
    </row>
    <row r="62" spans="1:9" x14ac:dyDescent="0.25">
      <c r="A62" s="6" t="s">
        <v>362</v>
      </c>
      <c r="B62" s="3" cm="1">
        <f t="array" ref="B62">_xlfn.IFS(E62=0,0,C62=1,MAX($B$2:B61)+1,TRUE,B61)</f>
        <v>11</v>
      </c>
      <c r="C62" s="3">
        <f>IF(LEFT(A62,1)="(",1,0)</f>
        <v>1</v>
      </c>
      <c r="D62" s="3">
        <f>IF(OR(RIGHT(TRIM(A62),4)=") or",  RIGHT(TRIM(A62),1)=")"),1,0)</f>
        <v>0</v>
      </c>
      <c r="E62" s="3" cm="1">
        <f t="array" ref="E62">_xlfn.IFS(ROW(C62)=2,C62,AND(C62=0,D61=0),E61,C62=1,1,D61=1,0,TRUE,"erro")</f>
        <v>1</v>
      </c>
      <c r="F62" s="3" t="s">
        <v>343</v>
      </c>
      <c r="G62" s="3">
        <f>IF(TRIM(A62)="or",1,0)</f>
        <v>0</v>
      </c>
      <c r="H62" t="str">
        <f>IF(G62=1,".",_xlfn.LET(_xlpm.Inicial,SEARCH("d(",A62)+2,_xlpm.Final,SEARCH(",",A62)-_xlpm.Inicial,MID(A62,_xlpm.Inicial,_xlpm.Final)))</f>
        <v>razao_social</v>
      </c>
      <c r="I62" t="str">
        <f t="shared" si="0"/>
        <v>IRMAS</v>
      </c>
    </row>
    <row r="63" spans="1:9" x14ac:dyDescent="0.25">
      <c r="A63" s="6" t="s">
        <v>361</v>
      </c>
      <c r="B63" s="3" cm="1">
        <f t="array" ref="B63">_xlfn.IFS(E63=0,0,C63=1,MAX($B$2:B62)+1,TRUE,B62)</f>
        <v>11</v>
      </c>
      <c r="C63" s="3">
        <f>IF(LEFT(A63,1)="(",1,0)</f>
        <v>0</v>
      </c>
      <c r="D63" s="3">
        <f>IF(OR(RIGHT(TRIM(A63),4)=") or",  RIGHT(TRIM(A63),1)=")"),1,0)</f>
        <v>1</v>
      </c>
      <c r="E63" s="3" cm="1">
        <f t="array" ref="E63">_xlfn.IFS(ROW(C63)=2,C63,AND(C63=0,D62=0),E62,C63=1,1,D62=1,0,TRUE,"erro")</f>
        <v>1</v>
      </c>
      <c r="F63" s="3" t="s">
        <v>343</v>
      </c>
      <c r="G63" s="3">
        <f>IF(TRIM(A63)="or",1,0)</f>
        <v>0</v>
      </c>
      <c r="H63" t="str">
        <f>IF(G63=1,".",_xlfn.LET(_xlpm.Inicial,SEARCH("d(",A63)+2,_xlpm.Final,SEARCH(",",A63)-_xlpm.Inicial,MID(A63,_xlpm.Inicial,_xlpm.Final)))</f>
        <v>razao_social</v>
      </c>
      <c r="I63" t="str">
        <f t="shared" si="0"/>
        <v>ESPIRIT</v>
      </c>
    </row>
    <row r="64" spans="1:9" x14ac:dyDescent="0.25">
      <c r="A64" s="6" t="s">
        <v>356</v>
      </c>
      <c r="B64" s="3" cm="1">
        <f t="array" ref="B64">_xlfn.IFS(E64=0,0,C64=1,MAX($B$2:B63)+1,TRUE,B63)</f>
        <v>0</v>
      </c>
      <c r="C64" s="3">
        <f>IF(LEFT(A64,1)="(",1,0)</f>
        <v>0</v>
      </c>
      <c r="D64" s="3">
        <f>IF(OR(RIGHT(TRIM(A64),4)=") or",  RIGHT(TRIM(A64),1)=")"),1,0)</f>
        <v>0</v>
      </c>
      <c r="E64" s="3" cm="1">
        <f t="array" ref="E64">_xlfn.IFS(ROW(C64)=2,C64,AND(C64=0,D63=0),E63,C64=1,1,D63=1,0,TRUE,"erro")</f>
        <v>0</v>
      </c>
      <c r="F64" s="3" t="s">
        <v>343</v>
      </c>
      <c r="G64" s="3">
        <f>IF(TRIM(A64)="or",1,0)</f>
        <v>1</v>
      </c>
      <c r="H64" t="str">
        <f>IF(G64=1,".",_xlfn.LET(_xlpm.Inicial,SEARCH("d(",A64)+2,_xlpm.Final,SEARCH(",",A64)-_xlpm.Inicial,MID(A64,_xlpm.Inicial,_xlpm.Final)))</f>
        <v>.</v>
      </c>
      <c r="I64" t="str">
        <f t="shared" si="0"/>
        <v>.</v>
      </c>
    </row>
    <row r="65" spans="1:9" x14ac:dyDescent="0.25">
      <c r="A65" s="6" t="s">
        <v>360</v>
      </c>
      <c r="B65" s="3" cm="1">
        <f t="array" ref="B65">_xlfn.IFS(E65=0,0,C65=1,MAX($B$2:B64)+1,TRUE,B64)</f>
        <v>12</v>
      </c>
      <c r="C65" s="3">
        <f>IF(LEFT(A65,1)="(",1,0)</f>
        <v>1</v>
      </c>
      <c r="D65" s="3">
        <f>IF(OR(RIGHT(TRIM(A65),4)=") or",  RIGHT(TRIM(A65),1)=")"),1,0)</f>
        <v>0</v>
      </c>
      <c r="E65" s="3" cm="1">
        <f t="array" ref="E65">_xlfn.IFS(ROW(C65)=2,C65,AND(C65=0,D64=0),E64,C65=1,1,D64=1,0,TRUE,"erro")</f>
        <v>1</v>
      </c>
      <c r="F65" s="3" t="s">
        <v>343</v>
      </c>
      <c r="G65" s="3">
        <f>IF(TRIM(A65)="or",1,0)</f>
        <v>0</v>
      </c>
      <c r="H65" t="str">
        <f>IF(G65=1,".",_xlfn.LET(_xlpm.Inicial,SEARCH("d(",A65)+2,_xlpm.Final,SEARCH(",",A65)-_xlpm.Inicial,MID(A65,_xlpm.Inicial,_xlpm.Final)))</f>
        <v>razao_social</v>
      </c>
      <c r="I65" t="str">
        <f t="shared" si="0"/>
        <v>CONFERENCIA</v>
      </c>
    </row>
    <row r="66" spans="1:9" x14ac:dyDescent="0.25">
      <c r="A66" s="6" t="s">
        <v>359</v>
      </c>
      <c r="B66" s="3" cm="1">
        <f t="array" ref="B66">_xlfn.IFS(E66=0,0,C66=1,MAX($B$2:B65)+1,TRUE,B65)</f>
        <v>12</v>
      </c>
      <c r="C66" s="3">
        <f>IF(LEFT(A66,1)="(",1,0)</f>
        <v>0</v>
      </c>
      <c r="D66" s="3">
        <f>IF(OR(RIGHT(TRIM(A66),4)=") or",  RIGHT(TRIM(A66),1)=")"),1,0)</f>
        <v>0</v>
      </c>
      <c r="E66" s="3" cm="1">
        <f t="array" ref="E66">_xlfn.IFS(ROW(C66)=2,C66,AND(C66=0,D65=0),E65,C66=1,1,D65=1,0,TRUE,"erro")</f>
        <v>1</v>
      </c>
      <c r="F66" s="3" t="s">
        <v>343</v>
      </c>
      <c r="G66" s="3">
        <f>IF(TRIM(A66)="or",1,0)</f>
        <v>0</v>
      </c>
      <c r="H66" t="str">
        <f>IF(G66=1,".",_xlfn.LET(_xlpm.Inicial,SEARCH("d(",A66)+2,_xlpm.Final,SEARCH(",",A66)-_xlpm.Inicial,MID(A66,_xlpm.Inicial,_xlpm.Final)))</f>
        <v>razao_social</v>
      </c>
      <c r="I66" t="str">
        <f t="shared" si="0"/>
        <v>NACIONAL</v>
      </c>
    </row>
    <row r="67" spans="1:9" x14ac:dyDescent="0.25">
      <c r="A67" s="6" t="s">
        <v>358</v>
      </c>
      <c r="B67" s="3" cm="1">
        <f t="array" ref="B67">_xlfn.IFS(E67=0,0,C67=1,MAX($B$2:B66)+1,TRUE,B66)</f>
        <v>12</v>
      </c>
      <c r="C67" s="3">
        <f>IF(LEFT(A67,1)="(",1,0)</f>
        <v>0</v>
      </c>
      <c r="D67" s="3">
        <f>IF(OR(RIGHT(TRIM(A67),4)=") or",  RIGHT(TRIM(A67),1)=")"),1,0)</f>
        <v>1</v>
      </c>
      <c r="E67" s="3" cm="1">
        <f t="array" ref="E67">_xlfn.IFS(ROW(C67)=2,C67,AND(C67=0,D66=0),E66,C67=1,1,D66=1,0,TRUE,"erro")</f>
        <v>1</v>
      </c>
      <c r="F67" s="3" t="s">
        <v>343</v>
      </c>
      <c r="G67" s="3">
        <f>IF(TRIM(A67)="or",1,0)</f>
        <v>0</v>
      </c>
      <c r="H67" t="str">
        <f>IF(G67=1,".",_xlfn.LET(_xlpm.Inicial,SEARCH("d(",A67)+2,_xlpm.Final,SEARCH(",",A67)-_xlpm.Inicial,MID(A67,_xlpm.Inicial,_xlpm.Final)))</f>
        <v>razao_social</v>
      </c>
      <c r="I67" t="str">
        <f t="shared" ref="I67:I130" si="1">IF(G67=1,".",_xlfn.LET(_xlpm.Inicial,SEARCH(",",A67)+2,_xlpm.Final,SEARCH(")",A67)-_xlpm.Inicial-1,MID(A67,_xlpm.Inicial,_xlpm.Final)))</f>
        <v>BISPOS</v>
      </c>
    </row>
    <row r="68" spans="1:9" x14ac:dyDescent="0.25">
      <c r="A68" s="6" t="s">
        <v>357</v>
      </c>
      <c r="B68" s="3" cm="1">
        <f t="array" ref="B68">_xlfn.IFS(E68=0,0,C68=1,MAX($B$2:B67)+1,TRUE,B67)</f>
        <v>0</v>
      </c>
      <c r="C68" s="3">
        <f>IF(LEFT(A68,1)="(",1,0)</f>
        <v>0</v>
      </c>
      <c r="D68" s="3">
        <f>IF(OR(RIGHT(TRIM(A68),4)=") or",  RIGHT(TRIM(A68),1)=")"),1,0)</f>
        <v>1</v>
      </c>
      <c r="E68" s="3" cm="1">
        <f t="array" ref="E68">_xlfn.IFS(ROW(C68)=2,C68,AND(C68=0,D67=0),E67,C68=1,1,D67=1,0,TRUE,"erro")</f>
        <v>0</v>
      </c>
      <c r="F68" s="3" t="s">
        <v>343</v>
      </c>
      <c r="G68" s="3">
        <f>IF(TRIM(A68)="or",1,0)</f>
        <v>0</v>
      </c>
      <c r="H68" t="str">
        <f>IF(G68=1,".",_xlfn.LET(_xlpm.Inicial,SEARCH("d(",A68)+2,_xlpm.Final,SEARCH(",",A68)-_xlpm.Inicial,MID(A68,_xlpm.Inicial,_xlpm.Final)))</f>
        <v>razao_social</v>
      </c>
      <c r="I68" t="str">
        <f t="shared" si="1"/>
        <v>CNBB</v>
      </c>
    </row>
    <row r="69" spans="1:9" x14ac:dyDescent="0.25">
      <c r="A69" s="6" t="s">
        <v>356</v>
      </c>
      <c r="B69" s="3" cm="1">
        <f t="array" ref="B69">_xlfn.IFS(E69=0,0,C69=1,MAX($B$2:B68)+1,TRUE,B68)</f>
        <v>0</v>
      </c>
      <c r="C69" s="3">
        <f>IF(LEFT(A69,1)="(",1,0)</f>
        <v>0</v>
      </c>
      <c r="D69" s="3">
        <f>IF(OR(RIGHT(TRIM(A69),4)=") or",  RIGHT(TRIM(A69),1)=")"),1,0)</f>
        <v>0</v>
      </c>
      <c r="E69" s="3" cm="1">
        <f t="array" ref="E69">_xlfn.IFS(ROW(C69)=2,C69,AND(C69=0,D68=0),E68,C69=1,1,D68=1,0,TRUE,"erro")</f>
        <v>0</v>
      </c>
      <c r="F69" s="3" t="s">
        <v>343</v>
      </c>
      <c r="G69" s="3">
        <f>IF(TRIM(A69)="or",1,0)</f>
        <v>1</v>
      </c>
      <c r="H69" t="str">
        <f>IF(G69=1,".",_xlfn.LET(_xlpm.Inicial,SEARCH("d(",A69)+2,_xlpm.Final,SEARCH(",",A69)-_xlpm.Inicial,MID(A69,_xlpm.Inicial,_xlpm.Final)))</f>
        <v>.</v>
      </c>
      <c r="I69" t="str">
        <f t="shared" si="1"/>
        <v>.</v>
      </c>
    </row>
    <row r="70" spans="1:9" x14ac:dyDescent="0.25">
      <c r="A70" s="6" t="s">
        <v>355</v>
      </c>
      <c r="B70" s="3" cm="1">
        <f t="array" ref="B70">_xlfn.IFS(E70=0,0,C70=1,MAX($B$2:B69)+1,TRUE,B69)</f>
        <v>13</v>
      </c>
      <c r="C70" s="3">
        <f>IF(LEFT(A70,1)="(",1,0)</f>
        <v>1</v>
      </c>
      <c r="D70" s="3">
        <f>IF(OR(RIGHT(TRIM(A70),4)=") or",  RIGHT(TRIM(A70),1)=")"),1,0)</f>
        <v>0</v>
      </c>
      <c r="E70" s="3" cm="1">
        <f t="array" ref="E70">_xlfn.IFS(ROW(C70)=2,C70,AND(C70=0,D69=0),E69,C70=1,1,D69=1,0,TRUE,"erro")</f>
        <v>1</v>
      </c>
      <c r="F70" s="3" t="s">
        <v>343</v>
      </c>
      <c r="G70" s="3">
        <f>IF(TRIM(A70)="or",1,0)</f>
        <v>0</v>
      </c>
      <c r="H70" t="str">
        <f>IF(G70=1,".",_xlfn.LET(_xlpm.Inicial,SEARCH("d(",A70)+2,_xlpm.Final,SEARCH(",",A70)-_xlpm.Inicial,MID(A70,_xlpm.Inicial,_xlpm.Final)))</f>
        <v>razao_social</v>
      </c>
      <c r="I70" t="str">
        <f t="shared" si="1"/>
        <v>CONSELHO</v>
      </c>
    </row>
    <row r="71" spans="1:9" x14ac:dyDescent="0.25">
      <c r="A71" s="6" t="s">
        <v>354</v>
      </c>
      <c r="B71" s="3" cm="1">
        <f t="array" ref="B71">_xlfn.IFS(E71=0,0,C71=1,MAX($B$2:B70)+1,TRUE,B70)</f>
        <v>13</v>
      </c>
      <c r="C71" s="3">
        <f>IF(LEFT(A71,1)="(",1,0)</f>
        <v>0</v>
      </c>
      <c r="D71" s="3">
        <f>IF(OR(RIGHT(TRIM(A71),4)=") or",  RIGHT(TRIM(A71),1)=")"),1,0)</f>
        <v>1</v>
      </c>
      <c r="E71" s="3" cm="1">
        <f t="array" ref="E71">_xlfn.IFS(ROW(C71)=2,C71,AND(C71=0,D70=0),E70,C71=1,1,D70=1,0,TRUE,"erro")</f>
        <v>1</v>
      </c>
      <c r="F71" s="3" t="s">
        <v>343</v>
      </c>
      <c r="G71" s="3">
        <f>IF(TRIM(A71)="or",1,0)</f>
        <v>0</v>
      </c>
      <c r="H71" t="str">
        <f>IF(G71=1,".",_xlfn.LET(_xlpm.Inicial,SEARCH("d(",A71)+2,_xlpm.Final,SEARCH(",",A71)-_xlpm.Inicial,MID(A71,_xlpm.Inicial,_xlpm.Final)))</f>
        <v>razao_social</v>
      </c>
      <c r="I71" t="str">
        <f t="shared" si="1"/>
        <v>INDIGENISTA</v>
      </c>
    </row>
    <row r="72" spans="1:9" x14ac:dyDescent="0.25">
      <c r="A72" s="6" t="s">
        <v>353</v>
      </c>
      <c r="B72" s="3" cm="1">
        <f t="array" ref="B72">_xlfn.IFS(E72=0,0,C72=1,MAX($B$2:B71)+1,TRUE,B71)</f>
        <v>0</v>
      </c>
      <c r="C72" s="3">
        <f>IF(LEFT(A72,1)="(",1,0)</f>
        <v>0</v>
      </c>
      <c r="D72" s="3">
        <f>IF(OR(RIGHT(TRIM(A72),4)=") or",  RIGHT(TRIM(A72),1)=")"),1,0)</f>
        <v>1</v>
      </c>
      <c r="E72" s="3" cm="1">
        <f t="array" ref="E72">_xlfn.IFS(ROW(C72)=2,C72,AND(C72=0,D71=0),E71,C72=1,1,D71=1,0,TRUE,"erro")</f>
        <v>0</v>
      </c>
      <c r="F72" s="3" t="s">
        <v>343</v>
      </c>
      <c r="G72" s="3">
        <f>IF(TRIM(A72)="or",1,0)</f>
        <v>0</v>
      </c>
      <c r="H72" t="str">
        <f>IF(G72=1,".",_xlfn.LET(_xlpm.Inicial,SEARCH("d(",A72)+2,_xlpm.Final,SEARCH(",",A72)-_xlpm.Inicial,MID(A72,_xlpm.Inicial,_xlpm.Final)))</f>
        <v>razao_social</v>
      </c>
      <c r="I72" t="str">
        <f t="shared" si="1"/>
        <v>CIMI</v>
      </c>
    </row>
    <row r="73" spans="1:9" x14ac:dyDescent="0.25">
      <c r="A73" s="6" t="s">
        <v>352</v>
      </c>
      <c r="B73" s="3" cm="1">
        <f t="array" ref="B73">_xlfn.IFS(E73=0,0,C73=1,MAX($B$2:B72)+1,TRUE,B72)</f>
        <v>0</v>
      </c>
      <c r="C73" s="3">
        <f>IF(LEFT(A73,1)="(",1,0)</f>
        <v>0</v>
      </c>
      <c r="D73" s="3">
        <f>IF(OR(RIGHT(TRIM(A73),4)=") or",  RIGHT(TRIM(A73),1)=")"),1,0)</f>
        <v>0</v>
      </c>
      <c r="E73" s="3" cm="1">
        <f t="array" ref="E73">_xlfn.IFS(ROW(C73)=2,C73,AND(C73=0,D72=0),E72,C73=1,1,D72=1,0,TRUE,"erro")</f>
        <v>0</v>
      </c>
      <c r="F73" s="3" t="s">
        <v>343</v>
      </c>
      <c r="G73" s="3">
        <f>IF(TRIM(A73)="or",1,0)</f>
        <v>0</v>
      </c>
      <c r="H73" t="s">
        <v>412</v>
      </c>
      <c r="I73" t="s">
        <v>413</v>
      </c>
    </row>
    <row r="74" spans="1:9" x14ac:dyDescent="0.25">
      <c r="A74" s="6" t="s">
        <v>351</v>
      </c>
      <c r="B74" s="3" cm="1">
        <f t="array" ref="B74">_xlfn.IFS(E74=0,0,C74=1,MAX($B$2:B73)+1,TRUE,B73)</f>
        <v>0</v>
      </c>
      <c r="C74" s="3">
        <f>IF(LEFT(A74,1)="(",1,0)</f>
        <v>0</v>
      </c>
      <c r="D74" s="3">
        <f>IF(OR(RIGHT(TRIM(A74),4)=") or",  RIGHT(TRIM(A74),1)=")"),1,0)</f>
        <v>0</v>
      </c>
      <c r="E74" s="3" cm="1">
        <f t="array" ref="E74">_xlfn.IFS(ROW(C74)=2,C74,AND(C74=0,D73=0),E73,C74=1,1,D73=1,0,TRUE,"erro")</f>
        <v>0</v>
      </c>
      <c r="F74" s="3" t="s">
        <v>343</v>
      </c>
      <c r="G74" s="3">
        <f>IF(TRIM(A74)="or",1,0)</f>
        <v>0</v>
      </c>
      <c r="H74" t="str">
        <f>IF(G74=1,".",_xlfn.LET(_xlpm.Inicial,SEARCH("d(",A74)+2,_xlpm.Final,SEARCH(",",A74)-_xlpm.Inicial,MID(A74,_xlpm.Inicial,_xlpm.Final)))</f>
        <v>razao_social</v>
      </c>
      <c r="I74" t="str">
        <f t="shared" si="1"/>
        <v>SANTA</v>
      </c>
    </row>
    <row r="75" spans="1:9" x14ac:dyDescent="0.25">
      <c r="A75" s="6" t="s">
        <v>350</v>
      </c>
      <c r="B75" s="3" cm="1">
        <f t="array" ref="B75">_xlfn.IFS(E75=0,0,C75=1,MAX($B$2:B74)+1,TRUE,B74)</f>
        <v>0</v>
      </c>
      <c r="C75" s="3">
        <f>IF(LEFT(A75,1)="(",1,0)</f>
        <v>0</v>
      </c>
      <c r="D75" s="3">
        <f>IF(OR(RIGHT(TRIM(A75),4)=") or",  RIGHT(TRIM(A75),1)=")"),1,0)</f>
        <v>0</v>
      </c>
      <c r="E75" s="3" cm="1">
        <f t="array" ref="E75">_xlfn.IFS(ROW(C75)=2,C75,AND(C75=0,D74=0),E74,C75=1,1,D74=1,0,TRUE,"erro")</f>
        <v>0</v>
      </c>
      <c r="F75" s="3" t="s">
        <v>343</v>
      </c>
      <c r="G75" s="3">
        <f>IF(TRIM(A75)="or",1,0)</f>
        <v>0</v>
      </c>
      <c r="H75" t="str">
        <f>IF(G75=1,".",_xlfn.LET(_xlpm.Inicial,SEARCH("d(",A75)+2,_xlpm.Final,SEARCH(",",A75)-_xlpm.Inicial,MID(A75,_xlpm.Inicial,_xlpm.Final)))</f>
        <v>razao_social</v>
      </c>
      <c r="I75" t="str">
        <f t="shared" si="1"/>
        <v>NOSSA SENHORA</v>
      </c>
    </row>
    <row r="76" spans="1:9" x14ac:dyDescent="0.25">
      <c r="A76" s="6" t="s">
        <v>349</v>
      </c>
      <c r="B76" s="3" cm="1">
        <f t="array" ref="B76">_xlfn.IFS(E76=0,0,C76=1,MAX($B$2:B75)+1,TRUE,B75)</f>
        <v>0</v>
      </c>
      <c r="C76" s="3">
        <f>IF(LEFT(A76,1)="(",1,0)</f>
        <v>0</v>
      </c>
      <c r="D76" s="3">
        <f>IF(OR(RIGHT(TRIM(A76),4)=") or",  RIGHT(TRIM(A76),1)=")"),1,0)</f>
        <v>0</v>
      </c>
      <c r="E76" s="3" cm="1">
        <f t="array" ref="E76">_xlfn.IFS(ROW(C76)=2,C76,AND(C76=0,D75=0),E75,C76=1,1,D75=1,0,TRUE,"erro")</f>
        <v>0</v>
      </c>
      <c r="F76" s="3" t="s">
        <v>343</v>
      </c>
      <c r="G76" s="3">
        <f>IF(TRIM(A76)="or",1,0)</f>
        <v>0</v>
      </c>
      <c r="H76" t="str">
        <f>IF(G76=1,".",_xlfn.LET(_xlpm.Inicial,SEARCH("d(",A76)+2,_xlpm.Final,SEARCH(",",A76)-_xlpm.Inicial,MID(A76,_xlpm.Inicial,_xlpm.Final)))</f>
        <v>razao_social</v>
      </c>
      <c r="I76" t="str">
        <f t="shared" si="1"/>
        <v>SAO</v>
      </c>
    </row>
    <row r="77" spans="1:9" x14ac:dyDescent="0.25">
      <c r="A77" s="6" t="s">
        <v>348</v>
      </c>
      <c r="B77" s="3" cm="1">
        <f t="array" ref="B77">_xlfn.IFS(E77=0,0,C77=1,MAX($B$2:B76)+1,TRUE,B76)</f>
        <v>0</v>
      </c>
      <c r="C77" s="3">
        <f>IF(LEFT(A77,1)="(",1,0)</f>
        <v>0</v>
      </c>
      <c r="D77" s="3">
        <f>IF(OR(RIGHT(TRIM(A77),4)=") or",  RIGHT(TRIM(A77),1)=")"),1,0)</f>
        <v>1</v>
      </c>
      <c r="E77" s="3" cm="1">
        <f t="array" ref="E77">_xlfn.IFS(ROW(C77)=2,C77,AND(C77=0,D76=0),E76,C77=1,1,D76=1,0,TRUE,"erro")</f>
        <v>0</v>
      </c>
      <c r="F77" s="3" t="s">
        <v>343</v>
      </c>
      <c r="G77" s="3">
        <f>IF(TRIM(A77)="or",1,0)</f>
        <v>0</v>
      </c>
      <c r="H77" t="str">
        <f>IF(G77=1,".",_xlfn.LET(_xlpm.Inicial,SEARCH("d(",A77)+2,_xlpm.Final,SEARCH(",",A77)-_xlpm.Inicial,MID(A77,_xlpm.Inicial,_xlpm.Final)))</f>
        <v>razao_social</v>
      </c>
      <c r="I77" t="str">
        <f t="shared" si="1"/>
        <v>SANTO</v>
      </c>
    </row>
    <row r="78" spans="1:9" x14ac:dyDescent="0.25">
      <c r="A78" s="6" t="s">
        <v>347</v>
      </c>
      <c r="B78" s="3" cm="1">
        <f t="array" ref="B78">_xlfn.IFS(E78=0,0,C78=1,MAX($B$2:B77)+1,TRUE,B77)</f>
        <v>0</v>
      </c>
      <c r="C78" s="3">
        <f>IF(LEFT(A78,1)="(",1,0)</f>
        <v>0</v>
      </c>
      <c r="D78" s="3">
        <f>IF(OR(RIGHT(TRIM(A78),4)=") or",  RIGHT(TRIM(A78),1)=")"),1,0)</f>
        <v>0</v>
      </c>
      <c r="E78" s="3" cm="1">
        <f t="array" ref="E78">_xlfn.IFS(ROW(C78)=2,C78,AND(C78=0,D77=0),E77,C78=1,1,D77=1,0,TRUE,"erro")</f>
        <v>0</v>
      </c>
      <c r="F78" s="3" t="s">
        <v>343</v>
      </c>
      <c r="G78" s="3">
        <f>IF(TRIM(A78)="or",1,0)</f>
        <v>0</v>
      </c>
      <c r="H78" t="e">
        <f>IF(G78=1,".",_xlfn.LET(_xlpm.Inicial,SEARCH("d(",A78)+2,_xlpm.Final,SEARCH(",",A78)-_xlpm.Inicial,MID(A78,_xlpm.Inicial,_xlpm.Final)))</f>
        <v>#VALUE!</v>
      </c>
      <c r="I78" t="e">
        <f t="shared" si="1"/>
        <v>#VALUE!</v>
      </c>
    </row>
    <row r="79" spans="1:9" x14ac:dyDescent="0.25">
      <c r="A79" s="6" t="s">
        <v>346</v>
      </c>
      <c r="B79" s="3" cm="1">
        <f t="array" ref="B79">_xlfn.IFS(E79=0,0,C79=1,MAX($B$2:B78)+1,TRUE,B78)</f>
        <v>0</v>
      </c>
      <c r="C79" s="3">
        <f>IF(LEFT(A79,1)="(",1,0)</f>
        <v>0</v>
      </c>
      <c r="D79" s="3">
        <f>IF(OR(RIGHT(TRIM(A79),4)=") or",  RIGHT(TRIM(A79),1)=")"),1,0)</f>
        <v>0</v>
      </c>
      <c r="E79" s="3" cm="1">
        <f t="array" ref="E79">_xlfn.IFS(ROW(C79)=2,C79,AND(C79=0,D78=0),E78,C79=1,1,D78=1,0,TRUE,"erro")</f>
        <v>0</v>
      </c>
      <c r="F79" s="3" t="s">
        <v>343</v>
      </c>
      <c r="G79" s="3">
        <f>IF(TRIM(A79)="or",1,0)</f>
        <v>0</v>
      </c>
      <c r="H79" t="str">
        <f>IF(G79=1,".",_xlfn.LET(_xlpm.Inicial,SEARCH("d(",A79)+2,_xlpm.Final,SEARCH(",",A79)-_xlpm.Inicial,MID(A79,_xlpm.Inicial,_xlpm.Final)))</f>
        <v>razao_social</v>
      </c>
      <c r="I79" t="str">
        <f t="shared" si="1"/>
        <v>ESPIRITA</v>
      </c>
    </row>
    <row r="80" spans="1:9" x14ac:dyDescent="0.25">
      <c r="A80" s="6" t="s">
        <v>345</v>
      </c>
      <c r="B80" s="3" cm="1">
        <f t="array" ref="B80">_xlfn.IFS(E80=0,0,C80=1,MAX($B$2:B79)+1,TRUE,B79)</f>
        <v>0</v>
      </c>
      <c r="C80" s="3">
        <f>IF(LEFT(A80,1)="(",1,0)</f>
        <v>0</v>
      </c>
      <c r="D80" s="3">
        <f>IF(OR(RIGHT(TRIM(A80),4)=") or",  RIGHT(TRIM(A80),1)=")"),1,0)</f>
        <v>0</v>
      </c>
      <c r="E80" s="3" cm="1">
        <f t="array" ref="E80">_xlfn.IFS(ROW(C80)=2,C80,AND(C80=0,D79=0),E79,C80=1,1,D79=1,0,TRUE,"erro")</f>
        <v>0</v>
      </c>
      <c r="F80" s="3" t="s">
        <v>343</v>
      </c>
      <c r="G80" s="3">
        <f>IF(TRIM(A80)="or",1,0)</f>
        <v>0</v>
      </c>
      <c r="H80" t="str">
        <f>IF(G80=1,".",_xlfn.LET(_xlpm.Inicial,SEARCH("d(",A80)+2,_xlpm.Final,SEARCH(",",A80)-_xlpm.Inicial,MID(A80,_xlpm.Inicial,_xlpm.Final)))</f>
        <v>razao_social</v>
      </c>
      <c r="I80" t="str">
        <f t="shared" si="1"/>
        <v>CONGAD</v>
      </c>
    </row>
    <row r="81" spans="1:9" x14ac:dyDescent="0.25">
      <c r="A81" s="6" t="s">
        <v>344</v>
      </c>
      <c r="B81" s="3" cm="1">
        <f t="array" ref="B81">_xlfn.IFS(E81=0,0,C81=1,MAX($B$2:B80)+1,TRUE,B80)</f>
        <v>0</v>
      </c>
      <c r="C81" s="3">
        <f>IF(LEFT(A81,1)="(",1,0)</f>
        <v>0</v>
      </c>
      <c r="D81" s="3">
        <f>IF(OR(RIGHT(TRIM(A81),4)=") or",  RIGHT(TRIM(A81),1)=")"),1,0)</f>
        <v>1</v>
      </c>
      <c r="E81" s="3" cm="1">
        <f t="array" ref="E81">_xlfn.IFS(ROW(C81)=2,C81,AND(C81=0,D80=0),E80,C81=1,1,D80=1,0,TRUE,"erro")</f>
        <v>0</v>
      </c>
      <c r="F81" s="3" t="s">
        <v>343</v>
      </c>
      <c r="G81" s="3">
        <f>IF(TRIM(A81)="or",1,0)</f>
        <v>0</v>
      </c>
      <c r="H81" t="str">
        <f>IF(G81=1,".",_xlfn.LET(_xlpm.Inicial,SEARCH("d(",A81)+2,_xlpm.Final,SEARCH(",",A81)-_xlpm.Inicial,MID(A81,_xlpm.Inicial,_xlpm.Final)))</f>
        <v>razao_social</v>
      </c>
      <c r="I81" t="str">
        <f t="shared" si="1"/>
        <v>EVANG</v>
      </c>
    </row>
    <row r="82" spans="1:9" x14ac:dyDescent="0.25">
      <c r="A82" s="6" t="s">
        <v>342</v>
      </c>
      <c r="B82" s="3" cm="1">
        <f t="array" ref="B82">_xlfn.IFS(E82=0,0,C82=1,MAX($B$2:B81)+1,TRUE,B81)</f>
        <v>0</v>
      </c>
      <c r="C82" s="3">
        <f>IF(LEFT(A82,1)="(",1,0)</f>
        <v>0</v>
      </c>
      <c r="D82" s="3">
        <f>IF(OR(RIGHT(TRIM(A82),4)=") or",  RIGHT(TRIM(A82),1)=")"),1,0)</f>
        <v>0</v>
      </c>
      <c r="E82" s="3" cm="1">
        <f t="array" ref="E82">_xlfn.IFS(ROW(C82)=2,C82,AND(C82=0,D81=0),E81,C82=1,1,D81=1,0,TRUE,"erro")</f>
        <v>0</v>
      </c>
      <c r="F82" s="3" t="s">
        <v>325</v>
      </c>
      <c r="G82" s="3">
        <f>IF(TRIM(A82)="or",1,0)</f>
        <v>0</v>
      </c>
      <c r="H82" t="str">
        <f>IF(G82=1,".",_xlfn.LET(_xlpm.Inicial,SEARCH("d(",A82)+2,_xlpm.Final,SEARCH(",",A82)-_xlpm.Inicial,MID(A82,_xlpm.Inicial,_xlpm.Final)))</f>
        <v>razao_social</v>
      </c>
      <c r="I82" t="str">
        <f t="shared" si="1"/>
        <v>METOD</v>
      </c>
    </row>
    <row r="83" spans="1:9" x14ac:dyDescent="0.25">
      <c r="A83" s="6" t="s">
        <v>341</v>
      </c>
      <c r="B83" s="3" cm="1">
        <f t="array" ref="B83">_xlfn.IFS(E83=0,0,C83=1,MAX($B$2:B82)+1,TRUE,B82)</f>
        <v>0</v>
      </c>
      <c r="C83" s="3">
        <f>IF(LEFT(A83,1)="(",1,0)</f>
        <v>0</v>
      </c>
      <c r="D83" s="3">
        <f>IF(OR(RIGHT(TRIM(A83),4)=") or",  RIGHT(TRIM(A83),1)=")"),1,0)</f>
        <v>0</v>
      </c>
      <c r="E83" s="3" cm="1">
        <f t="array" ref="E83">_xlfn.IFS(ROW(C83)=2,C83,AND(C83=0,D82=0),E82,C83=1,1,D82=1,0,TRUE,"erro")</f>
        <v>0</v>
      </c>
      <c r="F83" s="3" t="s">
        <v>325</v>
      </c>
      <c r="G83" s="3">
        <f>IF(TRIM(A83)="or",1,0)</f>
        <v>0</v>
      </c>
      <c r="H83" t="str">
        <f>IF(G83=1,".",_xlfn.LET(_xlpm.Inicial,SEARCH("d(",A83)+2,_xlpm.Final,SEARCH(",",A83)-_xlpm.Inicial,MID(A83,_xlpm.Inicial,_xlpm.Final)))</f>
        <v>razao_social</v>
      </c>
      <c r="I83" t="str">
        <f t="shared" si="1"/>
        <v>IGREJA BAT</v>
      </c>
    </row>
    <row r="84" spans="1:9" x14ac:dyDescent="0.25">
      <c r="A84" s="6" t="s">
        <v>340</v>
      </c>
      <c r="B84" s="3" cm="1">
        <f t="array" ref="B84">_xlfn.IFS(E84=0,0,C84=1,MAX($B$2:B83)+1,TRUE,B83)</f>
        <v>0</v>
      </c>
      <c r="C84" s="3">
        <f>IF(LEFT(A84,1)="(",1,0)</f>
        <v>0</v>
      </c>
      <c r="D84" s="3">
        <f>IF(OR(RIGHT(TRIM(A84),4)=") or",  RIGHT(TRIM(A84),1)=")"),1,0)</f>
        <v>0</v>
      </c>
      <c r="E84" s="3" cm="1">
        <f t="array" ref="E84">_xlfn.IFS(ROW(C84)=2,C84,AND(C84=0,D83=0),E83,C84=1,1,D83=1,0,TRUE,"erro")</f>
        <v>0</v>
      </c>
      <c r="F84" s="3" t="s">
        <v>325</v>
      </c>
      <c r="G84" s="3">
        <f>IF(TRIM(A84)="or",1,0)</f>
        <v>0</v>
      </c>
      <c r="H84" t="str">
        <f>IF(G84=1,".",_xlfn.LET(_xlpm.Inicial,SEARCH("d(",A84)+2,_xlpm.Final,SEARCH(",",A84)-_xlpm.Inicial,MID(A84,_xlpm.Inicial,_xlpm.Final)))</f>
        <v>razao_social</v>
      </c>
      <c r="I84" t="str">
        <f t="shared" si="1"/>
        <v>ASD</v>
      </c>
    </row>
    <row r="85" spans="1:9" x14ac:dyDescent="0.25">
      <c r="A85" s="6" t="s">
        <v>339</v>
      </c>
      <c r="B85" s="3" cm="1">
        <f t="array" ref="B85">_xlfn.IFS(E85=0,0,C85=1,MAX($B$2:B84)+1,TRUE,B84)</f>
        <v>0</v>
      </c>
      <c r="C85" s="3">
        <f>IF(LEFT(A85,1)="(",1,0)</f>
        <v>0</v>
      </c>
      <c r="D85" s="3">
        <f>IF(OR(RIGHT(TRIM(A85),4)=") or",  RIGHT(TRIM(A85),1)=")"),1,0)</f>
        <v>0</v>
      </c>
      <c r="E85" s="3" cm="1">
        <f t="array" ref="E85">_xlfn.IFS(ROW(C85)=2,C85,AND(C85=0,D84=0),E84,C85=1,1,D84=1,0,TRUE,"erro")</f>
        <v>0</v>
      </c>
      <c r="F85" s="3" t="s">
        <v>325</v>
      </c>
      <c r="G85" s="3">
        <f>IF(TRIM(A85)="or",1,0)</f>
        <v>0</v>
      </c>
      <c r="H85" t="str">
        <f>IF(G85=1,".",_xlfn.LET(_xlpm.Inicial,SEARCH("d(",A85)+2,_xlpm.Final,SEARCH(",",A85)-_xlpm.Inicial,MID(A85,_xlpm.Inicial,_xlpm.Final)))</f>
        <v>razao_social</v>
      </c>
      <c r="I85" t="str">
        <f t="shared" si="1"/>
        <v>IG BAT</v>
      </c>
    </row>
    <row r="86" spans="1:9" x14ac:dyDescent="0.25">
      <c r="A86" s="6" t="s">
        <v>338</v>
      </c>
      <c r="B86" s="3" cm="1">
        <f t="array" ref="B86">_xlfn.IFS(E86=0,0,C86=1,MAX($B$2:B85)+1,TRUE,B85)</f>
        <v>0</v>
      </c>
      <c r="C86" s="3">
        <f>IF(LEFT(A86,1)="(",1,0)</f>
        <v>0</v>
      </c>
      <c r="D86" s="3">
        <f>IF(OR(RIGHT(TRIM(A86),4)=") or",  RIGHT(TRIM(A86),1)=")"),1,0)</f>
        <v>0</v>
      </c>
      <c r="E86" s="3" cm="1">
        <f t="array" ref="E86">_xlfn.IFS(ROW(C86)=2,C86,AND(C86=0,D85=0),E85,C86=1,1,D85=1,0,TRUE,"erro")</f>
        <v>0</v>
      </c>
      <c r="F86" s="3" t="s">
        <v>325</v>
      </c>
      <c r="G86" s="3">
        <f>IF(TRIM(A86)="or",1,0)</f>
        <v>0</v>
      </c>
      <c r="H86" t="str">
        <f>IF(G86=1,".",_xlfn.LET(_xlpm.Inicial,SEARCH("d(",A86)+2,_xlpm.Final,SEARCH(",",A86)-_xlpm.Inicial,MID(A86,_xlpm.Inicial,_xlpm.Final)))</f>
        <v>razao_social</v>
      </c>
      <c r="I86" t="str">
        <f t="shared" si="1"/>
        <v>EXERCITO DA SALVACAO</v>
      </c>
    </row>
    <row r="87" spans="1:9" x14ac:dyDescent="0.25">
      <c r="A87" s="6" t="s">
        <v>337</v>
      </c>
      <c r="B87" s="3" cm="1">
        <f t="array" ref="B87">_xlfn.IFS(E87=0,0,C87=1,MAX($B$2:B86)+1,TRUE,B86)</f>
        <v>0</v>
      </c>
      <c r="C87" s="3">
        <f>IF(LEFT(A87,1)="(",1,0)</f>
        <v>0</v>
      </c>
      <c r="D87" s="3">
        <f>IF(OR(RIGHT(TRIM(A87),4)=") or",  RIGHT(TRIM(A87),1)=")"),1,0)</f>
        <v>0</v>
      </c>
      <c r="E87" s="3" cm="1">
        <f t="array" ref="E87">_xlfn.IFS(ROW(C87)=2,C87,AND(C87=0,D86=0),E86,C87=1,1,D86=1,0,TRUE,"erro")</f>
        <v>0</v>
      </c>
      <c r="F87" s="3" t="s">
        <v>325</v>
      </c>
      <c r="G87" s="3">
        <f>IF(TRIM(A87)="or",1,0)</f>
        <v>0</v>
      </c>
      <c r="H87" t="str">
        <f>IF(G87=1,".",_xlfn.LET(_xlpm.Inicial,SEARCH("d(",A87)+2,_xlpm.Final,SEARCH(",",A87)-_xlpm.Inicial,MID(A87,_xlpm.Inicial,_xlpm.Final)))</f>
        <v>razao_social</v>
      </c>
      <c r="I87" t="str">
        <f t="shared" si="1"/>
        <v>PRESB</v>
      </c>
    </row>
    <row r="88" spans="1:9" x14ac:dyDescent="0.25">
      <c r="A88" s="6" t="s">
        <v>336</v>
      </c>
      <c r="B88" s="3" cm="1">
        <f t="array" ref="B88">_xlfn.IFS(E88=0,0,C88=1,MAX($B$2:B87)+1,TRUE,B87)</f>
        <v>0</v>
      </c>
      <c r="C88" s="3">
        <f>IF(LEFT(A88,1)="(",1,0)</f>
        <v>0</v>
      </c>
      <c r="D88" s="3">
        <f>IF(OR(RIGHT(TRIM(A88),4)=") or",  RIGHT(TRIM(A88),1)=")"),1,0)</f>
        <v>0</v>
      </c>
      <c r="E88" s="3" cm="1">
        <f t="array" ref="E88">_xlfn.IFS(ROW(C88)=2,C88,AND(C88=0,D87=0),E87,C88=1,1,D87=1,0,TRUE,"erro")</f>
        <v>0</v>
      </c>
      <c r="F88" s="3" t="s">
        <v>325</v>
      </c>
      <c r="G88" s="3">
        <f>IF(TRIM(A88)="or",1,0)</f>
        <v>0</v>
      </c>
      <c r="H88" t="str">
        <f>IF(G88=1,".",_xlfn.LET(_xlpm.Inicial,SEARCH("d(",A88)+2,_xlpm.Final,SEARCH(",",A88)-_xlpm.Inicial,MID(A88,_xlpm.Inicial,_xlpm.Final)))</f>
        <v>razao_social</v>
      </c>
      <c r="I88" t="str">
        <f t="shared" si="1"/>
        <v>BATISTA</v>
      </c>
    </row>
    <row r="89" spans="1:9" x14ac:dyDescent="0.25">
      <c r="A89" s="6" t="s">
        <v>335</v>
      </c>
      <c r="B89" s="3" cm="1">
        <f t="array" ref="B89">_xlfn.IFS(E89=0,0,C89=1,MAX($B$2:B88)+1,TRUE,B88)</f>
        <v>0</v>
      </c>
      <c r="C89" s="3">
        <f>IF(LEFT(A89,1)="(",1,0)</f>
        <v>0</v>
      </c>
      <c r="D89" s="3">
        <f>IF(OR(RIGHT(TRIM(A89),4)=") or",  RIGHT(TRIM(A89),1)=")"),1,0)</f>
        <v>0</v>
      </c>
      <c r="E89" s="3" cm="1">
        <f t="array" ref="E89">_xlfn.IFS(ROW(C89)=2,C89,AND(C89=0,D88=0),E88,C89=1,1,D88=1,0,TRUE,"erro")</f>
        <v>0</v>
      </c>
      <c r="F89" s="3" t="s">
        <v>325</v>
      </c>
      <c r="G89" s="3">
        <f>IF(TRIM(A89)="or",1,0)</f>
        <v>0</v>
      </c>
      <c r="H89" t="str">
        <f>IF(G89=1,".",_xlfn.LET(_xlpm.Inicial,SEARCH("d(",A89)+2,_xlpm.Final,SEARCH(",",A89)-_xlpm.Inicial,MID(A89,_xlpm.Inicial,_xlpm.Final)))</f>
        <v>razao_social</v>
      </c>
      <c r="I89" t="str">
        <f t="shared" si="1"/>
        <v>LUTER</v>
      </c>
    </row>
    <row r="90" spans="1:9" x14ac:dyDescent="0.25">
      <c r="A90" s="6" t="s">
        <v>334</v>
      </c>
      <c r="B90" s="3" cm="1">
        <f t="array" ref="B90">_xlfn.IFS(E90=0,0,C90=1,MAX($B$2:B89)+1,TRUE,B89)</f>
        <v>0</v>
      </c>
      <c r="C90" s="3">
        <f>IF(LEFT(A90,1)="(",1,0)</f>
        <v>0</v>
      </c>
      <c r="D90" s="3">
        <f>IF(OR(RIGHT(TRIM(A90),4)=") or",  RIGHT(TRIM(A90),1)=")"),1,0)</f>
        <v>0</v>
      </c>
      <c r="E90" s="3" cm="1">
        <f t="array" ref="E90">_xlfn.IFS(ROW(C90)=2,C90,AND(C90=0,D89=0),E89,C90=1,1,D89=1,0,TRUE,"erro")</f>
        <v>0</v>
      </c>
      <c r="F90" s="3" t="s">
        <v>325</v>
      </c>
      <c r="G90" s="3">
        <f>IF(TRIM(A90)="or",1,0)</f>
        <v>0</v>
      </c>
      <c r="H90" t="str">
        <f>IF(G90=1,".",_xlfn.LET(_xlpm.Inicial,SEARCH("d(",A90)+2,_xlpm.Final,SEARCH(",",A90)-_xlpm.Inicial,MID(A90,_xlpm.Inicial,_xlpm.Final)))</f>
        <v>razao_social</v>
      </c>
      <c r="I90" t="str">
        <f t="shared" si="1"/>
        <v>ADV</v>
      </c>
    </row>
    <row r="91" spans="1:9" x14ac:dyDescent="0.25">
      <c r="A91" s="6" t="s">
        <v>333</v>
      </c>
      <c r="B91" s="3" cm="1">
        <f t="array" ref="B91">_xlfn.IFS(E91=0,0,C91=1,MAX($B$2:B90)+1,TRUE,B90)</f>
        <v>0</v>
      </c>
      <c r="C91" s="3">
        <f>IF(LEFT(A91,1)="(",1,0)</f>
        <v>0</v>
      </c>
      <c r="D91" s="3">
        <f>IF(OR(RIGHT(TRIM(A91),4)=") or",  RIGHT(TRIM(A91),1)=")"),1,0)</f>
        <v>0</v>
      </c>
      <c r="E91" s="3" cm="1">
        <f t="array" ref="E91">_xlfn.IFS(ROW(C91)=2,C91,AND(C91=0,D90=0),E90,C91=1,1,D90=1,0,TRUE,"erro")</f>
        <v>0</v>
      </c>
      <c r="F91" s="3" t="s">
        <v>325</v>
      </c>
      <c r="G91" s="3">
        <f>IF(TRIM(A91)="or",1,0)</f>
        <v>0</v>
      </c>
      <c r="H91" t="str">
        <f>IF(G91=1,".",_xlfn.LET(_xlpm.Inicial,SEARCH("d(",A91)+2,_xlpm.Final,SEARCH(",",A91)-_xlpm.Inicial,MID(A91,_xlpm.Inicial,_xlpm.Final)))</f>
        <v>razao_social</v>
      </c>
      <c r="I91" t="str">
        <f t="shared" si="1"/>
        <v>CONGREGACIONAL</v>
      </c>
    </row>
    <row r="92" spans="1:9" x14ac:dyDescent="0.25">
      <c r="A92" s="6" t="s">
        <v>332</v>
      </c>
      <c r="B92" s="3" cm="1">
        <f t="array" ref="B92">_xlfn.IFS(E92=0,0,C92=1,MAX($B$2:B91)+1,TRUE,B91)</f>
        <v>0</v>
      </c>
      <c r="C92" s="3">
        <f>IF(LEFT(A92,1)="(",1,0)</f>
        <v>0</v>
      </c>
      <c r="D92" s="3">
        <f>IF(OR(RIGHT(TRIM(A92),4)=") or",  RIGHT(TRIM(A92),1)=")"),1,0)</f>
        <v>0</v>
      </c>
      <c r="E92" s="3" cm="1">
        <f t="array" ref="E92">_xlfn.IFS(ROW(C92)=2,C92,AND(C92=0,D91=0),E91,C92=1,1,D91=1,0,TRUE,"erro")</f>
        <v>0</v>
      </c>
      <c r="F92" s="3" t="s">
        <v>325</v>
      </c>
      <c r="G92" s="3">
        <f>IF(TRIM(A92)="or",1,0)</f>
        <v>0</v>
      </c>
      <c r="H92" t="str">
        <f>IF(G92=1,".",_xlfn.LET(_xlpm.Inicial,SEARCH("d(",A92)+2,_xlpm.Final,SEARCH(",",A92)-_xlpm.Inicial,MID(A92,_xlpm.Inicial,_xlpm.Final)))</f>
        <v>razao_social</v>
      </c>
      <c r="I92" t="str">
        <f t="shared" si="1"/>
        <v>ANGLICANA</v>
      </c>
    </row>
    <row r="93" spans="1:9" x14ac:dyDescent="0.25">
      <c r="A93" s="6" t="s">
        <v>331</v>
      </c>
      <c r="B93" s="3" cm="1">
        <f t="array" ref="B93">_xlfn.IFS(E93=0,0,C93=1,MAX($B$2:B92)+1,TRUE,B92)</f>
        <v>0</v>
      </c>
      <c r="C93" s="3">
        <f>IF(LEFT(A93,1)="(",1,0)</f>
        <v>0</v>
      </c>
      <c r="D93" s="3">
        <f>IF(OR(RIGHT(TRIM(A93),4)=") or",  RIGHT(TRIM(A93),1)=")"),1,0)</f>
        <v>0</v>
      </c>
      <c r="E93" s="3" cm="1">
        <f t="array" ref="E93">_xlfn.IFS(ROW(C93)=2,C93,AND(C93=0,D92=0),E92,C93=1,1,D92=1,0,TRUE,"erro")</f>
        <v>0</v>
      </c>
      <c r="F93" s="3" t="s">
        <v>325</v>
      </c>
      <c r="G93" s="3">
        <f>IF(TRIM(A93)="or",1,0)</f>
        <v>0</v>
      </c>
      <c r="H93" t="str">
        <f>IF(G93=1,".",_xlfn.LET(_xlpm.Inicial,SEARCH("d(",A93)+2,_xlpm.Final,SEARCH(",",A93)-_xlpm.Inicial,MID(A93,_xlpm.Inicial,_xlpm.Final)))</f>
        <v>razao_social</v>
      </c>
      <c r="I93" t="str">
        <f t="shared" si="1"/>
        <v>MENONITA</v>
      </c>
    </row>
    <row r="94" spans="1:9" x14ac:dyDescent="0.25">
      <c r="A94" s="6" t="s">
        <v>330</v>
      </c>
      <c r="B94" s="3" cm="1">
        <f t="array" ref="B94">_xlfn.IFS(E94=0,0,C94=1,MAX($B$2:B93)+1,TRUE,B93)</f>
        <v>0</v>
      </c>
      <c r="C94" s="3">
        <f>IF(LEFT(A94,1)="(",1,0)</f>
        <v>0</v>
      </c>
      <c r="D94" s="3">
        <f>IF(OR(RIGHT(TRIM(A94),4)=") or",  RIGHT(TRIM(A94),1)=")"),1,0)</f>
        <v>0</v>
      </c>
      <c r="E94" s="3" cm="1">
        <f t="array" ref="E94">_xlfn.IFS(ROW(C94)=2,C94,AND(C94=0,D93=0),E93,C94=1,1,D93=1,0,TRUE,"erro")</f>
        <v>0</v>
      </c>
      <c r="F94" s="3" t="s">
        <v>325</v>
      </c>
      <c r="G94" s="3">
        <f>IF(TRIM(A94)="or",1,0)</f>
        <v>0</v>
      </c>
      <c r="H94" t="str">
        <f>IF(G94=1,".",_xlfn.LET(_xlpm.Inicial,SEARCH("d(",A94)+2,_xlpm.Final,SEARCH(",",A94)-_xlpm.Inicial,MID(A94,_xlpm.Inicial,_xlpm.Final)))</f>
        <v>razao_social</v>
      </c>
      <c r="I94" t="str">
        <f t="shared" si="1"/>
        <v>EXERCITO DE SALVACAO</v>
      </c>
    </row>
    <row r="95" spans="1:9" x14ac:dyDescent="0.25">
      <c r="A95" s="6" t="s">
        <v>329</v>
      </c>
      <c r="B95" s="3" cm="1">
        <f t="array" ref="B95">_xlfn.IFS(E95=0,0,C95=1,MAX($B$2:B94)+1,TRUE,B94)</f>
        <v>0</v>
      </c>
      <c r="C95" s="3">
        <f>IF(LEFT(A95,1)="(",1,0)</f>
        <v>0</v>
      </c>
      <c r="D95" s="3">
        <f>IF(OR(RIGHT(TRIM(A95),4)=") or",  RIGHT(TRIM(A95),1)=")"),1,0)</f>
        <v>0</v>
      </c>
      <c r="E95" s="3" cm="1">
        <f t="array" ref="E95">_xlfn.IFS(ROW(C95)=2,C95,AND(C95=0,D94=0),E94,C95=1,1,D94=1,0,TRUE,"erro")</f>
        <v>0</v>
      </c>
      <c r="F95" s="3" t="s">
        <v>325</v>
      </c>
      <c r="G95" s="3">
        <f>IF(TRIM(A95)="or",1,0)</f>
        <v>0</v>
      </c>
      <c r="H95" t="str">
        <f>IF(G95=1,".",_xlfn.LET(_xlpm.Inicial,SEARCH("d(",A95)+2,_xlpm.Final,SEARCH(",",A95)-_xlpm.Inicial,MID(A95,_xlpm.Inicial,_xlpm.Final)))</f>
        <v>razao_social</v>
      </c>
      <c r="I95" t="str">
        <f t="shared" si="1"/>
        <v>IGREJA DO NAZARENO</v>
      </c>
    </row>
    <row r="96" spans="1:9" x14ac:dyDescent="0.25">
      <c r="A96" s="6" t="s">
        <v>328</v>
      </c>
      <c r="B96" s="3" cm="1">
        <f t="array" ref="B96">_xlfn.IFS(E96=0,0,C96=1,MAX($B$2:B95)+1,TRUE,B95)</f>
        <v>0</v>
      </c>
      <c r="C96" s="3">
        <f>IF(LEFT(A96,1)="(",1,0)</f>
        <v>0</v>
      </c>
      <c r="D96" s="3">
        <f>IF(OR(RIGHT(TRIM(A96),4)=") or",  RIGHT(TRIM(A96),1)=")"),1,0)</f>
        <v>0</v>
      </c>
      <c r="E96" s="3" cm="1">
        <f t="array" ref="E96">_xlfn.IFS(ROW(C96)=2,C96,AND(C96=0,D95=0),E95,C96=1,1,D95=1,0,TRUE,"erro")</f>
        <v>0</v>
      </c>
      <c r="F96" s="3" t="s">
        <v>325</v>
      </c>
      <c r="G96" s="3">
        <f>IF(TRIM(A96)="or",1,0)</f>
        <v>0</v>
      </c>
      <c r="H96" t="str">
        <f>IF(G96=1,".",_xlfn.LET(_xlpm.Inicial,SEARCH("d(",A96)+2,_xlpm.Final,SEARCH(",",A96)-_xlpm.Inicial,MID(A96,_xlpm.Inicial,_xlpm.Final)))</f>
        <v>razao_social</v>
      </c>
      <c r="I96" t="str">
        <f t="shared" si="1"/>
        <v>IGREJA MET</v>
      </c>
    </row>
    <row r="97" spans="1:9" x14ac:dyDescent="0.25">
      <c r="A97" s="6" t="s">
        <v>327</v>
      </c>
      <c r="B97" s="3" cm="1">
        <f t="array" ref="B97">_xlfn.IFS(E97=0,0,C97=1,MAX($B$2:B96)+1,TRUE,B96)</f>
        <v>0</v>
      </c>
      <c r="C97" s="3">
        <f>IF(LEFT(A97,1)="(",1,0)</f>
        <v>0</v>
      </c>
      <c r="D97" s="3">
        <f>IF(OR(RIGHT(TRIM(A97),4)=") or",  RIGHT(TRIM(A97),1)=")"),1,0)</f>
        <v>0</v>
      </c>
      <c r="E97" s="3" cm="1">
        <f t="array" ref="E97">_xlfn.IFS(ROW(C97)=2,C97,AND(C97=0,D96=0),E96,C97=1,1,D96=1,0,TRUE,"erro")</f>
        <v>0</v>
      </c>
      <c r="F97" s="3" t="s">
        <v>325</v>
      </c>
      <c r="G97" s="3">
        <f>IF(TRIM(A97)="or",1,0)</f>
        <v>0</v>
      </c>
      <c r="H97" t="str">
        <f>IF(G97=1,".",_xlfn.LET(_xlpm.Inicial,SEARCH("d(",A97)+2,_xlpm.Final,SEARCH(",",A97)-_xlpm.Inicial,MID(A97,_xlpm.Inicial,_xlpm.Final)))</f>
        <v>razao_social</v>
      </c>
      <c r="I97" t="str">
        <f t="shared" si="1"/>
        <v>IAEASNB</v>
      </c>
    </row>
    <row r="98" spans="1:9" x14ac:dyDescent="0.25">
      <c r="A98" s="9" t="s">
        <v>326</v>
      </c>
      <c r="B98" s="3" cm="1">
        <f t="array" ref="B98">_xlfn.IFS(E98=0,0,C98=1,MAX($B$2:B97)+1,TRUE,B97)</f>
        <v>0</v>
      </c>
      <c r="C98" s="3">
        <f>IF(LEFT(A98,1)="(",1,0)</f>
        <v>0</v>
      </c>
      <c r="D98" s="3">
        <f>IF(OR(RIGHT(TRIM(A98),4)=") or",  RIGHT(TRIM(A98),1)=")"),1,0)</f>
        <v>0</v>
      </c>
      <c r="E98" s="3" cm="1">
        <f t="array" ref="E98">_xlfn.IFS(ROW(C98)=2,C98,AND(C98=0,D97=0),E97,C98=1,1,D97=1,0,TRUE,"erro")</f>
        <v>0</v>
      </c>
      <c r="F98" s="3" t="s">
        <v>325</v>
      </c>
      <c r="G98" s="3">
        <f>IF(TRIM(A98)="or",1,0)</f>
        <v>0</v>
      </c>
      <c r="H98" t="str">
        <f>IF(G98=1,".",_xlfn.LET(_xlpm.Inicial,SEARCH("d(",A98)+2,_xlpm.Final,SEARCH(",",A98)-_xlpm.Inicial,MID(A98,_xlpm.Inicial,_xlpm.Final)))</f>
        <v>razao_social</v>
      </c>
      <c r="I98" t="str">
        <f t="shared" si="1"/>
        <v>MISSOES MUNDIAIS</v>
      </c>
    </row>
    <row r="99" spans="1:9" x14ac:dyDescent="0.25">
      <c r="A99" s="6" t="s">
        <v>324</v>
      </c>
      <c r="B99" s="3" cm="1">
        <f t="array" ref="B99">_xlfn.IFS(E99=0,0,C99=1,MAX($B$2:B98)+1,TRUE,B98)</f>
        <v>0</v>
      </c>
      <c r="C99" s="3">
        <f>IF(LEFT(A99,1)="(",1,0)</f>
        <v>0</v>
      </c>
      <c r="D99" s="3">
        <f>IF(OR(RIGHT(TRIM(A99),4)=") or",  RIGHT(TRIM(A99),1)=")"),1,0)</f>
        <v>0</v>
      </c>
      <c r="E99" s="3" cm="1">
        <f t="array" ref="E99">_xlfn.IFS(ROW(C99)=2,C99,AND(C99=0,D98=0),E98,C99=1,1,D98=1,0,TRUE,"erro")</f>
        <v>0</v>
      </c>
      <c r="F99" s="3" t="s">
        <v>270</v>
      </c>
      <c r="G99" s="3">
        <f>IF(TRIM(A99)="or",1,0)</f>
        <v>0</v>
      </c>
      <c r="H99" t="str">
        <f>IF(G99=1,".",_xlfn.LET(_xlpm.Inicial,SEARCH("d(",A99)+2,_xlpm.Final,SEARCH(",",A99)-_xlpm.Inicial,MID(A99,_xlpm.Inicial,_xlpm.Final)))</f>
        <v>razao_social</v>
      </c>
      <c r="I99" t="str">
        <f t="shared" si="1"/>
        <v>EVANG</v>
      </c>
    </row>
    <row r="100" spans="1:9" x14ac:dyDescent="0.25">
      <c r="A100" s="6" t="s">
        <v>323</v>
      </c>
      <c r="B100" s="3" cm="1">
        <f t="array" ref="B100">_xlfn.IFS(E100=0,0,C100=1,MAX($B$2:B99)+1,TRUE,B99)</f>
        <v>0</v>
      </c>
      <c r="C100" s="3">
        <f>IF(LEFT(A100,1)="(",1,0)</f>
        <v>0</v>
      </c>
      <c r="D100" s="3">
        <f>IF(OR(RIGHT(TRIM(A100),4)=") or",  RIGHT(TRIM(A100),1)=")"),1,0)</f>
        <v>0</v>
      </c>
      <c r="E100" s="3" cm="1">
        <f t="array" ref="E100">_xlfn.IFS(ROW(C100)=2,C100,AND(C100=0,D99=0),E99,C100=1,1,D99=1,0,TRUE,"erro")</f>
        <v>0</v>
      </c>
      <c r="F100" s="3" t="s">
        <v>270</v>
      </c>
      <c r="G100" s="3">
        <f>IF(TRIM(A100)="or",1,0)</f>
        <v>0</v>
      </c>
      <c r="H100" t="str">
        <f>IF(G100=1,".",_xlfn.LET(_xlpm.Inicial,SEARCH("d(",A100)+2,_xlpm.Final,SEARCH(",",A100)-_xlpm.Inicial,MID(A100,_xlpm.Inicial,_xlpm.Final)))</f>
        <v>razao_social</v>
      </c>
      <c r="I100" t="str">
        <f t="shared" si="1"/>
        <v>QUADRANG</v>
      </c>
    </row>
    <row r="101" spans="1:9" x14ac:dyDescent="0.25">
      <c r="A101" s="6" t="s">
        <v>322</v>
      </c>
      <c r="B101" s="3" cm="1">
        <f t="array" ref="B101">_xlfn.IFS(E101=0,0,C101=1,MAX($B$2:B100)+1,TRUE,B100)</f>
        <v>0</v>
      </c>
      <c r="C101" s="3">
        <f>IF(LEFT(A101,1)="(",1,0)</f>
        <v>0</v>
      </c>
      <c r="D101" s="3">
        <f>IF(OR(RIGHT(TRIM(A101),4)=") or",  RIGHT(TRIM(A101),1)=")"),1,0)</f>
        <v>0</v>
      </c>
      <c r="E101" s="3" cm="1">
        <f t="array" ref="E101">_xlfn.IFS(ROW(C101)=2,C101,AND(C101=0,D100=0),E100,C101=1,1,D100=1,0,TRUE,"erro")</f>
        <v>0</v>
      </c>
      <c r="F101" s="3" t="s">
        <v>270</v>
      </c>
      <c r="G101" s="3">
        <f>IF(TRIM(A101)="or",1,0)</f>
        <v>0</v>
      </c>
      <c r="H101" t="str">
        <f>IF(G101=1,".",_xlfn.LET(_xlpm.Inicial,SEARCH("d(",A101)+2,_xlpm.Final,SEARCH(",",A101)-_xlpm.Inicial,MID(A101,_xlpm.Inicial,_xlpm.Final)))</f>
        <v>razao_social</v>
      </c>
      <c r="I101" t="str">
        <f t="shared" si="1"/>
        <v>PENT</v>
      </c>
    </row>
    <row r="102" spans="1:9" x14ac:dyDescent="0.25">
      <c r="A102" s="6" t="s">
        <v>321</v>
      </c>
      <c r="B102" s="3" cm="1">
        <f t="array" ref="B102">_xlfn.IFS(E102=0,0,C102=1,MAX($B$2:B101)+1,TRUE,B101)</f>
        <v>0</v>
      </c>
      <c r="C102" s="3">
        <f>IF(LEFT(A102,1)="(",1,0)</f>
        <v>0</v>
      </c>
      <c r="D102" s="3">
        <f>IF(OR(RIGHT(TRIM(A102),4)=") or",  RIGHT(TRIM(A102),1)=")"),1,0)</f>
        <v>0</v>
      </c>
      <c r="E102" s="3" cm="1">
        <f t="array" ref="E102">_xlfn.IFS(ROW(C102)=2,C102,AND(C102=0,D101=0),E101,C102=1,1,D101=1,0,TRUE,"erro")</f>
        <v>0</v>
      </c>
      <c r="F102" s="3" t="s">
        <v>270</v>
      </c>
      <c r="G102" s="3">
        <f>IF(TRIM(A102)="or",1,0)</f>
        <v>0</v>
      </c>
      <c r="H102" t="str">
        <f>IF(G102=1,".",_xlfn.LET(_xlpm.Inicial,SEARCH("d(",A102)+2,_xlpm.Final,SEARCH(",",A102)-_xlpm.Inicial,MID(A102,_xlpm.Inicial,_xlpm.Final)))</f>
        <v>razao_social</v>
      </c>
      <c r="I102" t="str">
        <f t="shared" si="1"/>
        <v>CONGREGACAO CRISTA</v>
      </c>
    </row>
    <row r="103" spans="1:9" x14ac:dyDescent="0.25">
      <c r="A103" s="6" t="s">
        <v>320</v>
      </c>
      <c r="B103" s="3" cm="1">
        <f t="array" ref="B103">_xlfn.IFS(E103=0,0,C103=1,MAX($B$2:B102)+1,TRUE,B102)</f>
        <v>0</v>
      </c>
      <c r="C103" s="3">
        <f>IF(LEFT(A103,1)="(",1,0)</f>
        <v>0</v>
      </c>
      <c r="D103" s="3">
        <f>IF(OR(RIGHT(TRIM(A103),4)=") or",  RIGHT(TRIM(A103),1)=")"),1,0)</f>
        <v>0</v>
      </c>
      <c r="E103" s="3" cm="1">
        <f t="array" ref="E103">_xlfn.IFS(ROW(C103)=2,C103,AND(C103=0,D102=0),E102,C103=1,1,D102=1,0,TRUE,"erro")</f>
        <v>0</v>
      </c>
      <c r="F103" s="3" t="s">
        <v>270</v>
      </c>
      <c r="G103" s="3">
        <f>IF(TRIM(A103)="or",1,0)</f>
        <v>0</v>
      </c>
      <c r="H103" t="str">
        <f>IF(G103=1,".",_xlfn.LET(_xlpm.Inicial,SEARCH("d(",A103)+2,_xlpm.Final,SEARCH(",",A103)-_xlpm.Inicial,MID(A103,_xlpm.Inicial,_xlpm.Final)))</f>
        <v>razao_social</v>
      </c>
      <c r="I103" t="str">
        <f t="shared" si="1"/>
        <v>PETENCOST</v>
      </c>
    </row>
    <row r="104" spans="1:9" x14ac:dyDescent="0.25">
      <c r="A104" s="6" t="s">
        <v>319</v>
      </c>
      <c r="B104" s="3" cm="1">
        <f t="array" ref="B104">_xlfn.IFS(E104=0,0,C104=1,MAX($B$2:B103)+1,TRUE,B103)</f>
        <v>0</v>
      </c>
      <c r="C104" s="3">
        <f>IF(LEFT(A104,1)="(",1,0)</f>
        <v>0</v>
      </c>
      <c r="D104" s="3">
        <f>IF(OR(RIGHT(TRIM(A104),4)=") or",  RIGHT(TRIM(A104),1)=")"),1,0)</f>
        <v>0</v>
      </c>
      <c r="E104" s="3" cm="1">
        <f t="array" ref="E104">_xlfn.IFS(ROW(C104)=2,C104,AND(C104=0,D103=0),E103,C104=1,1,D103=1,0,TRUE,"erro")</f>
        <v>0</v>
      </c>
      <c r="F104" s="3" t="s">
        <v>270</v>
      </c>
      <c r="G104" s="3">
        <f>IF(TRIM(A104)="or",1,0)</f>
        <v>0</v>
      </c>
      <c r="H104" t="str">
        <f>IF(G104=1,".",_xlfn.LET(_xlpm.Inicial,SEARCH("d(",A104)+2,_xlpm.Final,SEARCH(",",A104)-_xlpm.Inicial,MID(A104,_xlpm.Inicial,_xlpm.Final)))</f>
        <v>razao_social</v>
      </c>
      <c r="I104" t="str">
        <f t="shared" si="1"/>
        <v>MARANATA</v>
      </c>
    </row>
    <row r="105" spans="1:9" x14ac:dyDescent="0.25">
      <c r="A105" s="6" t="s">
        <v>318</v>
      </c>
      <c r="B105" s="3" cm="1">
        <f t="array" ref="B105">_xlfn.IFS(E105=0,0,C105=1,MAX($B$2:B104)+1,TRUE,B104)</f>
        <v>0</v>
      </c>
      <c r="C105" s="3">
        <f>IF(LEFT(A105,1)="(",1,0)</f>
        <v>0</v>
      </c>
      <c r="D105" s="3">
        <f>IF(OR(RIGHT(TRIM(A105),4)=") or",  RIGHT(TRIM(A105),1)=")"),1,0)</f>
        <v>0</v>
      </c>
      <c r="E105" s="3" cm="1">
        <f t="array" ref="E105">_xlfn.IFS(ROW(C105)=2,C105,AND(C105=0,D104=0),E104,C105=1,1,D104=1,0,TRUE,"erro")</f>
        <v>0</v>
      </c>
      <c r="F105" s="3" t="s">
        <v>270</v>
      </c>
      <c r="G105" s="3">
        <f>IF(TRIM(A105)="or",1,0)</f>
        <v>0</v>
      </c>
      <c r="H105" t="str">
        <f>IF(G105=1,".",_xlfn.LET(_xlpm.Inicial,SEARCH("d(",A105)+2,_xlpm.Final,SEARCH(",",A105)-_xlpm.Inicial,MID(A105,_xlpm.Inicial,_xlpm.Final)))</f>
        <v>razao_social</v>
      </c>
      <c r="I105" t="str">
        <f t="shared" si="1"/>
        <v>GRACA DE DEUS</v>
      </c>
    </row>
    <row r="106" spans="1:9" x14ac:dyDescent="0.25">
      <c r="A106" s="6" t="s">
        <v>317</v>
      </c>
      <c r="B106" s="3" cm="1">
        <f t="array" ref="B106">_xlfn.IFS(E106=0,0,C106=1,MAX($B$2:B105)+1,TRUE,B105)</f>
        <v>0</v>
      </c>
      <c r="C106" s="3">
        <f>IF(LEFT(A106,1)="(",1,0)</f>
        <v>0</v>
      </c>
      <c r="D106" s="3">
        <f>IF(OR(RIGHT(TRIM(A106),4)=") or",  RIGHT(TRIM(A106),1)=")"),1,0)</f>
        <v>0</v>
      </c>
      <c r="E106" s="3" cm="1">
        <f t="array" ref="E106">_xlfn.IFS(ROW(C106)=2,C106,AND(C106=0,D105=0),E105,C106=1,1,D105=1,0,TRUE,"erro")</f>
        <v>0</v>
      </c>
      <c r="F106" s="3" t="s">
        <v>270</v>
      </c>
      <c r="G106" s="3">
        <f>IF(TRIM(A106)="or",1,0)</f>
        <v>0</v>
      </c>
      <c r="H106" t="str">
        <f>IF(G106=1,".",_xlfn.LET(_xlpm.Inicial,SEARCH("d(",A106)+2,_xlpm.Final,SEARCH(",",A106)-_xlpm.Inicial,MID(A106,_xlpm.Inicial,_xlpm.Final)))</f>
        <v>razao_social</v>
      </c>
      <c r="I106" t="str">
        <f t="shared" si="1"/>
        <v>RENASCER EM CRISTO</v>
      </c>
    </row>
    <row r="107" spans="1:9" x14ac:dyDescent="0.25">
      <c r="A107" s="6" t="s">
        <v>316</v>
      </c>
      <c r="B107" s="3" cm="1">
        <f t="array" ref="B107">_xlfn.IFS(E107=0,0,C107=1,MAX($B$2:B106)+1,TRUE,B106)</f>
        <v>0</v>
      </c>
      <c r="C107" s="3">
        <f>IF(LEFT(A107,1)="(",1,0)</f>
        <v>0</v>
      </c>
      <c r="D107" s="3">
        <f>IF(OR(RIGHT(TRIM(A107),4)=") or",  RIGHT(TRIM(A107),1)=")"),1,0)</f>
        <v>0</v>
      </c>
      <c r="E107" s="3" cm="1">
        <f t="array" ref="E107">_xlfn.IFS(ROW(C107)=2,C107,AND(C107=0,D106=0),E106,C107=1,1,D106=1,0,TRUE,"erro")</f>
        <v>0</v>
      </c>
      <c r="F107" s="3" t="s">
        <v>270</v>
      </c>
      <c r="G107" s="3">
        <f>IF(TRIM(A107)="or",1,0)</f>
        <v>0</v>
      </c>
      <c r="H107" t="str">
        <f>IF(G107=1,".",_xlfn.LET(_xlpm.Inicial,SEARCH("d(",A107)+2,_xlpm.Final,SEARCH(",",A107)-_xlpm.Inicial,MID(A107,_xlpm.Inicial,_xlpm.Final)))</f>
        <v>razao_social</v>
      </c>
      <c r="I107" t="str">
        <f t="shared" si="1"/>
        <v>REVIVER EM CRISTO</v>
      </c>
    </row>
    <row r="108" spans="1:9" x14ac:dyDescent="0.25">
      <c r="A108" s="6" t="s">
        <v>315</v>
      </c>
      <c r="B108" s="3" cm="1">
        <f t="array" ref="B108">_xlfn.IFS(E108=0,0,C108=1,MAX($B$2:B107)+1,TRUE,B107)</f>
        <v>0</v>
      </c>
      <c r="C108" s="3">
        <f>IF(LEFT(A108,1)="(",1,0)</f>
        <v>0</v>
      </c>
      <c r="D108" s="3">
        <f>IF(OR(RIGHT(TRIM(A108),4)=") or",  RIGHT(TRIM(A108),1)=")"),1,0)</f>
        <v>0</v>
      </c>
      <c r="E108" s="3" cm="1">
        <f t="array" ref="E108">_xlfn.IFS(ROW(C108)=2,C108,AND(C108=0,D107=0),E107,C108=1,1,D107=1,0,TRUE,"erro")</f>
        <v>0</v>
      </c>
      <c r="F108" s="3" t="s">
        <v>270</v>
      </c>
      <c r="G108" s="3">
        <f>IF(TRIM(A108)="or",1,0)</f>
        <v>0</v>
      </c>
      <c r="H108" t="str">
        <f>IF(G108=1,".",_xlfn.LET(_xlpm.Inicial,SEARCH("d(",A108)+2,_xlpm.Final,SEARCH(",",A108)-_xlpm.Inicial,MID(A108,_xlpm.Inicial,_xlpm.Final)))</f>
        <v>razao_social</v>
      </c>
      <c r="I108" t="str">
        <f t="shared" si="1"/>
        <v>VIVER EM CRISTO</v>
      </c>
    </row>
    <row r="109" spans="1:9" x14ac:dyDescent="0.25">
      <c r="A109" s="6" t="s">
        <v>314</v>
      </c>
      <c r="B109" s="3" cm="1">
        <f t="array" ref="B109">_xlfn.IFS(E109=0,0,C109=1,MAX($B$2:B108)+1,TRUE,B108)</f>
        <v>0</v>
      </c>
      <c r="C109" s="3">
        <f>IF(LEFT(A109,1)="(",1,0)</f>
        <v>0</v>
      </c>
      <c r="D109" s="3">
        <f>IF(OR(RIGHT(TRIM(A109),4)=") or",  RIGHT(TRIM(A109),1)=")"),1,0)</f>
        <v>0</v>
      </c>
      <c r="E109" s="3" cm="1">
        <f t="array" ref="E109">_xlfn.IFS(ROW(C109)=2,C109,AND(C109=0,D108=0),E108,C109=1,1,D108=1,0,TRUE,"erro")</f>
        <v>0</v>
      </c>
      <c r="F109" s="3" t="s">
        <v>270</v>
      </c>
      <c r="G109" s="3">
        <f>IF(TRIM(A109)="or",1,0)</f>
        <v>0</v>
      </c>
      <c r="H109" t="str">
        <f>IF(G109=1,".",_xlfn.LET(_xlpm.Inicial,SEARCH("d(",A109)+2,_xlpm.Final,SEARCH(",",A109)-_xlpm.Inicial,MID(A109,_xlpm.Inicial,_xlpm.Final)))</f>
        <v>razao_social</v>
      </c>
      <c r="I109" t="str">
        <f t="shared" si="1"/>
        <v>FILHOS DE DEUS</v>
      </c>
    </row>
    <row r="110" spans="1:9" x14ac:dyDescent="0.25">
      <c r="A110" s="6" t="s">
        <v>313</v>
      </c>
      <c r="B110" s="3" cm="1">
        <f t="array" ref="B110">_xlfn.IFS(E110=0,0,C110=1,MAX($B$2:B109)+1,TRUE,B109)</f>
        <v>0</v>
      </c>
      <c r="C110" s="3">
        <f>IF(LEFT(A110,1)="(",1,0)</f>
        <v>0</v>
      </c>
      <c r="D110" s="3">
        <f>IF(OR(RIGHT(TRIM(A110),4)=") or",  RIGHT(TRIM(A110),1)=")"),1,0)</f>
        <v>0</v>
      </c>
      <c r="E110" s="3" cm="1">
        <f t="array" ref="E110">_xlfn.IFS(ROW(C110)=2,C110,AND(C110=0,D109=0),E109,C110=1,1,D109=1,0,TRUE,"erro")</f>
        <v>0</v>
      </c>
      <c r="F110" s="3" t="s">
        <v>270</v>
      </c>
      <c r="G110" s="3">
        <f>IF(TRIM(A110)="or",1,0)</f>
        <v>0</v>
      </c>
      <c r="H110" t="str">
        <f>IF(G110=1,".",_xlfn.LET(_xlpm.Inicial,SEARCH("d(",A110)+2,_xlpm.Final,SEARCH(",",A110)-_xlpm.Inicial,MID(A110,_xlpm.Inicial,_xlpm.Final)))</f>
        <v>razao_social</v>
      </c>
      <c r="I110" t="str">
        <f t="shared" si="1"/>
        <v>PODER DE DEUS</v>
      </c>
    </row>
    <row r="111" spans="1:9" x14ac:dyDescent="0.25">
      <c r="A111" s="6" t="s">
        <v>312</v>
      </c>
      <c r="B111" s="3" cm="1">
        <f t="array" ref="B111">_xlfn.IFS(E111=0,0,C111=1,MAX($B$2:B110)+1,TRUE,B110)</f>
        <v>0</v>
      </c>
      <c r="C111" s="3">
        <f>IF(LEFT(A111,1)="(",1,0)</f>
        <v>0</v>
      </c>
      <c r="D111" s="3">
        <f>IF(OR(RIGHT(TRIM(A111),4)=") or",  RIGHT(TRIM(A111),1)=")"),1,0)</f>
        <v>0</v>
      </c>
      <c r="E111" s="3" cm="1">
        <f t="array" ref="E111">_xlfn.IFS(ROW(C111)=2,C111,AND(C111=0,D110=0),E110,C111=1,1,D110=1,0,TRUE,"erro")</f>
        <v>0</v>
      </c>
      <c r="F111" s="3" t="s">
        <v>270</v>
      </c>
      <c r="G111" s="3">
        <f>IF(TRIM(A111)="or",1,0)</f>
        <v>0</v>
      </c>
      <c r="H111" t="str">
        <f>IF(G111=1,".",_xlfn.LET(_xlpm.Inicial,SEARCH("d(",A111)+2,_xlpm.Final,SEARCH(",",A111)-_xlpm.Inicial,MID(A111,_xlpm.Inicial,_xlpm.Final)))</f>
        <v>razao_social</v>
      </c>
      <c r="I111" t="str">
        <f t="shared" si="1"/>
        <v>NAZARENO</v>
      </c>
    </row>
    <row r="112" spans="1:9" x14ac:dyDescent="0.25">
      <c r="A112" s="6" t="s">
        <v>311</v>
      </c>
      <c r="B112" s="3" cm="1">
        <f t="array" ref="B112">_xlfn.IFS(E112=0,0,C112=1,MAX($B$2:B111)+1,TRUE,B111)</f>
        <v>0</v>
      </c>
      <c r="C112" s="3">
        <f>IF(LEFT(A112,1)="(",1,0)</f>
        <v>0</v>
      </c>
      <c r="D112" s="3">
        <f>IF(OR(RIGHT(TRIM(A112),4)=") or",  RIGHT(TRIM(A112),1)=")"),1,0)</f>
        <v>0</v>
      </c>
      <c r="E112" s="3" cm="1">
        <f t="array" ref="E112">_xlfn.IFS(ROW(C112)=2,C112,AND(C112=0,D111=0),E111,C112=1,1,D111=1,0,TRUE,"erro")</f>
        <v>0</v>
      </c>
      <c r="F112" s="3" t="s">
        <v>270</v>
      </c>
      <c r="G112" s="3">
        <f>IF(TRIM(A112)="or",1,0)</f>
        <v>0</v>
      </c>
      <c r="H112" t="str">
        <f>IF(G112=1,".",_xlfn.LET(_xlpm.Inicial,SEARCH("d(",A112)+2,_xlpm.Final,SEARCH(",",A112)-_xlpm.Inicial,MID(A112,_xlpm.Inicial,_xlpm.Final)))</f>
        <v>razao_social</v>
      </c>
      <c r="I112" t="str">
        <f t="shared" si="1"/>
        <v>JESUS CRISTO</v>
      </c>
    </row>
    <row r="113" spans="1:9" x14ac:dyDescent="0.25">
      <c r="A113" s="6" t="s">
        <v>310</v>
      </c>
      <c r="B113" s="3" cm="1">
        <f t="array" ref="B113">_xlfn.IFS(E113=0,0,C113=1,MAX($B$2:B112)+1,TRUE,B112)</f>
        <v>0</v>
      </c>
      <c r="C113" s="3">
        <f>IF(LEFT(A113,1)="(",1,0)</f>
        <v>0</v>
      </c>
      <c r="D113" s="3">
        <f>IF(OR(RIGHT(TRIM(A113),4)=") or",  RIGHT(TRIM(A113),1)=")"),1,0)</f>
        <v>0</v>
      </c>
      <c r="E113" s="3" cm="1">
        <f t="array" ref="E113">_xlfn.IFS(ROW(C113)=2,C113,AND(C113=0,D112=0),E112,C113=1,1,D112=1,0,TRUE,"erro")</f>
        <v>0</v>
      </c>
      <c r="F113" s="3" t="s">
        <v>270</v>
      </c>
      <c r="G113" s="3">
        <f>IF(TRIM(A113)="or",1,0)</f>
        <v>0</v>
      </c>
      <c r="H113" t="str">
        <f>IF(G113=1,".",_xlfn.LET(_xlpm.Inicial,SEARCH("d(",A113)+2,_xlpm.Final,SEARCH(",",A113)-_xlpm.Inicial,MID(A113,_xlpm.Inicial,_xlpm.Final)))</f>
        <v>razao_social</v>
      </c>
      <c r="I113" t="str">
        <f t="shared" si="1"/>
        <v>JEOVA</v>
      </c>
    </row>
    <row r="114" spans="1:9" x14ac:dyDescent="0.25">
      <c r="A114" s="6" t="s">
        <v>309</v>
      </c>
      <c r="B114" s="3" cm="1">
        <f t="array" ref="B114">_xlfn.IFS(E114=0,0,C114=1,MAX($B$2:B113)+1,TRUE,B113)</f>
        <v>0</v>
      </c>
      <c r="C114" s="3">
        <f>IF(LEFT(A114,1)="(",1,0)</f>
        <v>0</v>
      </c>
      <c r="D114" s="3">
        <f>IF(OR(RIGHT(TRIM(A114),4)=") or",  RIGHT(TRIM(A114),1)=")"),1,0)</f>
        <v>0</v>
      </c>
      <c r="E114" s="3" cm="1">
        <f t="array" ref="E114">_xlfn.IFS(ROW(C114)=2,C114,AND(C114=0,D113=0),E113,C114=1,1,D113=1,0,TRUE,"erro")</f>
        <v>0</v>
      </c>
      <c r="F114" s="3" t="s">
        <v>270</v>
      </c>
      <c r="G114" s="3">
        <f>IF(TRIM(A114)="or",1,0)</f>
        <v>0</v>
      </c>
      <c r="H114" t="str">
        <f>IF(G114=1,".",_xlfn.LET(_xlpm.Inicial,SEARCH("d(",A114)+2,_xlpm.Final,SEARCH(",",A114)-_xlpm.Inicial,MID(A114,_xlpm.Inicial,_xlpm.Final)))</f>
        <v>razao_social</v>
      </c>
      <c r="I114" t="str">
        <f t="shared" si="1"/>
        <v>CRISTO</v>
      </c>
    </row>
    <row r="115" spans="1:9" x14ac:dyDescent="0.25">
      <c r="A115" s="6" t="s">
        <v>308</v>
      </c>
      <c r="B115" s="3" cm="1">
        <f t="array" ref="B115">_xlfn.IFS(E115=0,0,C115=1,MAX($B$2:B114)+1,TRUE,B114)</f>
        <v>0</v>
      </c>
      <c r="C115" s="3">
        <f>IF(LEFT(A115,1)="(",1,0)</f>
        <v>0</v>
      </c>
      <c r="D115" s="3">
        <f>IF(OR(RIGHT(TRIM(A115),4)=") or",  RIGHT(TRIM(A115),1)=")"),1,0)</f>
        <v>0</v>
      </c>
      <c r="E115" s="3" cm="1">
        <f t="array" ref="E115">_xlfn.IFS(ROW(C115)=2,C115,AND(C115=0,D114=0),E114,C115=1,1,D114=1,0,TRUE,"erro")</f>
        <v>0</v>
      </c>
      <c r="F115" s="3" t="s">
        <v>270</v>
      </c>
      <c r="G115" s="3">
        <f>IF(TRIM(A115)="or",1,0)</f>
        <v>0</v>
      </c>
      <c r="H115" t="str">
        <f>IF(G115=1,".",_xlfn.LET(_xlpm.Inicial,SEARCH("d(",A115)+2,_xlpm.Final,SEARCH(",",A115)-_xlpm.Inicial,MID(A115,_xlpm.Inicial,_xlpm.Final)))</f>
        <v>razao_social</v>
      </c>
      <c r="I115" t="str">
        <f t="shared" si="1"/>
        <v>MISSAO CARISM</v>
      </c>
    </row>
    <row r="116" spans="1:9" x14ac:dyDescent="0.25">
      <c r="A116" s="6" t="s">
        <v>307</v>
      </c>
      <c r="B116" s="3" cm="1">
        <f t="array" ref="B116">_xlfn.IFS(E116=0,0,C116=1,MAX($B$2:B115)+1,TRUE,B115)</f>
        <v>0</v>
      </c>
      <c r="C116" s="3">
        <f>IF(LEFT(A116,1)="(",1,0)</f>
        <v>0</v>
      </c>
      <c r="D116" s="3">
        <f>IF(OR(RIGHT(TRIM(A116),4)=") or",  RIGHT(TRIM(A116),1)=")"),1,0)</f>
        <v>0</v>
      </c>
      <c r="E116" s="3" cm="1">
        <f t="array" ref="E116">_xlfn.IFS(ROW(C116)=2,C116,AND(C116=0,D115=0),E115,C116=1,1,D115=1,0,TRUE,"erro")</f>
        <v>0</v>
      </c>
      <c r="F116" s="3" t="s">
        <v>270</v>
      </c>
      <c r="G116" s="3">
        <f>IF(TRIM(A116)="or",1,0)</f>
        <v>0</v>
      </c>
      <c r="H116" t="str">
        <f>IF(G116=1,".",_xlfn.LET(_xlpm.Inicial,SEARCH("d(",A116)+2,_xlpm.Final,SEARCH(",",A116)-_xlpm.Inicial,MID(A116,_xlpm.Inicial,_xlpm.Final)))</f>
        <v>razao_social</v>
      </c>
      <c r="I116" t="str">
        <f t="shared" si="1"/>
        <v>IGREJA EV</v>
      </c>
    </row>
    <row r="117" spans="1:9" x14ac:dyDescent="0.25">
      <c r="A117" s="6" t="s">
        <v>306</v>
      </c>
      <c r="B117" s="3" cm="1">
        <f t="array" ref="B117">_xlfn.IFS(E117=0,0,C117=1,MAX($B$2:B116)+1,TRUE,B116)</f>
        <v>0</v>
      </c>
      <c r="C117" s="3">
        <f>IF(LEFT(A117,1)="(",1,0)</f>
        <v>0</v>
      </c>
      <c r="D117" s="3">
        <f>IF(OR(RIGHT(TRIM(A117),4)=") or",  RIGHT(TRIM(A117),1)=")"),1,0)</f>
        <v>0</v>
      </c>
      <c r="E117" s="3" cm="1">
        <f t="array" ref="E117">_xlfn.IFS(ROW(C117)=2,C117,AND(C117=0,D116=0),E116,C117=1,1,D116=1,0,TRUE,"erro")</f>
        <v>0</v>
      </c>
      <c r="F117" s="3" t="s">
        <v>270</v>
      </c>
      <c r="G117" s="3">
        <f>IF(TRIM(A117)="or",1,0)</f>
        <v>0</v>
      </c>
      <c r="H117" t="str">
        <f>IF(G117=1,".",_xlfn.LET(_xlpm.Inicial,SEARCH("d(",A117)+2,_xlpm.Final,SEARCH(",",A117)-_xlpm.Inicial,MID(A117,_xlpm.Inicial,_xlpm.Final)))</f>
        <v>razao_social</v>
      </c>
      <c r="I117" t="str">
        <f t="shared" si="1"/>
        <v>IG EV</v>
      </c>
    </row>
    <row r="118" spans="1:9" x14ac:dyDescent="0.25">
      <c r="A118" s="6" t="s">
        <v>305</v>
      </c>
      <c r="B118" s="3" cm="1">
        <f t="array" ref="B118">_xlfn.IFS(E118=0,0,C118=1,MAX($B$2:B117)+1,TRUE,B117)</f>
        <v>0</v>
      </c>
      <c r="C118" s="3">
        <f>IF(LEFT(A118,1)="(",1,0)</f>
        <v>0</v>
      </c>
      <c r="D118" s="3">
        <f>IF(OR(RIGHT(TRIM(A118),4)=") or",  RIGHT(TRIM(A118),1)=")"),1,0)</f>
        <v>0</v>
      </c>
      <c r="E118" s="3" cm="1">
        <f t="array" ref="E118">_xlfn.IFS(ROW(C118)=2,C118,AND(C118=0,D117=0),E117,C118=1,1,D117=1,0,TRUE,"erro")</f>
        <v>0</v>
      </c>
      <c r="F118" s="3" t="s">
        <v>270</v>
      </c>
      <c r="G118" s="3">
        <f>IF(TRIM(A118)="or",1,0)</f>
        <v>0</v>
      </c>
      <c r="H118" t="str">
        <f>IF(G118=1,".",_xlfn.LET(_xlpm.Inicial,SEARCH("d(",A118)+2,_xlpm.Final,SEARCH(",",A118)-_xlpm.Inicial,MID(A118,_xlpm.Inicial,_xlpm.Final)))</f>
        <v>razao_social</v>
      </c>
      <c r="I118" t="str">
        <f t="shared" si="1"/>
        <v>COMUNIDADE DA GRACA</v>
      </c>
    </row>
    <row r="119" spans="1:9" x14ac:dyDescent="0.25">
      <c r="A119" s="6" t="s">
        <v>304</v>
      </c>
      <c r="B119" s="3" cm="1">
        <f t="array" ref="B119">_xlfn.IFS(E119=0,0,C119=1,MAX($B$2:B118)+1,TRUE,B118)</f>
        <v>0</v>
      </c>
      <c r="C119" s="3">
        <f>IF(LEFT(A119,1)="(",1,0)</f>
        <v>0</v>
      </c>
      <c r="D119" s="3">
        <f>IF(OR(RIGHT(TRIM(A119),4)=") or",  RIGHT(TRIM(A119),1)=")"),1,0)</f>
        <v>0</v>
      </c>
      <c r="E119" s="3" cm="1">
        <f t="array" ref="E119">_xlfn.IFS(ROW(C119)=2,C119,AND(C119=0,D118=0),E118,C119=1,1,D118=1,0,TRUE,"erro")</f>
        <v>0</v>
      </c>
      <c r="F119" s="3" t="s">
        <v>270</v>
      </c>
      <c r="G119" s="3">
        <f>IF(TRIM(A119)="or",1,0)</f>
        <v>0</v>
      </c>
      <c r="H119" t="str">
        <f>IF(G119=1,".",_xlfn.LET(_xlpm.Inicial,SEARCH("d(",A119)+2,_xlpm.Final,SEARCH(",",A119)-_xlpm.Inicial,MID(A119,_xlpm.Inicial,_xlpm.Final)))</f>
        <v>razao_social</v>
      </c>
      <c r="I119" t="str">
        <f t="shared" si="1"/>
        <v>CASA DA BENCAO</v>
      </c>
    </row>
    <row r="120" spans="1:9" x14ac:dyDescent="0.25">
      <c r="A120" s="6" t="s">
        <v>303</v>
      </c>
      <c r="B120" s="3" cm="1">
        <f t="array" ref="B120">_xlfn.IFS(E120=0,0,C120=1,MAX($B$2:B119)+1,TRUE,B119)</f>
        <v>0</v>
      </c>
      <c r="C120" s="3">
        <f>IF(LEFT(A120,1)="(",1,0)</f>
        <v>0</v>
      </c>
      <c r="D120" s="3">
        <f>IF(OR(RIGHT(TRIM(A120),4)=") or",  RIGHT(TRIM(A120),1)=")"),1,0)</f>
        <v>0</v>
      </c>
      <c r="E120" s="3" cm="1">
        <f t="array" ref="E120">_xlfn.IFS(ROW(C120)=2,C120,AND(C120=0,D119=0),E119,C120=1,1,D119=1,0,TRUE,"erro")</f>
        <v>0</v>
      </c>
      <c r="F120" s="3" t="s">
        <v>270</v>
      </c>
      <c r="G120" s="3">
        <f>IF(TRIM(A120)="or",1,0)</f>
        <v>0</v>
      </c>
      <c r="H120" t="str">
        <f>IF(G120=1,".",_xlfn.LET(_xlpm.Inicial,SEARCH("d(",A120)+2,_xlpm.Final,SEARCH(",",A120)-_xlpm.Inicial,MID(A120,_xlpm.Inicial,_xlpm.Final)))</f>
        <v>razao_social</v>
      </c>
      <c r="I120" t="str">
        <f t="shared" si="1"/>
        <v>COMUNIDADE CRISTA PAZ E VIDA</v>
      </c>
    </row>
    <row r="121" spans="1:9" x14ac:dyDescent="0.25">
      <c r="A121" s="6" t="s">
        <v>302</v>
      </c>
      <c r="B121" s="3" cm="1">
        <f t="array" ref="B121">_xlfn.IFS(E121=0,0,C121=1,MAX($B$2:B120)+1,TRUE,B120)</f>
        <v>0</v>
      </c>
      <c r="C121" s="3">
        <f>IF(LEFT(A121,1)="(",1,0)</f>
        <v>0</v>
      </c>
      <c r="D121" s="3">
        <f>IF(OR(RIGHT(TRIM(A121),4)=") or",  RIGHT(TRIM(A121),1)=")"),1,0)</f>
        <v>0</v>
      </c>
      <c r="E121" s="3" cm="1">
        <f t="array" ref="E121">_xlfn.IFS(ROW(C121)=2,C121,AND(C121=0,D120=0),E120,C121=1,1,D120=1,0,TRUE,"erro")</f>
        <v>0</v>
      </c>
      <c r="F121" s="3" t="s">
        <v>270</v>
      </c>
      <c r="G121" s="3">
        <f>IF(TRIM(A121)="or",1,0)</f>
        <v>0</v>
      </c>
      <c r="H121" t="str">
        <f>IF(G121=1,".",_xlfn.LET(_xlpm.Inicial,SEARCH("d(",A121)+2,_xlpm.Final,SEARCH(",",A121)-_xlpm.Inicial,MID(A121,_xlpm.Inicial,_xlpm.Final)))</f>
        <v>razao_social</v>
      </c>
      <c r="I121" t="str">
        <f t="shared" si="1"/>
        <v>SARA NOSSA TERRA</v>
      </c>
    </row>
    <row r="122" spans="1:9" x14ac:dyDescent="0.25">
      <c r="A122" s="6" t="s">
        <v>301</v>
      </c>
      <c r="B122" s="3" cm="1">
        <f t="array" ref="B122">_xlfn.IFS(E122=0,0,C122=1,MAX($B$2:B121)+1,TRUE,B121)</f>
        <v>0</v>
      </c>
      <c r="C122" s="3">
        <f>IF(LEFT(A122,1)="(",1,0)</f>
        <v>0</v>
      </c>
      <c r="D122" s="3">
        <f>IF(OR(RIGHT(TRIM(A122),4)=") or",  RIGHT(TRIM(A122),1)=")"),1,0)</f>
        <v>0</v>
      </c>
      <c r="E122" s="3" cm="1">
        <f t="array" ref="E122">_xlfn.IFS(ROW(C122)=2,C122,AND(C122=0,D121=0),E121,C122=1,1,D121=1,0,TRUE,"erro")</f>
        <v>0</v>
      </c>
      <c r="F122" s="3" t="s">
        <v>270</v>
      </c>
      <c r="G122" s="3">
        <f>IF(TRIM(A122)="or",1,0)</f>
        <v>0</v>
      </c>
      <c r="H122" t="str">
        <f>IF(G122=1,".",_xlfn.LET(_xlpm.Inicial,SEARCH("d(",A122)+2,_xlpm.Final,SEARCH(",",A122)-_xlpm.Inicial,MID(A122,_xlpm.Inicial,_xlpm.Final)))</f>
        <v>razao_social</v>
      </c>
      <c r="I122" t="str">
        <f t="shared" si="1"/>
        <v>IGREJA APOSTOLICA</v>
      </c>
    </row>
    <row r="123" spans="1:9" x14ac:dyDescent="0.25">
      <c r="A123" s="6" t="s">
        <v>300</v>
      </c>
      <c r="B123" s="3" cm="1">
        <f t="array" ref="B123">_xlfn.IFS(E123=0,0,C123=1,MAX($B$2:B122)+1,TRUE,B122)</f>
        <v>0</v>
      </c>
      <c r="C123" s="3">
        <f>IF(LEFT(A123,1)="(",1,0)</f>
        <v>0</v>
      </c>
      <c r="D123" s="3">
        <f>IF(OR(RIGHT(TRIM(A123),4)=") or",  RIGHT(TRIM(A123),1)=")"),1,0)</f>
        <v>0</v>
      </c>
      <c r="E123" s="3" cm="1">
        <f t="array" ref="E123">_xlfn.IFS(ROW(C123)=2,C123,AND(C123=0,D122=0),E122,C123=1,1,D122=1,0,TRUE,"erro")</f>
        <v>0</v>
      </c>
      <c r="F123" s="3" t="s">
        <v>270</v>
      </c>
      <c r="G123" s="3">
        <f>IF(TRIM(A123)="or",1,0)</f>
        <v>0</v>
      </c>
      <c r="H123" t="str">
        <f>IF(G123=1,".",_xlfn.LET(_xlpm.Inicial,SEARCH("d(",A123)+2,_xlpm.Final,SEARCH(",",A123)-_xlpm.Inicial,MID(A123,_xlpm.Inicial,_xlpm.Final)))</f>
        <v>razao_social</v>
      </c>
      <c r="I123" t="str">
        <f t="shared" si="1"/>
        <v>CATEDRAL INTERNAC</v>
      </c>
    </row>
    <row r="124" spans="1:9" x14ac:dyDescent="0.25">
      <c r="A124" s="6" t="s">
        <v>299</v>
      </c>
      <c r="B124" s="3" cm="1">
        <f t="array" ref="B124">_xlfn.IFS(E124=0,0,C124=1,MAX($B$2:B123)+1,TRUE,B123)</f>
        <v>0</v>
      </c>
      <c r="C124" s="3">
        <f>IF(LEFT(A124,1)="(",1,0)</f>
        <v>0</v>
      </c>
      <c r="D124" s="3">
        <f>IF(OR(RIGHT(TRIM(A124),4)=") or",  RIGHT(TRIM(A124),1)=")"),1,0)</f>
        <v>0</v>
      </c>
      <c r="E124" s="3" cm="1">
        <f t="array" ref="E124">_xlfn.IFS(ROW(C124)=2,C124,AND(C124=0,D123=0),E123,C124=1,1,D123=1,0,TRUE,"erro")</f>
        <v>0</v>
      </c>
      <c r="F124" s="3" t="s">
        <v>270</v>
      </c>
      <c r="G124" s="3">
        <f>IF(TRIM(A124)="or",1,0)</f>
        <v>0</v>
      </c>
      <c r="H124" t="str">
        <f>IF(G124=1,".",_xlfn.LET(_xlpm.Inicial,SEARCH("d(",A124)+2,_xlpm.Final,SEARCH(",",A124)-_xlpm.Inicial,MID(A124,_xlpm.Inicial,_xlpm.Final)))</f>
        <v>razao_social</v>
      </c>
      <c r="I124" t="str">
        <f t="shared" si="1"/>
        <v>CATEDRAL MUNDIAL</v>
      </c>
    </row>
    <row r="125" spans="1:9" x14ac:dyDescent="0.25">
      <c r="A125" s="6" t="s">
        <v>298</v>
      </c>
      <c r="B125" s="3" cm="1">
        <f t="array" ref="B125">_xlfn.IFS(E125=0,0,C125=1,MAX($B$2:B124)+1,TRUE,B124)</f>
        <v>0</v>
      </c>
      <c r="C125" s="3">
        <f>IF(LEFT(A125,1)="(",1,0)</f>
        <v>0</v>
      </c>
      <c r="D125" s="3">
        <f>IF(OR(RIGHT(TRIM(A125),4)=") or",  RIGHT(TRIM(A125),1)=")"),1,0)</f>
        <v>0</v>
      </c>
      <c r="E125" s="3" cm="1">
        <f t="array" ref="E125">_xlfn.IFS(ROW(C125)=2,C125,AND(C125=0,D124=0),E124,C125=1,1,D124=1,0,TRUE,"erro")</f>
        <v>0</v>
      </c>
      <c r="F125" s="3" t="s">
        <v>270</v>
      </c>
      <c r="G125" s="3">
        <f>IF(TRIM(A125)="or",1,0)</f>
        <v>0</v>
      </c>
      <c r="H125" t="str">
        <f>IF(G125=1,".",_xlfn.LET(_xlpm.Inicial,SEARCH("d(",A125)+2,_xlpm.Final,SEARCH(",",A125)-_xlpm.Inicial,MID(A125,_xlpm.Inicial,_xlpm.Final)))</f>
        <v>razao_social</v>
      </c>
      <c r="I125" t="str">
        <f t="shared" si="1"/>
        <v>CATEDRAL DA BENCAO</v>
      </c>
    </row>
    <row r="126" spans="1:9" x14ac:dyDescent="0.25">
      <c r="A126" s="6" t="s">
        <v>297</v>
      </c>
      <c r="B126" s="3" cm="1">
        <f t="array" ref="B126">_xlfn.IFS(E126=0,0,C126=1,MAX($B$2:B125)+1,TRUE,B125)</f>
        <v>0</v>
      </c>
      <c r="C126" s="3">
        <f>IF(LEFT(A126,1)="(",1,0)</f>
        <v>0</v>
      </c>
      <c r="D126" s="3">
        <f>IF(OR(RIGHT(TRIM(A126),4)=") or",  RIGHT(TRIM(A126),1)=")"),1,0)</f>
        <v>0</v>
      </c>
      <c r="E126" s="3" cm="1">
        <f t="array" ref="E126">_xlfn.IFS(ROW(C126)=2,C126,AND(C126=0,D125=0),E125,C126=1,1,D125=1,0,TRUE,"erro")</f>
        <v>0</v>
      </c>
      <c r="F126" s="3" t="s">
        <v>270</v>
      </c>
      <c r="G126" s="3">
        <f>IF(TRIM(A126)="or",1,0)</f>
        <v>0</v>
      </c>
      <c r="H126" t="str">
        <f>IF(G126=1,".",_xlfn.LET(_xlpm.Inicial,SEARCH("d(",A126)+2,_xlpm.Final,SEARCH(",",A126)-_xlpm.Inicial,MID(A126,_xlpm.Inicial,_xlpm.Final)))</f>
        <v>razao_social</v>
      </c>
      <c r="I126" t="str">
        <f t="shared" si="1"/>
        <v>CATEDRAL DA FE</v>
      </c>
    </row>
    <row r="127" spans="1:9" x14ac:dyDescent="0.25">
      <c r="A127" s="6" t="s">
        <v>296</v>
      </c>
      <c r="B127" s="3" cm="1">
        <f t="array" ref="B127">_xlfn.IFS(E127=0,0,C127=1,MAX($B$2:B126)+1,TRUE,B126)</f>
        <v>0</v>
      </c>
      <c r="C127" s="3">
        <f>IF(LEFT(A127,1)="(",1,0)</f>
        <v>0</v>
      </c>
      <c r="D127" s="3">
        <f>IF(OR(RIGHT(TRIM(A127),4)=") or",  RIGHT(TRIM(A127),1)=")"),1,0)</f>
        <v>0</v>
      </c>
      <c r="E127" s="3" cm="1">
        <f t="array" ref="E127">_xlfn.IFS(ROW(C127)=2,C127,AND(C127=0,D126=0),E126,C127=1,1,D126=1,0,TRUE,"erro")</f>
        <v>0</v>
      </c>
      <c r="F127" s="3" t="s">
        <v>270</v>
      </c>
      <c r="G127" s="3">
        <f>IF(TRIM(A127)="or",1,0)</f>
        <v>0</v>
      </c>
      <c r="H127" t="str">
        <f>IF(G127=1,".",_xlfn.LET(_xlpm.Inicial,SEARCH("d(",A127)+2,_xlpm.Final,SEARCH(",",A127)-_xlpm.Inicial,MID(A127,_xlpm.Inicial,_xlpm.Final)))</f>
        <v>razao_social</v>
      </c>
      <c r="I127" t="str">
        <f t="shared" si="1"/>
        <v>CATEDRAL DA FAMILIA</v>
      </c>
    </row>
    <row r="128" spans="1:9" x14ac:dyDescent="0.25">
      <c r="A128" s="6" t="s">
        <v>295</v>
      </c>
      <c r="B128" s="3" cm="1">
        <f t="array" ref="B128">_xlfn.IFS(E128=0,0,C128=1,MAX($B$2:B127)+1,TRUE,B127)</f>
        <v>0</v>
      </c>
      <c r="C128" s="3">
        <f>IF(LEFT(A128,1)="(",1,0)</f>
        <v>0</v>
      </c>
      <c r="D128" s="3">
        <f>IF(OR(RIGHT(TRIM(A128),4)=") or",  RIGHT(TRIM(A128),1)=")"),1,0)</f>
        <v>0</v>
      </c>
      <c r="E128" s="3" cm="1">
        <f t="array" ref="E128">_xlfn.IFS(ROW(C128)=2,C128,AND(C128=0,D127=0),E127,C128=1,1,D127=1,0,TRUE,"erro")</f>
        <v>0</v>
      </c>
      <c r="F128" s="3" t="s">
        <v>270</v>
      </c>
      <c r="G128" s="3">
        <f>IF(TRIM(A128)="or",1,0)</f>
        <v>0</v>
      </c>
      <c r="H128" t="str">
        <f>IF(G128=1,".",_xlfn.LET(_xlpm.Inicial,SEARCH("d(",A128)+2,_xlpm.Final,SEARCH(",",A128)-_xlpm.Inicial,MID(A128,_xlpm.Inicial,_xlpm.Final)))</f>
        <v>razao_social</v>
      </c>
      <c r="I128" t="str">
        <f t="shared" si="1"/>
        <v>CATEDRAL DA FAMILIA</v>
      </c>
    </row>
    <row r="129" spans="1:9" x14ac:dyDescent="0.25">
      <c r="A129" s="6" t="s">
        <v>294</v>
      </c>
      <c r="B129" s="3" cm="1">
        <f t="array" ref="B129">_xlfn.IFS(E129=0,0,C129=1,MAX($B$2:B128)+1,TRUE,B128)</f>
        <v>0</v>
      </c>
      <c r="C129" s="3">
        <f>IF(LEFT(A129,1)="(",1,0)</f>
        <v>0</v>
      </c>
      <c r="D129" s="3">
        <f>IF(OR(RIGHT(TRIM(A129),4)=") or",  RIGHT(TRIM(A129),1)=")"),1,0)</f>
        <v>0</v>
      </c>
      <c r="E129" s="3" cm="1">
        <f t="array" ref="E129">_xlfn.IFS(ROW(C129)=2,C129,AND(C129=0,D128=0),E128,C129=1,1,D128=1,0,TRUE,"erro")</f>
        <v>0</v>
      </c>
      <c r="F129" s="3" t="s">
        <v>270</v>
      </c>
      <c r="G129" s="3">
        <f>IF(TRIM(A129)="or",1,0)</f>
        <v>0</v>
      </c>
      <c r="H129" t="str">
        <f>IF(G129=1,".",_xlfn.LET(_xlpm.Inicial,SEARCH("d(",A129)+2,_xlpm.Final,SEARCH(",",A129)-_xlpm.Inicial,MID(A129,_xlpm.Inicial,_xlpm.Final)))</f>
        <v>razao_social</v>
      </c>
      <c r="I129" t="str">
        <f t="shared" si="1"/>
        <v>IGREJA DE NOVA VIDA</v>
      </c>
    </row>
    <row r="130" spans="1:9" x14ac:dyDescent="0.25">
      <c r="A130" s="6" t="s">
        <v>293</v>
      </c>
      <c r="B130" s="3" cm="1">
        <f t="array" ref="B130">_xlfn.IFS(E130=0,0,C130=1,MAX($B$2:B129)+1,TRUE,B129)</f>
        <v>0</v>
      </c>
      <c r="C130" s="3">
        <f>IF(LEFT(A130,1)="(",1,0)</f>
        <v>0</v>
      </c>
      <c r="D130" s="3">
        <f>IF(OR(RIGHT(TRIM(A130),4)=") or",  RIGHT(TRIM(A130),1)=")"),1,0)</f>
        <v>0</v>
      </c>
      <c r="E130" s="3" cm="1">
        <f t="array" ref="E130">_xlfn.IFS(ROW(C130)=2,C130,AND(C130=0,D129=0),E129,C130=1,1,D129=1,0,TRUE,"erro")</f>
        <v>0</v>
      </c>
      <c r="F130" s="3" t="s">
        <v>270</v>
      </c>
      <c r="G130" s="3">
        <f>IF(TRIM(A130)="or",1,0)</f>
        <v>0</v>
      </c>
      <c r="H130" t="str">
        <f>IF(G130=1,".",_xlfn.LET(_xlpm.Inicial,SEARCH("d(",A130)+2,_xlpm.Final,SEARCH(",",A130)-_xlpm.Inicial,MID(A130,_xlpm.Inicial,_xlpm.Final)))</f>
        <v>razao_social</v>
      </c>
      <c r="I130" t="str">
        <f t="shared" si="1"/>
        <v>IGREJA DE DEUS NO BRASIL</v>
      </c>
    </row>
    <row r="131" spans="1:9" x14ac:dyDescent="0.25">
      <c r="A131" s="6" t="s">
        <v>292</v>
      </c>
      <c r="B131" s="3" cm="1">
        <f t="array" ref="B131">_xlfn.IFS(E131=0,0,C131=1,MAX($B$2:B130)+1,TRUE,B130)</f>
        <v>0</v>
      </c>
      <c r="C131" s="3">
        <f>IF(LEFT(A131,1)="(",1,0)</f>
        <v>0</v>
      </c>
      <c r="D131" s="3">
        <f>IF(OR(RIGHT(TRIM(A131),4)=") or",  RIGHT(TRIM(A131),1)=")"),1,0)</f>
        <v>0</v>
      </c>
      <c r="E131" s="3" cm="1">
        <f t="array" ref="E131">_xlfn.IFS(ROW(C131)=2,C131,AND(C131=0,D130=0),E130,C131=1,1,D130=1,0,TRUE,"erro")</f>
        <v>0</v>
      </c>
      <c r="F131" s="3" t="s">
        <v>270</v>
      </c>
      <c r="G131" s="3">
        <f>IF(TRIM(A131)="or",1,0)</f>
        <v>0</v>
      </c>
      <c r="H131" t="str">
        <f>IF(G131=1,".",_xlfn.LET(_xlpm.Inicial,SEARCH("d(",A131)+2,_xlpm.Final,SEARCH(",",A131)-_xlpm.Inicial,MID(A131,_xlpm.Inicial,_xlpm.Final)))</f>
        <v>razao_social</v>
      </c>
      <c r="I131" t="str">
        <f t="shared" ref="I131:I194" si="2">IF(G131=1,".",_xlfn.LET(_xlpm.Inicial,SEARCH(",",A131)+2,_xlpm.Final,SEARCH(")",A131)-_xlpm.Inicial-1,MID(A131,_xlpm.Inicial,_xlpm.Final)))</f>
        <v>IGREJA CASA DE ORACAO</v>
      </c>
    </row>
    <row r="132" spans="1:9" x14ac:dyDescent="0.25">
      <c r="A132" s="6" t="s">
        <v>291</v>
      </c>
      <c r="B132" s="3" cm="1">
        <f t="array" ref="B132">_xlfn.IFS(E132=0,0,C132=1,MAX($B$2:B131)+1,TRUE,B131)</f>
        <v>0</v>
      </c>
      <c r="C132" s="3">
        <f>IF(LEFT(A132,1)="(",1,0)</f>
        <v>0</v>
      </c>
      <c r="D132" s="3">
        <f>IF(OR(RIGHT(TRIM(A132),4)=") or",  RIGHT(TRIM(A132),1)=")"),1,0)</f>
        <v>0</v>
      </c>
      <c r="E132" s="3" cm="1">
        <f t="array" ref="E132">_xlfn.IFS(ROW(C132)=2,C132,AND(C132=0,D131=0),E131,C132=1,1,D131=1,0,TRUE,"erro")</f>
        <v>0</v>
      </c>
      <c r="F132" s="3" t="s">
        <v>270</v>
      </c>
      <c r="G132" s="3">
        <f>IF(TRIM(A132)="or",1,0)</f>
        <v>0</v>
      </c>
      <c r="H132" t="str">
        <f>IF(G132=1,".",_xlfn.LET(_xlpm.Inicial,SEARCH("d(",A132)+2,_xlpm.Final,SEARCH(",",A132)-_xlpm.Inicial,MID(A132,_xlpm.Inicial,_xlpm.Final)))</f>
        <v>razao_social</v>
      </c>
      <c r="I132" t="str">
        <f t="shared" si="2"/>
        <v>CONVENCAO NACIONAL DA IGREJA DE DEUS</v>
      </c>
    </row>
    <row r="133" spans="1:9" x14ac:dyDescent="0.25">
      <c r="A133" s="6" t="s">
        <v>290</v>
      </c>
      <c r="B133" s="3" cm="1">
        <f t="array" ref="B133">_xlfn.IFS(E133=0,0,C133=1,MAX($B$2:B132)+1,TRUE,B132)</f>
        <v>0</v>
      </c>
      <c r="C133" s="3">
        <f>IF(LEFT(A133,1)="(",1,0)</f>
        <v>0</v>
      </c>
      <c r="D133" s="3">
        <f>IF(OR(RIGHT(TRIM(A133),4)=") or",  RIGHT(TRIM(A133),1)=")"),1,0)</f>
        <v>0</v>
      </c>
      <c r="E133" s="3" cm="1">
        <f t="array" ref="E133">_xlfn.IFS(ROW(C133)=2,C133,AND(C133=0,D132=0),E132,C133=1,1,D132=1,0,TRUE,"erro")</f>
        <v>0</v>
      </c>
      <c r="F133" s="3" t="s">
        <v>270</v>
      </c>
      <c r="G133" s="3">
        <f>IF(TRIM(A133)="or",1,0)</f>
        <v>0</v>
      </c>
      <c r="H133" t="str">
        <f>IF(G133=1,".",_xlfn.LET(_xlpm.Inicial,SEARCH("d(",A133)+2,_xlpm.Final,SEARCH(",",A133)-_xlpm.Inicial,MID(A133,_xlpm.Inicial,_xlpm.Final)))</f>
        <v>razao_social</v>
      </c>
      <c r="I133" t="str">
        <f t="shared" si="2"/>
        <v>IGREJA VIDEIRA</v>
      </c>
    </row>
    <row r="134" spans="1:9" x14ac:dyDescent="0.25">
      <c r="A134" s="6" t="s">
        <v>289</v>
      </c>
      <c r="B134" s="3" cm="1">
        <f t="array" ref="B134">_xlfn.IFS(E134=0,0,C134=1,MAX($B$2:B133)+1,TRUE,B133)</f>
        <v>0</v>
      </c>
      <c r="C134" s="3">
        <f>IF(LEFT(A134,1)="(",1,0)</f>
        <v>0</v>
      </c>
      <c r="D134" s="3">
        <f>IF(OR(RIGHT(TRIM(A134),4)=") or",  RIGHT(TRIM(A134),1)=")"),1,0)</f>
        <v>0</v>
      </c>
      <c r="E134" s="3" cm="1">
        <f t="array" ref="E134">_xlfn.IFS(ROW(C134)=2,C134,AND(C134=0,D133=0),E133,C134=1,1,D133=1,0,TRUE,"erro")</f>
        <v>0</v>
      </c>
      <c r="F134" s="3" t="s">
        <v>270</v>
      </c>
      <c r="G134" s="3">
        <f>IF(TRIM(A134)="or",1,0)</f>
        <v>0</v>
      </c>
      <c r="H134" t="str">
        <f>IF(G134=1,".",_xlfn.LET(_xlpm.Inicial,SEARCH("d(",A134)+2,_xlpm.Final,SEARCH(",",A134)-_xlpm.Inicial,MID(A134,_xlpm.Inicial,_xlpm.Final)))</f>
        <v>razao_social</v>
      </c>
      <c r="I134" t="str">
        <f t="shared" si="2"/>
        <v>IGREJA BETESDA DO CEARA</v>
      </c>
    </row>
    <row r="135" spans="1:9" x14ac:dyDescent="0.25">
      <c r="A135" s="6" t="s">
        <v>288</v>
      </c>
      <c r="B135" s="3" cm="1">
        <f t="array" ref="B135">_xlfn.IFS(E135=0,0,C135=1,MAX($B$2:B134)+1,TRUE,B134)</f>
        <v>0</v>
      </c>
      <c r="C135" s="3">
        <f>IF(LEFT(A135,1)="(",1,0)</f>
        <v>0</v>
      </c>
      <c r="D135" s="3">
        <f>IF(OR(RIGHT(TRIM(A135),4)=") or",  RIGHT(TRIM(A135),1)=")"),1,0)</f>
        <v>0</v>
      </c>
      <c r="E135" s="3" cm="1">
        <f t="array" ref="E135">_xlfn.IFS(ROW(C135)=2,C135,AND(C135=0,D134=0),E134,C135=1,1,D134=1,0,TRUE,"erro")</f>
        <v>0</v>
      </c>
      <c r="F135" s="3" t="s">
        <v>270</v>
      </c>
      <c r="G135" s="3">
        <f>IF(TRIM(A135)="or",1,0)</f>
        <v>0</v>
      </c>
      <c r="H135" t="str">
        <f>IF(G135=1,".",_xlfn.LET(_xlpm.Inicial,SEARCH("d(",A135)+2,_xlpm.Final,SEARCH(",",A135)-_xlpm.Inicial,MID(A135,_xlpm.Inicial,_xlpm.Final)))</f>
        <v>razao_social</v>
      </c>
      <c r="I135" t="str">
        <f t="shared" si="2"/>
        <v>MARANATHA</v>
      </c>
    </row>
    <row r="136" spans="1:9" x14ac:dyDescent="0.25">
      <c r="A136" s="6" t="s">
        <v>287</v>
      </c>
      <c r="B136" s="3" cm="1">
        <f t="array" ref="B136">_xlfn.IFS(E136=0,0,C136=1,MAX($B$2:B135)+1,TRUE,B135)</f>
        <v>0</v>
      </c>
      <c r="C136" s="3">
        <f>IF(LEFT(A136,1)="(",1,0)</f>
        <v>0</v>
      </c>
      <c r="D136" s="3">
        <f>IF(OR(RIGHT(TRIM(A136),4)=") or",  RIGHT(TRIM(A136),1)=")"),1,0)</f>
        <v>0</v>
      </c>
      <c r="E136" s="3" cm="1">
        <f t="array" ref="E136">_xlfn.IFS(ROW(C136)=2,C136,AND(C136=0,D135=0),E135,C136=1,1,D135=1,0,TRUE,"erro")</f>
        <v>0</v>
      </c>
      <c r="F136" s="3" t="s">
        <v>270</v>
      </c>
      <c r="G136" s="3">
        <f>IF(TRIM(A136)="or",1,0)</f>
        <v>0</v>
      </c>
      <c r="H136" t="str">
        <f>IF(G136=1,".",_xlfn.LET(_xlpm.Inicial,SEARCH("d(",A136)+2,_xlpm.Final,SEARCH(",",A136)-_xlpm.Inicial,MID(A136,_xlpm.Inicial,_xlpm.Final)))</f>
        <v>razao_social</v>
      </c>
      <c r="I136" t="str">
        <f t="shared" si="2"/>
        <v>IGREJA BOAS NOVAS</v>
      </c>
    </row>
    <row r="137" spans="1:9" x14ac:dyDescent="0.25">
      <c r="A137" s="6" t="s">
        <v>286</v>
      </c>
      <c r="B137" s="3" cm="1">
        <f t="array" ref="B137">_xlfn.IFS(E137=0,0,C137=1,MAX($B$2:B136)+1,TRUE,B136)</f>
        <v>0</v>
      </c>
      <c r="C137" s="3">
        <f>IF(LEFT(A137,1)="(",1,0)</f>
        <v>0</v>
      </c>
      <c r="D137" s="3">
        <f>IF(OR(RIGHT(TRIM(A137),4)=") or",  RIGHT(TRIM(A137),1)=")"),1,0)</f>
        <v>0</v>
      </c>
      <c r="E137" s="3" cm="1">
        <f t="array" ref="E137">_xlfn.IFS(ROW(C137)=2,C137,AND(C137=0,D136=0),E136,C137=1,1,D136=1,0,TRUE,"erro")</f>
        <v>0</v>
      </c>
      <c r="F137" s="3" t="s">
        <v>270</v>
      </c>
      <c r="G137" s="3">
        <f>IF(TRIM(A137)="or",1,0)</f>
        <v>0</v>
      </c>
      <c r="H137" t="str">
        <f>IF(G137=1,".",_xlfn.LET(_xlpm.Inicial,SEARCH("d(",A137)+2,_xlpm.Final,SEARCH(",",A137)-_xlpm.Inicial,MID(A137,_xlpm.Inicial,_xlpm.Final)))</f>
        <v>razao_social</v>
      </c>
      <c r="I137" t="str">
        <f t="shared" si="2"/>
        <v>ASSOCIACAO MISSIONARIA VIDA NOVA</v>
      </c>
    </row>
    <row r="138" spans="1:9" x14ac:dyDescent="0.25">
      <c r="A138" s="6" t="s">
        <v>285</v>
      </c>
      <c r="B138" s="3" cm="1">
        <f t="array" ref="B138">_xlfn.IFS(E138=0,0,C138=1,MAX($B$2:B137)+1,TRUE,B137)</f>
        <v>0</v>
      </c>
      <c r="C138" s="3">
        <f>IF(LEFT(A138,1)="(",1,0)</f>
        <v>0</v>
      </c>
      <c r="D138" s="3">
        <f>IF(OR(RIGHT(TRIM(A138),4)=") or",  RIGHT(TRIM(A138),1)=")"),1,0)</f>
        <v>0</v>
      </c>
      <c r="E138" s="3" cm="1">
        <f t="array" ref="E138">_xlfn.IFS(ROW(C138)=2,C138,AND(C138=0,D137=0),E137,C138=1,1,D137=1,0,TRUE,"erro")</f>
        <v>0</v>
      </c>
      <c r="F138" s="3" t="s">
        <v>270</v>
      </c>
      <c r="G138" s="3">
        <f>IF(TRIM(A138)="or",1,0)</f>
        <v>0</v>
      </c>
      <c r="H138" t="str">
        <f>IF(G138=1,".",_xlfn.LET(_xlpm.Inicial,SEARCH("d(",A138)+2,_xlpm.Final,SEARCH(",",A138)-_xlpm.Inicial,MID(A138,_xlpm.Inicial,_xlpm.Final)))</f>
        <v>razao_social</v>
      </c>
      <c r="I138" t="str">
        <f t="shared" si="2"/>
        <v>IGREJA BIBLICA</v>
      </c>
    </row>
    <row r="139" spans="1:9" x14ac:dyDescent="0.25">
      <c r="A139" s="6" t="s">
        <v>284</v>
      </c>
      <c r="B139" s="3" cm="1">
        <f t="array" ref="B139">_xlfn.IFS(E139=0,0,C139=1,MAX($B$2:B138)+1,TRUE,B138)</f>
        <v>0</v>
      </c>
      <c r="C139" s="3">
        <f>IF(LEFT(A139,1)="(",1,0)</f>
        <v>0</v>
      </c>
      <c r="D139" s="3">
        <f>IF(OR(RIGHT(TRIM(A139),4)=") or",  RIGHT(TRIM(A139),1)=")"),1,0)</f>
        <v>0</v>
      </c>
      <c r="E139" s="3" cm="1">
        <f t="array" ref="E139">_xlfn.IFS(ROW(C139)=2,C139,AND(C139=0,D138=0),E138,C139=1,1,D138=1,0,TRUE,"erro")</f>
        <v>0</v>
      </c>
      <c r="F139" s="3" t="s">
        <v>270</v>
      </c>
      <c r="G139" s="3">
        <f>IF(TRIM(A139)="or",1,0)</f>
        <v>0</v>
      </c>
      <c r="H139" t="str">
        <f>IF(G139=1,".",_xlfn.LET(_xlpm.Inicial,SEARCH("d(",A139)+2,_xlpm.Final,SEARCH(",",A139)-_xlpm.Inicial,MID(A139,_xlpm.Inicial,_xlpm.Final)))</f>
        <v>razao_social</v>
      </c>
      <c r="I139" t="str">
        <f t="shared" si="2"/>
        <v>IGREJA CRISTA UNIVERSAL</v>
      </c>
    </row>
    <row r="140" spans="1:9" x14ac:dyDescent="0.25">
      <c r="A140" s="6" t="s">
        <v>283</v>
      </c>
      <c r="B140" s="3" cm="1">
        <f t="array" ref="B140">_xlfn.IFS(E140=0,0,C140=1,MAX($B$2:B139)+1,TRUE,B139)</f>
        <v>0</v>
      </c>
      <c r="C140" s="3">
        <f>IF(LEFT(A140,1)="(",1,0)</f>
        <v>0</v>
      </c>
      <c r="D140" s="3">
        <f>IF(OR(RIGHT(TRIM(A140),4)=") or",  RIGHT(TRIM(A140),1)=")"),1,0)</f>
        <v>0</v>
      </c>
      <c r="E140" s="3" cm="1">
        <f t="array" ref="E140">_xlfn.IFS(ROW(C140)=2,C140,AND(C140=0,D139=0),E139,C140=1,1,D139=1,0,TRUE,"erro")</f>
        <v>0</v>
      </c>
      <c r="F140" s="3" t="s">
        <v>270</v>
      </c>
      <c r="G140" s="3">
        <f>IF(TRIM(A140)="or",1,0)</f>
        <v>0</v>
      </c>
      <c r="H140" t="str">
        <f>IF(G140=1,".",_xlfn.LET(_xlpm.Inicial,SEARCH("d(",A140)+2,_xlpm.Final,SEARCH(",",A140)-_xlpm.Inicial,MID(A140,_xlpm.Inicial,_xlpm.Final)))</f>
        <v>razao_social</v>
      </c>
      <c r="I140" t="str">
        <f t="shared" si="2"/>
        <v>IGREJA DA FE</v>
      </c>
    </row>
    <row r="141" spans="1:9" x14ac:dyDescent="0.25">
      <c r="A141" s="6" t="s">
        <v>282</v>
      </c>
      <c r="B141" s="3" cm="1">
        <f t="array" ref="B141">_xlfn.IFS(E141=0,0,C141=1,MAX($B$2:B140)+1,TRUE,B140)</f>
        <v>0</v>
      </c>
      <c r="C141" s="3">
        <f>IF(LEFT(A141,1)="(",1,0)</f>
        <v>0</v>
      </c>
      <c r="D141" s="3">
        <f>IF(OR(RIGHT(TRIM(A141),4)=") or",  RIGHT(TRIM(A141),1)=")"),1,0)</f>
        <v>0</v>
      </c>
      <c r="E141" s="3" cm="1">
        <f t="array" ref="E141">_xlfn.IFS(ROW(C141)=2,C141,AND(C141=0,D140=0),E140,C141=1,1,D140=1,0,TRUE,"erro")</f>
        <v>0</v>
      </c>
      <c r="F141" s="3" t="s">
        <v>270</v>
      </c>
      <c r="G141" s="3">
        <f>IF(TRIM(A141)="or",1,0)</f>
        <v>0</v>
      </c>
      <c r="H141" t="str">
        <f>IF(G141=1,".",_xlfn.LET(_xlpm.Inicial,SEARCH("d(",A141)+2,_xlpm.Final,SEARCH(",",A141)-_xlpm.Inicial,MID(A141,_xlpm.Inicial,_xlpm.Final)))</f>
        <v>razao_social</v>
      </c>
      <c r="I141" t="str">
        <f t="shared" si="2"/>
        <v>IGREJA DE DEUS</v>
      </c>
    </row>
    <row r="142" spans="1:9" x14ac:dyDescent="0.25">
      <c r="A142" s="6" t="s">
        <v>281</v>
      </c>
      <c r="B142" s="3" cm="1">
        <f t="array" ref="B142">_xlfn.IFS(E142=0,0,C142=1,MAX($B$2:B141)+1,TRUE,B141)</f>
        <v>0</v>
      </c>
      <c r="C142" s="3">
        <f>IF(LEFT(A142,1)="(",1,0)</f>
        <v>0</v>
      </c>
      <c r="D142" s="3">
        <f>IF(OR(RIGHT(TRIM(A142),4)=") or",  RIGHT(TRIM(A142),1)=")"),1,0)</f>
        <v>0</v>
      </c>
      <c r="E142" s="3" cm="1">
        <f t="array" ref="E142">_xlfn.IFS(ROW(C142)=2,C142,AND(C142=0,D141=0),E141,C142=1,1,D141=1,0,TRUE,"erro")</f>
        <v>0</v>
      </c>
      <c r="F142" s="3" t="s">
        <v>270</v>
      </c>
      <c r="G142" s="3">
        <f>IF(TRIM(A142)="or",1,0)</f>
        <v>0</v>
      </c>
      <c r="H142" t="str">
        <f>IF(G142=1,".",_xlfn.LET(_xlpm.Inicial,SEARCH("d(",A142)+2,_xlpm.Final,SEARCH(",",A142)-_xlpm.Inicial,MID(A142,_xlpm.Inicial,_xlpm.Final)))</f>
        <v>razao_social</v>
      </c>
      <c r="I142" t="str">
        <f t="shared" si="2"/>
        <v>DEUS E AMOR</v>
      </c>
    </row>
    <row r="143" spans="1:9" x14ac:dyDescent="0.25">
      <c r="A143" s="6" t="s">
        <v>280</v>
      </c>
      <c r="B143" s="3" cm="1">
        <f t="array" ref="B143">_xlfn.IFS(E143=0,0,C143=1,MAX($B$2:B142)+1,TRUE,B142)</f>
        <v>0</v>
      </c>
      <c r="C143" s="3">
        <f>IF(LEFT(A143,1)="(",1,0)</f>
        <v>0</v>
      </c>
      <c r="D143" s="3">
        <f>IF(OR(RIGHT(TRIM(A143),4)=") or",  RIGHT(TRIM(A143),1)=")"),1,0)</f>
        <v>0</v>
      </c>
      <c r="E143" s="3" cm="1">
        <f t="array" ref="E143">_xlfn.IFS(ROW(C143)=2,C143,AND(C143=0,D142=0),E142,C143=1,1,D142=1,0,TRUE,"erro")</f>
        <v>0</v>
      </c>
      <c r="F143" s="3" t="s">
        <v>270</v>
      </c>
      <c r="G143" s="3">
        <f>IF(TRIM(A143)="or",1,0)</f>
        <v>0</v>
      </c>
      <c r="H143" t="str">
        <f>IF(G143=1,".",_xlfn.LET(_xlpm.Inicial,SEARCH("d(",A143)+2,_xlpm.Final,SEARCH(",",A143)-_xlpm.Inicial,MID(A143,_xlpm.Inicial,_xlpm.Final)))</f>
        <v>razao_social</v>
      </c>
      <c r="I143" t="str">
        <f t="shared" si="2"/>
        <v>DEUS MAIOR</v>
      </c>
    </row>
    <row r="144" spans="1:9" x14ac:dyDescent="0.25">
      <c r="A144" s="6" t="s">
        <v>279</v>
      </c>
      <c r="B144" s="3" cm="1">
        <f t="array" ref="B144">_xlfn.IFS(E144=0,0,C144=1,MAX($B$2:B143)+1,TRUE,B143)</f>
        <v>0</v>
      </c>
      <c r="C144" s="3">
        <f>IF(LEFT(A144,1)="(",1,0)</f>
        <v>0</v>
      </c>
      <c r="D144" s="3">
        <f>IF(OR(RIGHT(TRIM(A144),4)=") or",  RIGHT(TRIM(A144),1)=")"),1,0)</f>
        <v>0</v>
      </c>
      <c r="E144" s="3" cm="1">
        <f t="array" ref="E144">_xlfn.IFS(ROW(C144)=2,C144,AND(C144=0,D143=0),E143,C144=1,1,D143=1,0,TRUE,"erro")</f>
        <v>0</v>
      </c>
      <c r="F144" s="3" t="s">
        <v>270</v>
      </c>
      <c r="G144" s="3">
        <f>IF(TRIM(A144)="or",1,0)</f>
        <v>0</v>
      </c>
      <c r="H144" t="str">
        <f>IF(G144=1,".",_xlfn.LET(_xlpm.Inicial,SEARCH("d(",A144)+2,_xlpm.Final,SEARCH(",",A144)-_xlpm.Inicial,MID(A144,_xlpm.Inicial,_xlpm.Final)))</f>
        <v>razao_social</v>
      </c>
      <c r="I144" t="str">
        <f t="shared" si="2"/>
        <v>IGREJA DE JESUS</v>
      </c>
    </row>
    <row r="145" spans="1:9" x14ac:dyDescent="0.25">
      <c r="A145" s="6" t="s">
        <v>278</v>
      </c>
      <c r="B145" s="3" cm="1">
        <f t="array" ref="B145">_xlfn.IFS(E145=0,0,C145=1,MAX($B$2:B144)+1,TRUE,B144)</f>
        <v>0</v>
      </c>
      <c r="C145" s="3">
        <f>IF(LEFT(A145,1)="(",1,0)</f>
        <v>0</v>
      </c>
      <c r="D145" s="3">
        <f>IF(OR(RIGHT(TRIM(A145),4)=") or",  RIGHT(TRIM(A145),1)=")"),1,0)</f>
        <v>0</v>
      </c>
      <c r="E145" s="3" cm="1">
        <f t="array" ref="E145">_xlfn.IFS(ROW(C145)=2,C145,AND(C145=0,D144=0),E144,C145=1,1,D144=1,0,TRUE,"erro")</f>
        <v>0</v>
      </c>
      <c r="F145" s="3" t="s">
        <v>270</v>
      </c>
      <c r="G145" s="3">
        <f>IF(TRIM(A145)="or",1,0)</f>
        <v>0</v>
      </c>
      <c r="H145" t="str">
        <f>IF(G145=1,".",_xlfn.LET(_xlpm.Inicial,SEARCH("d(",A145)+2,_xlpm.Final,SEARCH(",",A145)-_xlpm.Inicial,MID(A145,_xlpm.Inicial,_xlpm.Final)))</f>
        <v>razao_social</v>
      </c>
      <c r="I145" t="str">
        <f t="shared" si="2"/>
        <v>AVIVAMENTO</v>
      </c>
    </row>
    <row r="146" spans="1:9" x14ac:dyDescent="0.25">
      <c r="A146" s="6" t="s">
        <v>277</v>
      </c>
      <c r="B146" s="3" cm="1">
        <f t="array" ref="B146">_xlfn.IFS(E146=0,0,C146=1,MAX($B$2:B145)+1,TRUE,B145)</f>
        <v>0</v>
      </c>
      <c r="C146" s="3">
        <f>IF(LEFT(A146,1)="(",1,0)</f>
        <v>0</v>
      </c>
      <c r="D146" s="3">
        <f>IF(OR(RIGHT(TRIM(A146),4)=") or",  RIGHT(TRIM(A146),1)=")"),1,0)</f>
        <v>0</v>
      </c>
      <c r="E146" s="3" cm="1">
        <f t="array" ref="E146">_xlfn.IFS(ROW(C146)=2,C146,AND(C146=0,D145=0),E145,C146=1,1,D145=1,0,TRUE,"erro")</f>
        <v>0</v>
      </c>
      <c r="F146" s="3" t="s">
        <v>270</v>
      </c>
      <c r="G146" s="3">
        <f>IF(TRIM(A146)="or",1,0)</f>
        <v>0</v>
      </c>
      <c r="H146" t="str">
        <f>IF(G146=1,".",_xlfn.LET(_xlpm.Inicial,SEARCH("d(",A146)+2,_xlpm.Final,SEARCH(",",A146)-_xlpm.Inicial,MID(A146,_xlpm.Inicial,_xlpm.Final)))</f>
        <v>razao_social</v>
      </c>
      <c r="I146" t="str">
        <f t="shared" si="2"/>
        <v>DEUS E FIEL</v>
      </c>
    </row>
    <row r="147" spans="1:9" x14ac:dyDescent="0.25">
      <c r="A147" s="6" t="s">
        <v>276</v>
      </c>
      <c r="B147" s="3" cm="1">
        <f t="array" ref="B147">_xlfn.IFS(E147=0,0,C147=1,MAX($B$2:B146)+1,TRUE,B146)</f>
        <v>0</v>
      </c>
      <c r="C147" s="3">
        <f>IF(LEFT(A147,1)="(",1,0)</f>
        <v>0</v>
      </c>
      <c r="D147" s="3">
        <f>IF(OR(RIGHT(TRIM(A147),4)=") or",  RIGHT(TRIM(A147),1)=")"),1,0)</f>
        <v>0</v>
      </c>
      <c r="E147" s="3" cm="1">
        <f t="array" ref="E147">_xlfn.IFS(ROW(C147)=2,C147,AND(C147=0,D146=0),E146,C147=1,1,D146=1,0,TRUE,"erro")</f>
        <v>0</v>
      </c>
      <c r="F147" s="3" t="s">
        <v>270</v>
      </c>
      <c r="G147" s="3">
        <f>IF(TRIM(A147)="or",1,0)</f>
        <v>0</v>
      </c>
      <c r="H147" t="str">
        <f>IF(G147=1,".",_xlfn.LET(_xlpm.Inicial,SEARCH("d(",A147)+2,_xlpm.Final,SEARCH(",",A147)-_xlpm.Inicial,MID(A147,_xlpm.Inicial,_xlpm.Final)))</f>
        <v>razao_social</v>
      </c>
      <c r="I147" t="str">
        <f t="shared" si="2"/>
        <v>VISAO MISSIONARIA</v>
      </c>
    </row>
    <row r="148" spans="1:9" x14ac:dyDescent="0.25">
      <c r="A148" s="6" t="s">
        <v>275</v>
      </c>
      <c r="B148" s="3" cm="1">
        <f t="array" ref="B148">_xlfn.IFS(E148=0,0,C148=1,MAX($B$2:B147)+1,TRUE,B147)</f>
        <v>0</v>
      </c>
      <c r="C148" s="3">
        <f>IF(LEFT(A148,1)="(",1,0)</f>
        <v>0</v>
      </c>
      <c r="D148" s="3">
        <f>IF(OR(RIGHT(TRIM(A148),4)=") or",  RIGHT(TRIM(A148),1)=")"),1,0)</f>
        <v>0</v>
      </c>
      <c r="E148" s="3" cm="1">
        <f t="array" ref="E148">_xlfn.IFS(ROW(C148)=2,C148,AND(C148=0,D147=0),E147,C148=1,1,D147=1,0,TRUE,"erro")</f>
        <v>0</v>
      </c>
      <c r="F148" s="3" t="s">
        <v>270</v>
      </c>
      <c r="G148" s="3">
        <f>IF(TRIM(A148)="or",1,0)</f>
        <v>0</v>
      </c>
      <c r="H148" t="str">
        <f>IF(G148=1,".",_xlfn.LET(_xlpm.Inicial,SEARCH("d(",A148)+2,_xlpm.Final,SEARCH(",",A148)-_xlpm.Inicial,MID(A148,_xlpm.Inicial,_xlpm.Final)))</f>
        <v>razao_social</v>
      </c>
      <c r="I148" t="str">
        <f t="shared" si="2"/>
        <v>SENHOR JESUS</v>
      </c>
    </row>
    <row r="149" spans="1:9" x14ac:dyDescent="0.25">
      <c r="A149" s="6" t="s">
        <v>274</v>
      </c>
      <c r="B149" s="3" cm="1">
        <f t="array" ref="B149">_xlfn.IFS(E149=0,0,C149=1,MAX($B$2:B148)+1,TRUE,B148)</f>
        <v>0</v>
      </c>
      <c r="C149" s="3">
        <f>IF(LEFT(A149,1)="(",1,0)</f>
        <v>0</v>
      </c>
      <c r="D149" s="3">
        <f>IF(OR(RIGHT(TRIM(A149),4)=") or",  RIGHT(TRIM(A149),1)=")"),1,0)</f>
        <v>0</v>
      </c>
      <c r="E149" s="3" cm="1">
        <f t="array" ref="E149">_xlfn.IFS(ROW(C149)=2,C149,AND(C149=0,D148=0),E148,C149=1,1,D148=1,0,TRUE,"erro")</f>
        <v>0</v>
      </c>
      <c r="F149" s="3" t="s">
        <v>270</v>
      </c>
      <c r="G149" s="3">
        <f>IF(TRIM(A149)="or",1,0)</f>
        <v>0</v>
      </c>
      <c r="H149" t="str">
        <f>IF(G149=1,".",_xlfn.LET(_xlpm.Inicial,SEARCH("d(",A149)+2,_xlpm.Final,SEARCH(",",A149)-_xlpm.Inicial,MID(A149,_xlpm.Inicial,_xlpm.Final)))</f>
        <v>razao_social</v>
      </c>
      <c r="I149" t="str">
        <f t="shared" si="2"/>
        <v>REINO DE DEUS</v>
      </c>
    </row>
    <row r="150" spans="1:9" x14ac:dyDescent="0.25">
      <c r="A150" s="6" t="s">
        <v>273</v>
      </c>
      <c r="B150" s="3" cm="1">
        <f t="array" ref="B150">_xlfn.IFS(E150=0,0,C150=1,MAX($B$2:B149)+1,TRUE,B149)</f>
        <v>0</v>
      </c>
      <c r="C150" s="3">
        <f>IF(LEFT(A150,1)="(",1,0)</f>
        <v>0</v>
      </c>
      <c r="D150" s="3">
        <f>IF(OR(RIGHT(TRIM(A150),4)=") or",  RIGHT(TRIM(A150),1)=")"),1,0)</f>
        <v>0</v>
      </c>
      <c r="E150" s="3" cm="1">
        <f t="array" ref="E150">_xlfn.IFS(ROW(C150)=2,C150,AND(C150=0,D149=0),E149,C150=1,1,D149=1,0,TRUE,"erro")</f>
        <v>0</v>
      </c>
      <c r="F150" s="3" t="s">
        <v>270</v>
      </c>
      <c r="G150" s="3">
        <f>IF(TRIM(A150)="or",1,0)</f>
        <v>0</v>
      </c>
      <c r="H150" t="str">
        <f>IF(G150=1,".",_xlfn.LET(_xlpm.Inicial,SEARCH("d(",A150)+2,_xlpm.Final,SEARCH(",",A150)-_xlpm.Inicial,MID(A150,_xlpm.Inicial,_xlpm.Final)))</f>
        <v>razao_social</v>
      </c>
      <c r="I150" t="str">
        <f t="shared" si="2"/>
        <v>DEUS VIVO</v>
      </c>
    </row>
    <row r="151" spans="1:9" x14ac:dyDescent="0.25">
      <c r="A151" s="6" t="s">
        <v>272</v>
      </c>
      <c r="B151" s="3" cm="1">
        <f t="array" ref="B151">_xlfn.IFS(E151=0,0,C151=1,MAX($B$2:B150)+1,TRUE,B150)</f>
        <v>0</v>
      </c>
      <c r="C151" s="3">
        <f>IF(LEFT(A151,1)="(",1,0)</f>
        <v>0</v>
      </c>
      <c r="D151" s="3">
        <f>IF(OR(RIGHT(TRIM(A151),4)=") or",  RIGHT(TRIM(A151),1)=")"),1,0)</f>
        <v>0</v>
      </c>
      <c r="E151" s="3" cm="1">
        <f t="array" ref="E151">_xlfn.IFS(ROW(C151)=2,C151,AND(C151=0,D150=0),E150,C151=1,1,D150=1,0,TRUE,"erro")</f>
        <v>0</v>
      </c>
      <c r="F151" s="3" t="s">
        <v>270</v>
      </c>
      <c r="G151" s="3">
        <f>IF(TRIM(A151)="or",1,0)</f>
        <v>0</v>
      </c>
      <c r="H151" t="str">
        <f>IF(G151=1,".",_xlfn.LET(_xlpm.Inicial,SEARCH("d(",A151)+2,_xlpm.Final,SEARCH(",",A151)-_xlpm.Inicial,MID(A151,_xlpm.Inicial,_xlpm.Final)))</f>
        <v>razao_social</v>
      </c>
      <c r="I151" t="str">
        <f t="shared" si="2"/>
        <v>IGREJA UNIDA</v>
      </c>
    </row>
    <row r="152" spans="1:9" x14ac:dyDescent="0.25">
      <c r="A152" s="6" t="s">
        <v>271</v>
      </c>
      <c r="B152" s="3" cm="1">
        <f t="array" ref="B152">_xlfn.IFS(E152=0,0,C152=1,MAX($B$2:B151)+1,TRUE,B151)</f>
        <v>0</v>
      </c>
      <c r="C152" s="3">
        <f>IF(LEFT(A152,1)="(",1,0)</f>
        <v>0</v>
      </c>
      <c r="D152" s="3">
        <f>IF(OR(RIGHT(TRIM(A152),4)=") or",  RIGHT(TRIM(A152),1)=")"),1,0)</f>
        <v>0</v>
      </c>
      <c r="E152" s="3" cm="1">
        <f t="array" ref="E152">_xlfn.IFS(ROW(C152)=2,C152,AND(C152=0,D151=0),E151,C152=1,1,D151=1,0,TRUE,"erro")</f>
        <v>0</v>
      </c>
      <c r="F152" s="3" t="s">
        <v>270</v>
      </c>
      <c r="G152" s="3">
        <f>IF(TRIM(A152)="or",1,0)</f>
        <v>0</v>
      </c>
      <c r="H152" t="str">
        <f>IF(G152=1,".",_xlfn.LET(_xlpm.Inicial,SEARCH("d(",A152)+2,_xlpm.Final,SEARCH(",",A152)-_xlpm.Inicial,MID(A152,_xlpm.Inicial,_xlpm.Final)))</f>
        <v>razao_social</v>
      </c>
      <c r="I152" t="str">
        <f t="shared" si="2"/>
        <v>IGREJA VIDA</v>
      </c>
    </row>
    <row r="153" spans="1:9" x14ac:dyDescent="0.25">
      <c r="A153" s="6" t="s">
        <v>269</v>
      </c>
      <c r="B153" s="3" cm="1">
        <f t="array" ref="B153">_xlfn.IFS(E153=0,0,C153=1,MAX($B$2:B152)+1,TRUE,B152)</f>
        <v>0</v>
      </c>
      <c r="C153" s="3">
        <f>IF(LEFT(A153,1)="(",1,0)</f>
        <v>0</v>
      </c>
      <c r="D153" s="3">
        <f>IF(OR(RIGHT(TRIM(A153),4)=") or",  RIGHT(TRIM(A153),1)=")"),1,0)</f>
        <v>0</v>
      </c>
      <c r="E153" s="3" cm="1">
        <f t="array" ref="E153">_xlfn.IFS(ROW(C153)=2,C153,AND(C153=0,D152=0),E152,C153=1,1,D152=1,0,TRUE,"erro")</f>
        <v>0</v>
      </c>
      <c r="F153" s="3" t="s">
        <v>224</v>
      </c>
      <c r="G153" s="3">
        <f>IF(TRIM(A153)="or",1,0)</f>
        <v>0</v>
      </c>
      <c r="H153" t="str">
        <f>IF(G153=1,".",_xlfn.LET(_xlpm.Inicial,SEARCH("d(",A153)+2,_xlpm.Final,SEARCH(",",A153)-_xlpm.Inicial,MID(A153,_xlpm.Inicial,_xlpm.Final)))</f>
        <v>razao_social</v>
      </c>
      <c r="I153" t="str">
        <f t="shared" si="2"/>
        <v>ESPIRIT</v>
      </c>
    </row>
    <row r="154" spans="1:9" x14ac:dyDescent="0.25">
      <c r="A154" s="6" t="s">
        <v>268</v>
      </c>
      <c r="B154" s="3" cm="1">
        <f t="array" ref="B154">_xlfn.IFS(E154=0,0,C154=1,MAX($B$2:B153)+1,TRUE,B153)</f>
        <v>0</v>
      </c>
      <c r="C154" s="3">
        <f>IF(LEFT(A154,1)="(",1,0)</f>
        <v>0</v>
      </c>
      <c r="D154" s="3">
        <f>IF(OR(RIGHT(TRIM(A154),4)=") or",  RIGHT(TRIM(A154),1)=")"),1,0)</f>
        <v>0</v>
      </c>
      <c r="E154" s="3" cm="1">
        <f t="array" ref="E154">_xlfn.IFS(ROW(C154)=2,C154,AND(C154=0,D153=0),E153,C154=1,1,D153=1,0,TRUE,"erro")</f>
        <v>0</v>
      </c>
      <c r="F154" s="3" t="s">
        <v>224</v>
      </c>
      <c r="G154" s="3">
        <f>IF(TRIM(A154)="or",1,0)</f>
        <v>0</v>
      </c>
      <c r="H154" t="str">
        <f>IF(G154=1,".",_xlfn.LET(_xlpm.Inicial,SEARCH("d(",A154)+2,_xlpm.Final,SEARCH(",",A154)-_xlpm.Inicial,MID(A154,_xlpm.Inicial,_xlpm.Final)))</f>
        <v>razao_social</v>
      </c>
      <c r="I154" t="str">
        <f t="shared" si="2"/>
        <v>KARDEC</v>
      </c>
    </row>
    <row r="155" spans="1:9" x14ac:dyDescent="0.25">
      <c r="A155" s="6" t="s">
        <v>267</v>
      </c>
      <c r="B155" s="3" cm="1">
        <f t="array" ref="B155">_xlfn.IFS(E155=0,0,C155=1,MAX($B$2:B154)+1,TRUE,B154)</f>
        <v>0</v>
      </c>
      <c r="C155" s="3">
        <f>IF(LEFT(A155,1)="(",1,0)</f>
        <v>0</v>
      </c>
      <c r="D155" s="3">
        <f>IF(OR(RIGHT(TRIM(A155),4)=") or",  RIGHT(TRIM(A155),1)=")"),1,0)</f>
        <v>0</v>
      </c>
      <c r="E155" s="3" cm="1">
        <f t="array" ref="E155">_xlfn.IFS(ROW(C155)=2,C155,AND(C155=0,D154=0),E154,C155=1,1,D154=1,0,TRUE,"erro")</f>
        <v>0</v>
      </c>
      <c r="F155" s="3" t="s">
        <v>224</v>
      </c>
      <c r="G155" s="3">
        <f>IF(TRIM(A155)="or",1,0)</f>
        <v>0</v>
      </c>
      <c r="H155" t="str">
        <f>IF(G155=1,".",_xlfn.LET(_xlpm.Inicial,SEARCH("d(",A155)+2,_xlpm.Final,SEARCH(",",A155)-_xlpm.Inicial,MID(A155,_xlpm.Inicial,_xlpm.Final)))</f>
        <v>razao_social</v>
      </c>
      <c r="I155" t="str">
        <f t="shared" si="2"/>
        <v>UMBAND</v>
      </c>
    </row>
    <row r="156" spans="1:9" x14ac:dyDescent="0.25">
      <c r="A156" s="6" t="s">
        <v>266</v>
      </c>
      <c r="B156" s="3" cm="1">
        <f t="array" ref="B156">_xlfn.IFS(E156=0,0,C156=1,MAX($B$2:B155)+1,TRUE,B155)</f>
        <v>0</v>
      </c>
      <c r="C156" s="3">
        <f>IF(LEFT(A156,1)="(",1,0)</f>
        <v>0</v>
      </c>
      <c r="D156" s="3">
        <f>IF(OR(RIGHT(TRIM(A156),4)=") or",  RIGHT(TRIM(A156),1)=")"),1,0)</f>
        <v>0</v>
      </c>
      <c r="E156" s="3" cm="1">
        <f t="array" ref="E156">_xlfn.IFS(ROW(C156)=2,C156,AND(C156=0,D155=0),E155,C156=1,1,D155=1,0,TRUE,"erro")</f>
        <v>0</v>
      </c>
      <c r="F156" s="3" t="s">
        <v>224</v>
      </c>
      <c r="G156" s="3">
        <f>IF(TRIM(A156)="or",1,0)</f>
        <v>0</v>
      </c>
      <c r="H156" t="str">
        <f>IF(G156=1,".",_xlfn.LET(_xlpm.Inicial,SEARCH("d(",A156)+2,_xlpm.Final,SEARCH(",",A156)-_xlpm.Inicial,MID(A156,_xlpm.Inicial,_xlpm.Final)))</f>
        <v>razao_social</v>
      </c>
      <c r="I156" t="str">
        <f t="shared" si="2"/>
        <v>CANDOMBLE</v>
      </c>
    </row>
    <row r="157" spans="1:9" x14ac:dyDescent="0.25">
      <c r="A157" s="6" t="s">
        <v>265</v>
      </c>
      <c r="B157" s="3" cm="1">
        <f t="array" ref="B157">_xlfn.IFS(E157=0,0,C157=1,MAX($B$2:B156)+1,TRUE,B156)</f>
        <v>0</v>
      </c>
      <c r="C157" s="3">
        <f>IF(LEFT(A157,1)="(",1,0)</f>
        <v>0</v>
      </c>
      <c r="D157" s="3">
        <f>IF(OR(RIGHT(TRIM(A157),4)=") or",  RIGHT(TRIM(A157),1)=")"),1,0)</f>
        <v>0</v>
      </c>
      <c r="E157" s="3" cm="1">
        <f t="array" ref="E157">_xlfn.IFS(ROW(C157)=2,C157,AND(C157=0,D156=0),E156,C157=1,1,D156=1,0,TRUE,"erro")</f>
        <v>0</v>
      </c>
      <c r="F157" s="3" t="s">
        <v>224</v>
      </c>
      <c r="G157" s="3">
        <f>IF(TRIM(A157)="or",1,0)</f>
        <v>0</v>
      </c>
      <c r="H157" t="str">
        <f>IF(G157=1,".",_xlfn.LET(_xlpm.Inicial,SEARCH("d(",A157)+2,_xlpm.Final,SEARCH(",",A157)-_xlpm.Inicial,MID(A157,_xlpm.Inicial,_xlpm.Final)))</f>
        <v>razao_social</v>
      </c>
      <c r="I157" t="str">
        <f t="shared" si="2"/>
        <v>AFRO</v>
      </c>
    </row>
    <row r="158" spans="1:9" x14ac:dyDescent="0.25">
      <c r="A158" s="6" t="s">
        <v>264</v>
      </c>
      <c r="B158" s="3" cm="1">
        <f t="array" ref="B158">_xlfn.IFS(E158=0,0,C158=1,MAX($B$2:B157)+1,TRUE,B157)</f>
        <v>0</v>
      </c>
      <c r="C158" s="3">
        <f>IF(LEFT(A158,1)="(",1,0)</f>
        <v>0</v>
      </c>
      <c r="D158" s="3">
        <f>IF(OR(RIGHT(TRIM(A158),4)=") or",  RIGHT(TRIM(A158),1)=")"),1,0)</f>
        <v>0</v>
      </c>
      <c r="E158" s="3" cm="1">
        <f t="array" ref="E158">_xlfn.IFS(ROW(C158)=2,C158,AND(C158=0,D157=0),E157,C158=1,1,D157=1,0,TRUE,"erro")</f>
        <v>0</v>
      </c>
      <c r="F158" s="3" t="s">
        <v>224</v>
      </c>
      <c r="G158" s="3">
        <f>IF(TRIM(A158)="or",1,0)</f>
        <v>0</v>
      </c>
      <c r="H158" t="str">
        <f>IF(G158=1,".",_xlfn.LET(_xlpm.Inicial,SEARCH("d(",A158)+2,_xlpm.Final,SEARCH(",",A158)-_xlpm.Inicial,MID(A158,_xlpm.Inicial,_xlpm.Final)))</f>
        <v>razao_social</v>
      </c>
      <c r="I158" t="str">
        <f t="shared" si="2"/>
        <v>JUDAI</v>
      </c>
    </row>
    <row r="159" spans="1:9" x14ac:dyDescent="0.25">
      <c r="A159" s="6" t="s">
        <v>263</v>
      </c>
      <c r="B159" s="3" cm="1">
        <f t="array" ref="B159">_xlfn.IFS(E159=0,0,C159=1,MAX($B$2:B158)+1,TRUE,B158)</f>
        <v>0</v>
      </c>
      <c r="C159" s="3">
        <f>IF(LEFT(A159,1)="(",1,0)</f>
        <v>0</v>
      </c>
      <c r="D159" s="3">
        <f>IF(OR(RIGHT(TRIM(A159),4)=") or",  RIGHT(TRIM(A159),1)=")"),1,0)</f>
        <v>0</v>
      </c>
      <c r="E159" s="3" cm="1">
        <f t="array" ref="E159">_xlfn.IFS(ROW(C159)=2,C159,AND(C159=0,D158=0),E158,C159=1,1,D158=1,0,TRUE,"erro")</f>
        <v>0</v>
      </c>
      <c r="F159" s="3" t="s">
        <v>224</v>
      </c>
      <c r="G159" s="3">
        <f>IF(TRIM(A159)="or",1,0)</f>
        <v>0</v>
      </c>
      <c r="H159" t="str">
        <f>IF(G159=1,".",_xlfn.LET(_xlpm.Inicial,SEARCH("d(",A159)+2,_xlpm.Final,SEARCH(",",A159)-_xlpm.Inicial,MID(A159,_xlpm.Inicial,_xlpm.Final)))</f>
        <v>razao_social</v>
      </c>
      <c r="I159" t="str">
        <f t="shared" si="2"/>
        <v>ESSENIS</v>
      </c>
    </row>
    <row r="160" spans="1:9" x14ac:dyDescent="0.25">
      <c r="A160" s="6" t="s">
        <v>262</v>
      </c>
      <c r="B160" s="3" cm="1">
        <f t="array" ref="B160">_xlfn.IFS(E160=0,0,C160=1,MAX($B$2:B159)+1,TRUE,B159)</f>
        <v>0</v>
      </c>
      <c r="C160" s="3">
        <f>IF(LEFT(A160,1)="(",1,0)</f>
        <v>0</v>
      </c>
      <c r="D160" s="3">
        <f>IF(OR(RIGHT(TRIM(A160),4)=") or",  RIGHT(TRIM(A160),1)=")"),1,0)</f>
        <v>0</v>
      </c>
      <c r="E160" s="3" cm="1">
        <f t="array" ref="E160">_xlfn.IFS(ROW(C160)=2,C160,AND(C160=0,D159=0),E159,C160=1,1,D159=1,0,TRUE,"erro")</f>
        <v>0</v>
      </c>
      <c r="F160" s="3" t="s">
        <v>224</v>
      </c>
      <c r="G160" s="3">
        <f>IF(TRIM(A160)="or",1,0)</f>
        <v>0</v>
      </c>
      <c r="H160" t="str">
        <f>IF(G160=1,".",_xlfn.LET(_xlpm.Inicial,SEARCH("d(",A160)+2,_xlpm.Final,SEARCH(",",A160)-_xlpm.Inicial,MID(A160,_xlpm.Inicial,_xlpm.Final)))</f>
        <v>razao_social</v>
      </c>
      <c r="I160" t="str">
        <f t="shared" si="2"/>
        <v>HINDU</v>
      </c>
    </row>
    <row r="161" spans="1:9" x14ac:dyDescent="0.25">
      <c r="A161" s="6" t="s">
        <v>261</v>
      </c>
      <c r="B161" s="3" cm="1">
        <f t="array" ref="B161">_xlfn.IFS(E161=0,0,C161=1,MAX($B$2:B160)+1,TRUE,B160)</f>
        <v>0</v>
      </c>
      <c r="C161" s="3">
        <f>IF(LEFT(A161,1)="(",1,0)</f>
        <v>0</v>
      </c>
      <c r="D161" s="3">
        <f>IF(OR(RIGHT(TRIM(A161),4)=") or",  RIGHT(TRIM(A161),1)=")"),1,0)</f>
        <v>0</v>
      </c>
      <c r="E161" s="3" cm="1">
        <f t="array" ref="E161">_xlfn.IFS(ROW(C161)=2,C161,AND(C161=0,D160=0),E160,C161=1,1,D160=1,0,TRUE,"erro")</f>
        <v>0</v>
      </c>
      <c r="F161" s="3" t="s">
        <v>224</v>
      </c>
      <c r="G161" s="3">
        <f>IF(TRIM(A161)="or",1,0)</f>
        <v>0</v>
      </c>
      <c r="H161" t="str">
        <f>IF(G161=1,".",_xlfn.LET(_xlpm.Inicial,SEARCH("d(",A161)+2,_xlpm.Final,SEARCH(",",A161)-_xlpm.Inicial,MID(A161,_xlpm.Inicial,_xlpm.Final)))</f>
        <v>razao_social</v>
      </c>
      <c r="I161" t="str">
        <f t="shared" si="2"/>
        <v>BUDIS</v>
      </c>
    </row>
    <row r="162" spans="1:9" x14ac:dyDescent="0.25">
      <c r="A162" s="6" t="s">
        <v>260</v>
      </c>
      <c r="B162" s="3" cm="1">
        <f t="array" ref="B162">_xlfn.IFS(E162=0,0,C162=1,MAX($B$2:B161)+1,TRUE,B161)</f>
        <v>0</v>
      </c>
      <c r="C162" s="3">
        <f>IF(LEFT(A162,1)="(",1,0)</f>
        <v>0</v>
      </c>
      <c r="D162" s="3">
        <f>IF(OR(RIGHT(TRIM(A162),4)=") or",  RIGHT(TRIM(A162),1)=")"),1,0)</f>
        <v>0</v>
      </c>
      <c r="E162" s="3" cm="1">
        <f t="array" ref="E162">_xlfn.IFS(ROW(C162)=2,C162,AND(C162=0,D161=0),E161,C162=1,1,D161=1,0,TRUE,"erro")</f>
        <v>0</v>
      </c>
      <c r="F162" s="3" t="s">
        <v>224</v>
      </c>
      <c r="G162" s="3">
        <f>IF(TRIM(A162)="or",1,0)</f>
        <v>0</v>
      </c>
      <c r="H162" t="str">
        <f>IF(G162=1,".",_xlfn.LET(_xlpm.Inicial,SEARCH("d(",A162)+2,_xlpm.Final,SEARCH(",",A162)-_xlpm.Inicial,MID(A162,_xlpm.Inicial,_xlpm.Final)))</f>
        <v>razao_social</v>
      </c>
      <c r="I162" t="str">
        <f t="shared" si="2"/>
        <v>SOKAGAKKAI</v>
      </c>
    </row>
    <row r="163" spans="1:9" x14ac:dyDescent="0.25">
      <c r="A163" s="6" t="s">
        <v>259</v>
      </c>
      <c r="B163" s="3" cm="1">
        <f t="array" ref="B163">_xlfn.IFS(E163=0,0,C163=1,MAX($B$2:B162)+1,TRUE,B162)</f>
        <v>0</v>
      </c>
      <c r="C163" s="3">
        <f>IF(LEFT(A163,1)="(",1,0)</f>
        <v>0</v>
      </c>
      <c r="D163" s="3">
        <f>IF(OR(RIGHT(TRIM(A163),4)=") or",  RIGHT(TRIM(A163),1)=")"),1,0)</f>
        <v>0</v>
      </c>
      <c r="E163" s="3" cm="1">
        <f t="array" ref="E163">_xlfn.IFS(ROW(C163)=2,C163,AND(C163=0,D162=0),E162,C163=1,1,D162=1,0,TRUE,"erro")</f>
        <v>0</v>
      </c>
      <c r="F163" s="3" t="s">
        <v>224</v>
      </c>
      <c r="G163" s="3">
        <f>IF(TRIM(A163)="or",1,0)</f>
        <v>0</v>
      </c>
      <c r="H163" t="str">
        <f>IF(G163=1,".",_xlfn.LET(_xlpm.Inicial,SEARCH("d(",A163)+2,_xlpm.Final,SEARCH(",",A163)-_xlpm.Inicial,MID(A163,_xlpm.Inicial,_xlpm.Final)))</f>
        <v>razao_social</v>
      </c>
      <c r="I163" t="str">
        <f t="shared" si="2"/>
        <v>MESSIANICA MUNDIAL</v>
      </c>
    </row>
    <row r="164" spans="1:9" x14ac:dyDescent="0.25">
      <c r="A164" s="6" t="s">
        <v>258</v>
      </c>
      <c r="B164" s="3" cm="1">
        <f t="array" ref="B164">_xlfn.IFS(E164=0,0,C164=1,MAX($B$2:B163)+1,TRUE,B163)</f>
        <v>0</v>
      </c>
      <c r="C164" s="3">
        <f>IF(LEFT(A164,1)="(",1,0)</f>
        <v>0</v>
      </c>
      <c r="D164" s="3">
        <f>IF(OR(RIGHT(TRIM(A164),4)=") or",  RIGHT(TRIM(A164),1)=")"),1,0)</f>
        <v>0</v>
      </c>
      <c r="E164" s="3" cm="1">
        <f t="array" ref="E164">_xlfn.IFS(ROW(C164)=2,C164,AND(C164=0,D163=0),E163,C164=1,1,D163=1,0,TRUE,"erro")</f>
        <v>0</v>
      </c>
      <c r="F164" s="3" t="s">
        <v>224</v>
      </c>
      <c r="G164" s="3">
        <f>IF(TRIM(A164)="or",1,0)</f>
        <v>0</v>
      </c>
      <c r="H164" t="str">
        <f>IF(G164=1,".",_xlfn.LET(_xlpm.Inicial,SEARCH("d(",A164)+2,_xlpm.Final,SEARCH(",",A164)-_xlpm.Inicial,MID(A164,_xlpm.Inicial,_xlpm.Final)))</f>
        <v>razao_social</v>
      </c>
      <c r="I164" t="str">
        <f t="shared" si="2"/>
        <v>MESSIANICA UNIVERSAL</v>
      </c>
    </row>
    <row r="165" spans="1:9" x14ac:dyDescent="0.25">
      <c r="A165" s="6" t="s">
        <v>257</v>
      </c>
      <c r="B165" s="3" cm="1">
        <f t="array" ref="B165">_xlfn.IFS(E165=0,0,C165=1,MAX($B$2:B164)+1,TRUE,B164)</f>
        <v>0</v>
      </c>
      <c r="C165" s="3">
        <f>IF(LEFT(A165,1)="(",1,0)</f>
        <v>0</v>
      </c>
      <c r="D165" s="3">
        <f>IF(OR(RIGHT(TRIM(A165),4)=") or",  RIGHT(TRIM(A165),1)=")"),1,0)</f>
        <v>0</v>
      </c>
      <c r="E165" s="3" cm="1">
        <f t="array" ref="E165">_xlfn.IFS(ROW(C165)=2,C165,AND(C165=0,D164=0),E164,C165=1,1,D164=1,0,TRUE,"erro")</f>
        <v>0</v>
      </c>
      <c r="F165" s="3" t="s">
        <v>224</v>
      </c>
      <c r="G165" s="3">
        <f>IF(TRIM(A165)="or",1,0)</f>
        <v>0</v>
      </c>
      <c r="H165" t="str">
        <f>IF(G165=1,".",_xlfn.LET(_xlpm.Inicial,SEARCH("d(",A165)+2,_xlpm.Final,SEARCH(",",A165)-_xlpm.Inicial,MID(A165,_xlpm.Inicial,_xlpm.Final)))</f>
        <v>razao_social</v>
      </c>
      <c r="I165" t="str">
        <f t="shared" si="2"/>
        <v>SEICHO</v>
      </c>
    </row>
    <row r="166" spans="1:9" x14ac:dyDescent="0.25">
      <c r="A166" s="6" t="s">
        <v>256</v>
      </c>
      <c r="B166" s="3" cm="1">
        <f t="array" ref="B166">_xlfn.IFS(E166=0,0,C166=1,MAX($B$2:B165)+1,TRUE,B165)</f>
        <v>0</v>
      </c>
      <c r="C166" s="3">
        <f>IF(LEFT(A166,1)="(",1,0)</f>
        <v>0</v>
      </c>
      <c r="D166" s="3">
        <f>IF(OR(RIGHT(TRIM(A166),4)=") or",  RIGHT(TRIM(A166),1)=")"),1,0)</f>
        <v>0</v>
      </c>
      <c r="E166" s="3" cm="1">
        <f t="array" ref="E166">_xlfn.IFS(ROW(C166)=2,C166,AND(C166=0,D165=0),E165,C166=1,1,D165=1,0,TRUE,"erro")</f>
        <v>0</v>
      </c>
      <c r="F166" s="3" t="s">
        <v>224</v>
      </c>
      <c r="G166" s="3">
        <f>IF(TRIM(A166)="or",1,0)</f>
        <v>0</v>
      </c>
      <c r="H166" t="str">
        <f>IF(G166=1,".",_xlfn.LET(_xlpm.Inicial,SEARCH("d(",A166)+2,_xlpm.Final,SEARCH(",",A166)-_xlpm.Inicial,MID(A166,_xlpm.Inicial,_xlpm.Final)))</f>
        <v>razao_social</v>
      </c>
      <c r="I166" t="str">
        <f t="shared" si="2"/>
        <v>PERFECT LIBERTY</v>
      </c>
    </row>
    <row r="167" spans="1:9" x14ac:dyDescent="0.25">
      <c r="A167" s="6" t="s">
        <v>255</v>
      </c>
      <c r="B167" s="3" cm="1">
        <f t="array" ref="B167">_xlfn.IFS(E167=0,0,C167=1,MAX($B$2:B166)+1,TRUE,B166)</f>
        <v>0</v>
      </c>
      <c r="C167" s="3">
        <f>IF(LEFT(A167,1)="(",1,0)</f>
        <v>0</v>
      </c>
      <c r="D167" s="3">
        <f>IF(OR(RIGHT(TRIM(A167),4)=") or",  RIGHT(TRIM(A167),1)=")"),1,0)</f>
        <v>0</v>
      </c>
      <c r="E167" s="3" cm="1">
        <f t="array" ref="E167">_xlfn.IFS(ROW(C167)=2,C167,AND(C167=0,D166=0),E166,C167=1,1,D166=1,0,TRUE,"erro")</f>
        <v>0</v>
      </c>
      <c r="F167" s="3" t="s">
        <v>224</v>
      </c>
      <c r="G167" s="3">
        <f>IF(TRIM(A167)="or",1,0)</f>
        <v>0</v>
      </c>
      <c r="H167" t="str">
        <f>IF(G167=1,".",_xlfn.LET(_xlpm.Inicial,SEARCH("d(",A167)+2,_xlpm.Final,SEARCH(",",A167)-_xlpm.Inicial,MID(A167,_xlpm.Inicial,_xlpm.Final)))</f>
        <v>razao_social</v>
      </c>
      <c r="I167" t="str">
        <f t="shared" si="2"/>
        <v>KRISHNA</v>
      </c>
    </row>
    <row r="168" spans="1:9" x14ac:dyDescent="0.25">
      <c r="A168" s="6" t="s">
        <v>254</v>
      </c>
      <c r="B168" s="3" cm="1">
        <f t="array" ref="B168">_xlfn.IFS(E168=0,0,C168=1,MAX($B$2:B167)+1,TRUE,B167)</f>
        <v>0</v>
      </c>
      <c r="C168" s="3">
        <f>IF(LEFT(A168,1)="(",1,0)</f>
        <v>0</v>
      </c>
      <c r="D168" s="3">
        <f>IF(OR(RIGHT(TRIM(A168),4)=") or",  RIGHT(TRIM(A168),1)=")"),1,0)</f>
        <v>0</v>
      </c>
      <c r="E168" s="3" cm="1">
        <f t="array" ref="E168">_xlfn.IFS(ROW(C168)=2,C168,AND(C168=0,D167=0),E167,C168=1,1,D167=1,0,TRUE,"erro")</f>
        <v>0</v>
      </c>
      <c r="F168" s="3" t="s">
        <v>224</v>
      </c>
      <c r="G168" s="3">
        <f>IF(TRIM(A168)="or",1,0)</f>
        <v>0</v>
      </c>
      <c r="H168" t="str">
        <f>IF(G168=1,".",_xlfn.LET(_xlpm.Inicial,SEARCH("d(",A168)+2,_xlpm.Final,SEARCH(",",A168)-_xlpm.Inicial,MID(A168,_xlpm.Inicial,_xlpm.Final)))</f>
        <v>razao_social</v>
      </c>
      <c r="I168" t="str">
        <f t="shared" si="2"/>
        <v>OSHO</v>
      </c>
    </row>
    <row r="169" spans="1:9" x14ac:dyDescent="0.25">
      <c r="A169" s="6" t="s">
        <v>253</v>
      </c>
      <c r="B169" s="3" cm="1">
        <f t="array" ref="B169">_xlfn.IFS(E169=0,0,C169=1,MAX($B$2:B168)+1,TRUE,B168)</f>
        <v>0</v>
      </c>
      <c r="C169" s="3">
        <f>IF(LEFT(A169,1)="(",1,0)</f>
        <v>0</v>
      </c>
      <c r="D169" s="3">
        <f>IF(OR(RIGHT(TRIM(A169),4)=") or",  RIGHT(TRIM(A169),1)=")"),1,0)</f>
        <v>0</v>
      </c>
      <c r="E169" s="3" cm="1">
        <f t="array" ref="E169">_xlfn.IFS(ROW(C169)=2,C169,AND(C169=0,D168=0),E168,C169=1,1,D168=1,0,TRUE,"erro")</f>
        <v>0</v>
      </c>
      <c r="F169" s="3" t="s">
        <v>224</v>
      </c>
      <c r="G169" s="3">
        <f>IF(TRIM(A169)="or",1,0)</f>
        <v>0</v>
      </c>
      <c r="H169" t="str">
        <f>IF(G169=1,".",_xlfn.LET(_xlpm.Inicial,SEARCH("d(",A169)+2,_xlpm.Final,SEARCH(",",A169)-_xlpm.Inicial,MID(A169,_xlpm.Inicial,_xlpm.Final)))</f>
        <v>razao_social</v>
      </c>
      <c r="I169" t="str">
        <f t="shared" si="2"/>
        <v>TENRYKYO</v>
      </c>
    </row>
    <row r="170" spans="1:9" x14ac:dyDescent="0.25">
      <c r="A170" s="6" t="s">
        <v>252</v>
      </c>
      <c r="B170" s="3" cm="1">
        <f t="array" ref="B170">_xlfn.IFS(E170=0,0,C170=1,MAX($B$2:B169)+1,TRUE,B169)</f>
        <v>0</v>
      </c>
      <c r="C170" s="3">
        <f>IF(LEFT(A170,1)="(",1,0)</f>
        <v>0</v>
      </c>
      <c r="D170" s="3">
        <f>IF(OR(RIGHT(TRIM(A170),4)=") or",  RIGHT(TRIM(A170),1)=")"),1,0)</f>
        <v>0</v>
      </c>
      <c r="E170" s="3" cm="1">
        <f t="array" ref="E170">_xlfn.IFS(ROW(C170)=2,C170,AND(C170=0,D169=0),E169,C170=1,1,D169=1,0,TRUE,"erro")</f>
        <v>0</v>
      </c>
      <c r="F170" s="3" t="s">
        <v>224</v>
      </c>
      <c r="G170" s="3">
        <f>IF(TRIM(A170)="or",1,0)</f>
        <v>0</v>
      </c>
      <c r="H170" t="str">
        <f>IF(G170=1,".",_xlfn.LET(_xlpm.Inicial,SEARCH("d(",A170)+2,_xlpm.Final,SEARCH(",",A170)-_xlpm.Inicial,MID(A170,_xlpm.Inicial,_xlpm.Final)))</f>
        <v>razao_social</v>
      </c>
      <c r="I170" t="str">
        <f t="shared" si="2"/>
        <v>MAHICARI</v>
      </c>
    </row>
    <row r="171" spans="1:9" x14ac:dyDescent="0.25">
      <c r="A171" s="6" t="s">
        <v>251</v>
      </c>
      <c r="B171" s="3" cm="1">
        <f t="array" ref="B171">_xlfn.IFS(E171=0,0,C171=1,MAX($B$2:B170)+1,TRUE,B170)</f>
        <v>0</v>
      </c>
      <c r="C171" s="3">
        <f>IF(LEFT(A171,1)="(",1,0)</f>
        <v>0</v>
      </c>
      <c r="D171" s="3">
        <f>IF(OR(RIGHT(TRIM(A171),4)=") or",  RIGHT(TRIM(A171),1)=")"),1,0)</f>
        <v>0</v>
      </c>
      <c r="E171" s="3" cm="1">
        <f t="array" ref="E171">_xlfn.IFS(ROW(C171)=2,C171,AND(C171=0,D170=0),E170,C171=1,1,D170=1,0,TRUE,"erro")</f>
        <v>0</v>
      </c>
      <c r="F171" s="3" t="s">
        <v>224</v>
      </c>
      <c r="G171" s="3">
        <f>IF(TRIM(A171)="or",1,0)</f>
        <v>0</v>
      </c>
      <c r="H171" t="str">
        <f>IF(G171=1,".",_xlfn.LET(_xlpm.Inicial,SEARCH("d(",A171)+2,_xlpm.Final,SEARCH(",",A171)-_xlpm.Inicial,MID(A171,_xlpm.Inicial,_xlpm.Final)))</f>
        <v>razao_social</v>
      </c>
      <c r="I171" t="str">
        <f t="shared" si="2"/>
        <v>BAHAI</v>
      </c>
    </row>
    <row r="172" spans="1:9" x14ac:dyDescent="0.25">
      <c r="A172" s="6" t="s">
        <v>250</v>
      </c>
      <c r="B172" s="3" cm="1">
        <f t="array" ref="B172">_xlfn.IFS(E172=0,0,C172=1,MAX($B$2:B171)+1,TRUE,B171)</f>
        <v>0</v>
      </c>
      <c r="C172" s="3">
        <f>IF(LEFT(A172,1)="(",1,0)</f>
        <v>0</v>
      </c>
      <c r="D172" s="3">
        <f>IF(OR(RIGHT(TRIM(A172),4)=") or",  RIGHT(TRIM(A172),1)=")"),1,0)</f>
        <v>0</v>
      </c>
      <c r="E172" s="3" cm="1">
        <f t="array" ref="E172">_xlfn.IFS(ROW(C172)=2,C172,AND(C172=0,D171=0),E171,C172=1,1,D171=1,0,TRUE,"erro")</f>
        <v>0</v>
      </c>
      <c r="F172" s="3" t="s">
        <v>224</v>
      </c>
      <c r="G172" s="3">
        <f>IF(TRIM(A172)="or",1,0)</f>
        <v>0</v>
      </c>
      <c r="H172" t="str">
        <f>IF(G172=1,".",_xlfn.LET(_xlpm.Inicial,SEARCH("d(",A172)+2,_xlpm.Final,SEARCH(",",A172)-_xlpm.Inicial,MID(A172,_xlpm.Inicial,_xlpm.Final)))</f>
        <v>razao_social</v>
      </c>
      <c r="I172" t="str">
        <f t="shared" si="2"/>
        <v>SHINTO</v>
      </c>
    </row>
    <row r="173" spans="1:9" x14ac:dyDescent="0.25">
      <c r="A173" s="6" t="s">
        <v>249</v>
      </c>
      <c r="B173" s="3" cm="1">
        <f t="array" ref="B173">_xlfn.IFS(E173=0,0,C173=1,MAX($B$2:B172)+1,TRUE,B172)</f>
        <v>0</v>
      </c>
      <c r="C173" s="3">
        <f>IF(LEFT(A173,1)="(",1,0)</f>
        <v>0</v>
      </c>
      <c r="D173" s="3">
        <f>IF(OR(RIGHT(TRIM(A173),4)=") or",  RIGHT(TRIM(A173),1)=")"),1,0)</f>
        <v>0</v>
      </c>
      <c r="E173" s="3" cm="1">
        <f t="array" ref="E173">_xlfn.IFS(ROW(C173)=2,C173,AND(C173=0,D172=0),E172,C173=1,1,D172=1,0,TRUE,"erro")</f>
        <v>0</v>
      </c>
      <c r="F173" s="3" t="s">
        <v>224</v>
      </c>
      <c r="G173" s="3">
        <f>IF(TRIM(A173)="or",1,0)</f>
        <v>0</v>
      </c>
      <c r="H173" t="str">
        <f>IF(G173=1,".",_xlfn.LET(_xlpm.Inicial,SEARCH("d(",A173)+2,_xlpm.Final,SEARCH(",",A173)-_xlpm.Inicial,MID(A173,_xlpm.Inicial,_xlpm.Final)))</f>
        <v>razao_social</v>
      </c>
      <c r="I173" t="str">
        <f t="shared" si="2"/>
        <v>TAOIS</v>
      </c>
    </row>
    <row r="174" spans="1:9" x14ac:dyDescent="0.25">
      <c r="A174" s="6" t="s">
        <v>248</v>
      </c>
      <c r="B174" s="3" cm="1">
        <f t="array" ref="B174">_xlfn.IFS(E174=0,0,C174=1,MAX($B$2:B173)+1,TRUE,B173)</f>
        <v>0</v>
      </c>
      <c r="C174" s="3">
        <f>IF(LEFT(A174,1)="(",1,0)</f>
        <v>0</v>
      </c>
      <c r="D174" s="3">
        <f>IF(OR(RIGHT(TRIM(A174),4)=") or",  RIGHT(TRIM(A174),1)=")"),1,0)</f>
        <v>0</v>
      </c>
      <c r="E174" s="3" cm="1">
        <f t="array" ref="E174">_xlfn.IFS(ROW(C174)=2,C174,AND(C174=0,D173=0),E173,C174=1,1,D173=1,0,TRUE,"erro")</f>
        <v>0</v>
      </c>
      <c r="F174" s="3" t="s">
        <v>224</v>
      </c>
      <c r="G174" s="3">
        <f>IF(TRIM(A174)="or",1,0)</f>
        <v>0</v>
      </c>
      <c r="H174" t="str">
        <f>IF(G174=1,".",_xlfn.LET(_xlpm.Inicial,SEARCH("d(",A174)+2,_xlpm.Final,SEARCH(",",A174)-_xlpm.Inicial,MID(A174,_xlpm.Inicial,_xlpm.Final)))</f>
        <v>razao_social</v>
      </c>
      <c r="I174" t="str">
        <f t="shared" si="2"/>
        <v>ISLAM</v>
      </c>
    </row>
    <row r="175" spans="1:9" x14ac:dyDescent="0.25">
      <c r="A175" s="6" t="s">
        <v>247</v>
      </c>
      <c r="B175" s="3" cm="1">
        <f t="array" ref="B175">_xlfn.IFS(E175=0,0,C175=1,MAX($B$2:B174)+1,TRUE,B174)</f>
        <v>0</v>
      </c>
      <c r="C175" s="3">
        <f>IF(LEFT(A175,1)="(",1,0)</f>
        <v>0</v>
      </c>
      <c r="D175" s="3">
        <f>IF(OR(RIGHT(TRIM(A175),4)=") or",  RIGHT(TRIM(A175),1)=")"),1,0)</f>
        <v>0</v>
      </c>
      <c r="E175" s="3" cm="1">
        <f t="array" ref="E175">_xlfn.IFS(ROW(C175)=2,C175,AND(C175=0,D174=0),E174,C175=1,1,D174=1,0,TRUE,"erro")</f>
        <v>0</v>
      </c>
      <c r="F175" s="3" t="s">
        <v>224</v>
      </c>
      <c r="G175" s="3">
        <f>IF(TRIM(A175)="or",1,0)</f>
        <v>0</v>
      </c>
      <c r="H175" t="str">
        <f>IF(G175=1,".",_xlfn.LET(_xlpm.Inicial,SEARCH("d(",A175)+2,_xlpm.Final,SEARCH(",",A175)-_xlpm.Inicial,MID(A175,_xlpm.Inicial,_xlpm.Final)))</f>
        <v>razao_social</v>
      </c>
      <c r="I175" t="str">
        <f t="shared" si="2"/>
        <v>DRUSO</v>
      </c>
    </row>
    <row r="176" spans="1:9" x14ac:dyDescent="0.25">
      <c r="A176" s="6" t="s">
        <v>246</v>
      </c>
      <c r="B176" s="3" cm="1">
        <f t="array" ref="B176">_xlfn.IFS(E176=0,0,C176=1,MAX($B$2:B175)+1,TRUE,B175)</f>
        <v>0</v>
      </c>
      <c r="C176" s="3">
        <f>IF(LEFT(A176,1)="(",1,0)</f>
        <v>0</v>
      </c>
      <c r="D176" s="3">
        <f>IF(OR(RIGHT(TRIM(A176),4)=") or",  RIGHT(TRIM(A176),1)=")"),1,0)</f>
        <v>0</v>
      </c>
      <c r="E176" s="3" cm="1">
        <f t="array" ref="E176">_xlfn.IFS(ROW(C176)=2,C176,AND(C176=0,D175=0),E175,C176=1,1,D175=1,0,TRUE,"erro")</f>
        <v>0</v>
      </c>
      <c r="F176" s="3" t="s">
        <v>224</v>
      </c>
      <c r="G176" s="3">
        <f>IF(TRIM(A176)="or",1,0)</f>
        <v>0</v>
      </c>
      <c r="H176" t="str">
        <f>IF(G176=1,".",_xlfn.LET(_xlpm.Inicial,SEARCH("d(",A176)+2,_xlpm.Final,SEARCH(",",A176)-_xlpm.Inicial,MID(A176,_xlpm.Inicial,_xlpm.Final)))</f>
        <v>razao_social</v>
      </c>
      <c r="I176" t="str">
        <f t="shared" si="2"/>
        <v>ESOT</v>
      </c>
    </row>
    <row r="177" spans="1:9" x14ac:dyDescent="0.25">
      <c r="A177" s="6" t="s">
        <v>245</v>
      </c>
      <c r="B177" s="3" cm="1">
        <f t="array" ref="B177">_xlfn.IFS(E177=0,0,C177=1,MAX($B$2:B176)+1,TRUE,B176)</f>
        <v>0</v>
      </c>
      <c r="C177" s="3">
        <f>IF(LEFT(A177,1)="(",1,0)</f>
        <v>0</v>
      </c>
      <c r="D177" s="3">
        <f>IF(OR(RIGHT(TRIM(A177),4)=") or",  RIGHT(TRIM(A177),1)=")"),1,0)</f>
        <v>0</v>
      </c>
      <c r="E177" s="3" cm="1">
        <f t="array" ref="E177">_xlfn.IFS(ROW(C177)=2,C177,AND(C177=0,D176=0),E176,C177=1,1,D176=1,0,TRUE,"erro")</f>
        <v>0</v>
      </c>
      <c r="F177" s="3" t="s">
        <v>224</v>
      </c>
      <c r="G177" s="3">
        <f>IF(TRIM(A177)="or",1,0)</f>
        <v>0</v>
      </c>
      <c r="H177" t="str">
        <f>IF(G177=1,".",_xlfn.LET(_xlpm.Inicial,SEARCH("d(",A177)+2,_xlpm.Final,SEARCH(",",A177)-_xlpm.Inicial,MID(A177,_xlpm.Inicial,_xlpm.Final)))</f>
        <v>razao_social</v>
      </c>
      <c r="I177" t="str">
        <f t="shared" si="2"/>
        <v>RACIONAL</v>
      </c>
    </row>
    <row r="178" spans="1:9" x14ac:dyDescent="0.25">
      <c r="A178" s="6" t="s">
        <v>244</v>
      </c>
      <c r="B178" s="3" cm="1">
        <f t="array" ref="B178">_xlfn.IFS(E178=0,0,C178=1,MAX($B$2:B177)+1,TRUE,B177)</f>
        <v>0</v>
      </c>
      <c r="C178" s="3">
        <f>IF(LEFT(A178,1)="(",1,0)</f>
        <v>0</v>
      </c>
      <c r="D178" s="3">
        <f>IF(OR(RIGHT(TRIM(A178),4)=") or",  RIGHT(TRIM(A178),1)=")"),1,0)</f>
        <v>0</v>
      </c>
      <c r="E178" s="3" cm="1">
        <f t="array" ref="E178">_xlfn.IFS(ROW(C178)=2,C178,AND(C178=0,D177=0),E177,C178=1,1,D177=1,0,TRUE,"erro")</f>
        <v>0</v>
      </c>
      <c r="F178" s="3" t="s">
        <v>224</v>
      </c>
      <c r="G178" s="3">
        <f>IF(TRIM(A178)="or",1,0)</f>
        <v>0</v>
      </c>
      <c r="H178" t="str">
        <f>IF(G178=1,".",_xlfn.LET(_xlpm.Inicial,SEARCH("d(",A178)+2,_xlpm.Final,SEARCH(",",A178)-_xlpm.Inicial,MID(A178,_xlpm.Inicial,_xlpm.Final)))</f>
        <v>razao_social</v>
      </c>
      <c r="I178" t="str">
        <f t="shared" si="2"/>
        <v>SANTO DAIME</v>
      </c>
    </row>
    <row r="179" spans="1:9" x14ac:dyDescent="0.25">
      <c r="A179" s="6" t="s">
        <v>243</v>
      </c>
      <c r="B179" s="3" cm="1">
        <f t="array" ref="B179">_xlfn.IFS(E179=0,0,C179=1,MAX($B$2:B178)+1,TRUE,B178)</f>
        <v>0</v>
      </c>
      <c r="C179" s="3">
        <f>IF(LEFT(A179,1)="(",1,0)</f>
        <v>0</v>
      </c>
      <c r="D179" s="3">
        <f>IF(OR(RIGHT(TRIM(A179),4)=") or",  RIGHT(TRIM(A179),1)=")"),1,0)</f>
        <v>0</v>
      </c>
      <c r="E179" s="3" cm="1">
        <f t="array" ref="E179">_xlfn.IFS(ROW(C179)=2,C179,AND(C179=0,D178=0),E178,C179=1,1,D178=1,0,TRUE,"erro")</f>
        <v>0</v>
      </c>
      <c r="F179" s="3" t="s">
        <v>224</v>
      </c>
      <c r="G179" s="3">
        <f>IF(TRIM(A179)="or",1,0)</f>
        <v>0</v>
      </c>
      <c r="H179" t="str">
        <f>IF(G179=1,".",_xlfn.LET(_xlpm.Inicial,SEARCH("d(",A179)+2,_xlpm.Final,SEARCH(",",A179)-_xlpm.Inicial,MID(A179,_xlpm.Inicial,_xlpm.Final)))</f>
        <v>razao_social</v>
      </c>
      <c r="I179" t="str">
        <f t="shared" si="2"/>
        <v>UNIAO DO VEGETAL</v>
      </c>
    </row>
    <row r="180" spans="1:9" x14ac:dyDescent="0.25">
      <c r="A180" s="6" t="s">
        <v>242</v>
      </c>
      <c r="B180" s="3" cm="1">
        <f t="array" ref="B180">_xlfn.IFS(E180=0,0,C180=1,MAX($B$2:B179)+1,TRUE,B179)</f>
        <v>0</v>
      </c>
      <c r="C180" s="3">
        <f>IF(LEFT(A180,1)="(",1,0)</f>
        <v>0</v>
      </c>
      <c r="D180" s="3">
        <f>IF(OR(RIGHT(TRIM(A180),4)=") or",  RIGHT(TRIM(A180),1)=")"),1,0)</f>
        <v>0</v>
      </c>
      <c r="E180" s="3" cm="1">
        <f t="array" ref="E180">_xlfn.IFS(ROW(C180)=2,C180,AND(C180=0,D179=0),E179,C180=1,1,D179=1,0,TRUE,"erro")</f>
        <v>0</v>
      </c>
      <c r="F180" s="3" t="s">
        <v>224</v>
      </c>
      <c r="G180" s="3">
        <f>IF(TRIM(A180)="or",1,0)</f>
        <v>0</v>
      </c>
      <c r="H180" t="str">
        <f>IF(G180=1,".",_xlfn.LET(_xlpm.Inicial,SEARCH("d(",A180)+2,_xlpm.Final,SEARCH(",",A180)-_xlpm.Inicial,MID(A180,_xlpm.Inicial,_xlpm.Final)))</f>
        <v>razao_social</v>
      </c>
      <c r="I180" t="str">
        <f t="shared" si="2"/>
        <v>XAMA</v>
      </c>
    </row>
    <row r="181" spans="1:9" x14ac:dyDescent="0.25">
      <c r="A181" s="6" t="s">
        <v>241</v>
      </c>
      <c r="B181" s="3" cm="1">
        <f t="array" ref="B181">_xlfn.IFS(E181=0,0,C181=1,MAX($B$2:B180)+1,TRUE,B180)</f>
        <v>0</v>
      </c>
      <c r="C181" s="3">
        <f>IF(LEFT(A181,1)="(",1,0)</f>
        <v>0</v>
      </c>
      <c r="D181" s="3">
        <f>IF(OR(RIGHT(TRIM(A181),4)=") or",  RIGHT(TRIM(A181),1)=")"),1,0)</f>
        <v>0</v>
      </c>
      <c r="E181" s="3" cm="1">
        <f t="array" ref="E181">_xlfn.IFS(ROW(C181)=2,C181,AND(C181=0,D180=0),E180,C181=1,1,D180=1,0,TRUE,"erro")</f>
        <v>0</v>
      </c>
      <c r="F181" s="3" t="s">
        <v>224</v>
      </c>
      <c r="G181" s="3">
        <f>IF(TRIM(A181)="or",1,0)</f>
        <v>0</v>
      </c>
      <c r="H181" t="str">
        <f>IF(G181=1,".",_xlfn.LET(_xlpm.Inicial,SEARCH("d(",A181)+2,_xlpm.Final,SEARCH(",",A181)-_xlpm.Inicial,MID(A181,_xlpm.Inicial,_xlpm.Final)))</f>
        <v>razao_social</v>
      </c>
      <c r="I181" t="str">
        <f t="shared" si="2"/>
        <v>KARDEQ</v>
      </c>
    </row>
    <row r="182" spans="1:9" x14ac:dyDescent="0.25">
      <c r="A182" s="6" t="s">
        <v>240</v>
      </c>
      <c r="B182" s="3" cm="1">
        <f t="array" ref="B182">_xlfn.IFS(E182=0,0,C182=1,MAX($B$2:B181)+1,TRUE,B181)</f>
        <v>0</v>
      </c>
      <c r="C182" s="3">
        <f>IF(LEFT(A182,1)="(",1,0)</f>
        <v>0</v>
      </c>
      <c r="D182" s="3">
        <f>IF(OR(RIGHT(TRIM(A182),4)=") or",  RIGHT(TRIM(A182),1)=")"),1,0)</f>
        <v>0</v>
      </c>
      <c r="E182" s="3" cm="1">
        <f t="array" ref="E182">_xlfn.IFS(ROW(C182)=2,C182,AND(C182=0,D181=0),E181,C182=1,1,D181=1,0,TRUE,"erro")</f>
        <v>0</v>
      </c>
      <c r="F182" s="3" t="s">
        <v>224</v>
      </c>
      <c r="G182" s="3">
        <f>IF(TRIM(A182)="or",1,0)</f>
        <v>0</v>
      </c>
      <c r="H182" t="str">
        <f>IF(G182=1,".",_xlfn.LET(_xlpm.Inicial,SEARCH("d(",A182)+2,_xlpm.Final,SEARCH(",",A182)-_xlpm.Inicial,MID(A182,_xlpm.Inicial,_xlpm.Final)))</f>
        <v>razao_social</v>
      </c>
      <c r="I182" t="str">
        <f t="shared" si="2"/>
        <v>ABACA</v>
      </c>
    </row>
    <row r="183" spans="1:9" x14ac:dyDescent="0.25">
      <c r="A183" s="6" t="s">
        <v>239</v>
      </c>
      <c r="B183" s="3" cm="1">
        <f t="array" ref="B183">_xlfn.IFS(E183=0,0,C183=1,MAX($B$2:B182)+1,TRUE,B182)</f>
        <v>0</v>
      </c>
      <c r="C183" s="3">
        <f>IF(LEFT(A183,1)="(",1,0)</f>
        <v>0</v>
      </c>
      <c r="D183" s="3">
        <f>IF(OR(RIGHT(TRIM(A183),4)=") or",  RIGHT(TRIM(A183),1)=")"),1,0)</f>
        <v>0</v>
      </c>
      <c r="E183" s="3" cm="1">
        <f t="array" ref="E183">_xlfn.IFS(ROW(C183)=2,C183,AND(C183=0,D182=0),E182,C183=1,1,D182=1,0,TRUE,"erro")</f>
        <v>0</v>
      </c>
      <c r="F183" s="3" t="s">
        <v>224</v>
      </c>
      <c r="G183" s="3">
        <f>IF(TRIM(A183)="or",1,0)</f>
        <v>0</v>
      </c>
      <c r="H183" t="str">
        <f>IF(G183=1,".",_xlfn.LET(_xlpm.Inicial,SEARCH("d(",A183)+2,_xlpm.Final,SEARCH(",",A183)-_xlpm.Inicial,MID(A183,_xlpm.Inicial,_xlpm.Final)))</f>
        <v>razao_social</v>
      </c>
      <c r="I183" t="str">
        <f t="shared" si="2"/>
        <v>MACON</v>
      </c>
    </row>
    <row r="184" spans="1:9" x14ac:dyDescent="0.25">
      <c r="A184" s="6" t="s">
        <v>238</v>
      </c>
      <c r="B184" s="3" cm="1">
        <f t="array" ref="B184">_xlfn.IFS(E184=0,0,C184=1,MAX($B$2:B183)+1,TRUE,B183)</f>
        <v>0</v>
      </c>
      <c r="C184" s="3">
        <f>IF(LEFT(A184,1)="(",1,0)</f>
        <v>0</v>
      </c>
      <c r="D184" s="3">
        <f>IF(OR(RIGHT(TRIM(A184),4)=") or",  RIGHT(TRIM(A184),1)=")"),1,0)</f>
        <v>0</v>
      </c>
      <c r="E184" s="3" cm="1">
        <f t="array" ref="E184">_xlfn.IFS(ROW(C184)=2,C184,AND(C184=0,D183=0),E183,C184=1,1,D183=1,0,TRUE,"erro")</f>
        <v>0</v>
      </c>
      <c r="F184" s="3" t="s">
        <v>224</v>
      </c>
      <c r="G184" s="3">
        <f>IF(TRIM(A184)="or",1,0)</f>
        <v>0</v>
      </c>
      <c r="H184" t="str">
        <f>IF(G184=1,".",_xlfn.LET(_xlpm.Inicial,SEARCH("d(",A184)+2,_xlpm.Final,SEARCH(",",A184)-_xlpm.Inicial,MID(A184,_xlpm.Inicial,_xlpm.Final)))</f>
        <v>razao_social</v>
      </c>
      <c r="I184" t="str">
        <f t="shared" si="2"/>
        <v>BRASIL SGI</v>
      </c>
    </row>
    <row r="185" spans="1:9" x14ac:dyDescent="0.25">
      <c r="A185" s="6" t="s">
        <v>237</v>
      </c>
      <c r="B185" s="3" cm="1">
        <f t="array" ref="B185">_xlfn.IFS(E185=0,0,C185=1,MAX($B$2:B184)+1,TRUE,B184)</f>
        <v>0</v>
      </c>
      <c r="C185" s="3">
        <f>IF(LEFT(A185,1)="(",1,0)</f>
        <v>0</v>
      </c>
      <c r="D185" s="3">
        <f>IF(OR(RIGHT(TRIM(A185),4)=") or",  RIGHT(TRIM(A185),1)=")"),1,0)</f>
        <v>0</v>
      </c>
      <c r="E185" s="3" cm="1">
        <f t="array" ref="E185">_xlfn.IFS(ROW(C185)=2,C185,AND(C185=0,D184=0),E184,C185=1,1,D184=1,0,TRUE,"erro")</f>
        <v>0</v>
      </c>
      <c r="F185" s="3" t="s">
        <v>224</v>
      </c>
      <c r="G185" s="3">
        <f>IF(TRIM(A185)="or",1,0)</f>
        <v>0</v>
      </c>
      <c r="H185" t="str">
        <f>IF(G185=1,".",_xlfn.LET(_xlpm.Inicial,SEARCH("d(",A185)+2,_xlpm.Final,SEARCH(",",A185)-_xlpm.Inicial,MID(A185,_xlpm.Inicial,_xlpm.Final)))</f>
        <v>razao_social</v>
      </c>
      <c r="I185" t="str">
        <f t="shared" si="2"/>
        <v>OGUM</v>
      </c>
    </row>
    <row r="186" spans="1:9" x14ac:dyDescent="0.25">
      <c r="A186" s="6" t="s">
        <v>236</v>
      </c>
      <c r="B186" s="3" cm="1">
        <f t="array" ref="B186">_xlfn.IFS(E186=0,0,C186=1,MAX($B$2:B185)+1,TRUE,B185)</f>
        <v>0</v>
      </c>
      <c r="C186" s="3">
        <f>IF(LEFT(A186,1)="(",1,0)</f>
        <v>0</v>
      </c>
      <c r="D186" s="3">
        <f>IF(OR(RIGHT(TRIM(A186),4)=") or",  RIGHT(TRIM(A186),1)=")"),1,0)</f>
        <v>0</v>
      </c>
      <c r="E186" s="3" cm="1">
        <f t="array" ref="E186">_xlfn.IFS(ROW(C186)=2,C186,AND(C186=0,D185=0),E185,C186=1,1,D185=1,0,TRUE,"erro")</f>
        <v>0</v>
      </c>
      <c r="F186" s="3" t="s">
        <v>224</v>
      </c>
      <c r="G186" s="3">
        <f>IF(TRIM(A186)="or",1,0)</f>
        <v>0</v>
      </c>
      <c r="H186" t="str">
        <f>IF(G186=1,".",_xlfn.LET(_xlpm.Inicial,SEARCH("d(",A186)+2,_xlpm.Final,SEARCH(",",A186)-_xlpm.Inicial,MID(A186,_xlpm.Inicial,_xlpm.Final)))</f>
        <v>razao_social</v>
      </c>
      <c r="I186" t="str">
        <f t="shared" si="2"/>
        <v>OXUM</v>
      </c>
    </row>
    <row r="187" spans="1:9" x14ac:dyDescent="0.25">
      <c r="A187" s="6" t="s">
        <v>235</v>
      </c>
      <c r="B187" s="3" cm="1">
        <f t="array" ref="B187">_xlfn.IFS(E187=0,0,C187=1,MAX($B$2:B186)+1,TRUE,B186)</f>
        <v>0</v>
      </c>
      <c r="C187" s="3">
        <f>IF(LEFT(A187,1)="(",1,0)</f>
        <v>0</v>
      </c>
      <c r="D187" s="3">
        <f>IF(OR(RIGHT(TRIM(A187),4)=") or",  RIGHT(TRIM(A187),1)=")"),1,0)</f>
        <v>0</v>
      </c>
      <c r="E187" s="3" cm="1">
        <f t="array" ref="E187">_xlfn.IFS(ROW(C187)=2,C187,AND(C187=0,D186=0),E186,C187=1,1,D186=1,0,TRUE,"erro")</f>
        <v>0</v>
      </c>
      <c r="F187" s="3" t="s">
        <v>224</v>
      </c>
      <c r="G187" s="3">
        <f>IF(TRIM(A187)="or",1,0)</f>
        <v>0</v>
      </c>
      <c r="H187" t="str">
        <f>IF(G187=1,".",_xlfn.LET(_xlpm.Inicial,SEARCH("d(",A187)+2,_xlpm.Final,SEARCH(",",A187)-_xlpm.Inicial,MID(A187,_xlpm.Inicial,_xlpm.Final)))</f>
        <v>razao_social</v>
      </c>
      <c r="I187" t="str">
        <f t="shared" si="2"/>
        <v>EXU</v>
      </c>
    </row>
    <row r="188" spans="1:9" x14ac:dyDescent="0.25">
      <c r="A188" s="6" t="s">
        <v>234</v>
      </c>
      <c r="B188" s="3" cm="1">
        <f t="array" ref="B188">_xlfn.IFS(E188=0,0,C188=1,MAX($B$2:B187)+1,TRUE,B187)</f>
        <v>0</v>
      </c>
      <c r="C188" s="3">
        <f>IF(LEFT(A188,1)="(",1,0)</f>
        <v>0</v>
      </c>
      <c r="D188" s="3">
        <f>IF(OR(RIGHT(TRIM(A188),4)=") or",  RIGHT(TRIM(A188),1)=")"),1,0)</f>
        <v>0</v>
      </c>
      <c r="E188" s="3" cm="1">
        <f t="array" ref="E188">_xlfn.IFS(ROW(C188)=2,C188,AND(C188=0,D187=0),E187,C188=1,1,D187=1,0,TRUE,"erro")</f>
        <v>0</v>
      </c>
      <c r="F188" s="3" t="s">
        <v>224</v>
      </c>
      <c r="G188" s="3">
        <f>IF(TRIM(A188)="or",1,0)</f>
        <v>0</v>
      </c>
      <c r="H188" t="str">
        <f>IF(G188=1,".",_xlfn.LET(_xlpm.Inicial,SEARCH("d(",A188)+2,_xlpm.Final,SEARCH(",",A188)-_xlpm.Inicial,MID(A188,_xlpm.Inicial,_xlpm.Final)))</f>
        <v>razao_social</v>
      </c>
      <c r="I188" t="str">
        <f t="shared" si="2"/>
        <v>OXOSSI</v>
      </c>
    </row>
    <row r="189" spans="1:9" x14ac:dyDescent="0.25">
      <c r="A189" s="6" t="s">
        <v>233</v>
      </c>
      <c r="B189" s="3" cm="1">
        <f t="array" ref="B189">_xlfn.IFS(E189=0,0,C189=1,MAX($B$2:B188)+1,TRUE,B188)</f>
        <v>0</v>
      </c>
      <c r="C189" s="3">
        <f>IF(LEFT(A189,1)="(",1,0)</f>
        <v>0</v>
      </c>
      <c r="D189" s="3">
        <f>IF(OR(RIGHT(TRIM(A189),4)=") or",  RIGHT(TRIM(A189),1)=")"),1,0)</f>
        <v>0</v>
      </c>
      <c r="E189" s="3" cm="1">
        <f t="array" ref="E189">_xlfn.IFS(ROW(C189)=2,C189,AND(C189=0,D188=0),E188,C189=1,1,D188=1,0,TRUE,"erro")</f>
        <v>0</v>
      </c>
      <c r="F189" s="3" t="s">
        <v>224</v>
      </c>
      <c r="G189" s="3">
        <f>IF(TRIM(A189)="or",1,0)</f>
        <v>0</v>
      </c>
      <c r="H189" t="str">
        <f>IF(G189=1,".",_xlfn.LET(_xlpm.Inicial,SEARCH("d(",A189)+2,_xlpm.Final,SEARCH(",",A189)-_xlpm.Inicial,MID(A189,_xlpm.Inicial,_xlpm.Final)))</f>
        <v>razao_social</v>
      </c>
      <c r="I189" t="str">
        <f t="shared" si="2"/>
        <v>CABANA</v>
      </c>
    </row>
    <row r="190" spans="1:9" x14ac:dyDescent="0.25">
      <c r="A190" s="6" t="s">
        <v>232</v>
      </c>
      <c r="B190" s="3" cm="1">
        <f t="array" ref="B190">_xlfn.IFS(E190=0,0,C190=1,MAX($B$2:B189)+1,TRUE,B189)</f>
        <v>0</v>
      </c>
      <c r="C190" s="3">
        <f>IF(LEFT(A190,1)="(",1,0)</f>
        <v>0</v>
      </c>
      <c r="D190" s="3">
        <f>IF(OR(RIGHT(TRIM(A190),4)=") or",  RIGHT(TRIM(A190),1)=")"),1,0)</f>
        <v>0</v>
      </c>
      <c r="E190" s="3" cm="1">
        <f t="array" ref="E190">_xlfn.IFS(ROW(C190)=2,C190,AND(C190=0,D189=0),E189,C190=1,1,D189=1,0,TRUE,"erro")</f>
        <v>0</v>
      </c>
      <c r="F190" s="3" t="s">
        <v>224</v>
      </c>
      <c r="G190" s="3">
        <f>IF(TRIM(A190)="or",1,0)</f>
        <v>0</v>
      </c>
      <c r="H190" t="str">
        <f>IF(G190=1,".",_xlfn.LET(_xlpm.Inicial,SEARCH("d(",A190)+2,_xlpm.Final,SEARCH(",",A190)-_xlpm.Inicial,MID(A190,_xlpm.Inicial,_xlpm.Final)))</f>
        <v>razao_social</v>
      </c>
      <c r="I190" t="str">
        <f t="shared" si="2"/>
        <v>TENRIKYO</v>
      </c>
    </row>
    <row r="191" spans="1:9" s="7" customFormat="1" x14ac:dyDescent="0.25">
      <c r="A191" s="8" t="s">
        <v>231</v>
      </c>
      <c r="B191" s="11" cm="1">
        <f t="array" ref="B191">_xlfn.IFS(E191=0,0,C191=1,MAX($B$2:B190)+1,TRUE,B190)</f>
        <v>14</v>
      </c>
      <c r="C191" s="11">
        <f>IF(LEFT(A191,1)="(",1,0)</f>
        <v>1</v>
      </c>
      <c r="D191" s="11">
        <f>IF(OR(RIGHT(TRIM(A191),4)=") or",  RIGHT(TRIM(A191),1)=")"),1,0)</f>
        <v>1</v>
      </c>
      <c r="E191" s="11" cm="1">
        <f t="array" ref="E191">_xlfn.IFS(ROW(C191)=2,C191,AND(C191=0,D190=0),E190,C191=1,1,D190=1,0,TRUE,"erro")</f>
        <v>1</v>
      </c>
      <c r="F191" s="11" t="s">
        <v>224</v>
      </c>
      <c r="G191" s="3">
        <f>IF(TRIM(A191)="or",1,0)</f>
        <v>0</v>
      </c>
      <c r="H191" t="e">
        <f>IF(G191=1,".",_xlfn.LET(_xlpm.Inicial,SEARCH("d(",A191)+2,_xlpm.Final,SEARCH(",",A191)-_xlpm.Inicial,MID(A191,_xlpm.Inicial,_xlpm.Final)))</f>
        <v>#VALUE!</v>
      </c>
      <c r="I191" t="str">
        <f t="shared" si="2"/>
        <v>,</v>
      </c>
    </row>
    <row r="192" spans="1:9" x14ac:dyDescent="0.25">
      <c r="A192" s="6" t="s">
        <v>230</v>
      </c>
      <c r="B192" s="3" cm="1">
        <f t="array" ref="B192">_xlfn.IFS(E192=0,0,C192=1,MAX($B$2:B191)+1,TRUE,B191)</f>
        <v>0</v>
      </c>
      <c r="C192" s="3">
        <f>IF(LEFT(A192,1)="(",1,0)</f>
        <v>0</v>
      </c>
      <c r="D192" s="3">
        <f>IF(OR(RIGHT(TRIM(A192),4)=") or",  RIGHT(TRIM(A192),1)=")"),1,0)</f>
        <v>0</v>
      </c>
      <c r="E192" s="3" cm="1">
        <f t="array" ref="E192">_xlfn.IFS(ROW(C192)=2,C192,AND(C192=0,D191=0),E191,C192=1,1,D191=1,0,TRUE,"erro")</f>
        <v>0</v>
      </c>
      <c r="F192" s="3" t="s">
        <v>224</v>
      </c>
      <c r="G192" s="3">
        <f>IF(TRIM(A192)="or",1,0)</f>
        <v>0</v>
      </c>
      <c r="H192" t="str">
        <f>IF(G192=1,".",_xlfn.LET(_xlpm.Inicial,SEARCH("d(",A192)+2,_xlpm.Final,SEARCH(",",A192)-_xlpm.Inicial,MID(A192,_xlpm.Inicial,_xlpm.Final)))</f>
        <v>razao_social</v>
      </c>
      <c r="I192" t="str">
        <f t="shared" si="2"/>
        <v>AFRICAN</v>
      </c>
    </row>
    <row r="193" spans="1:9" x14ac:dyDescent="0.25">
      <c r="A193" s="6" t="s">
        <v>229</v>
      </c>
      <c r="B193" s="3" cm="1">
        <f t="array" ref="B193">_xlfn.IFS(E193=0,0,C193=1,MAX($B$2:B192)+1,TRUE,B192)</f>
        <v>0</v>
      </c>
      <c r="C193" s="3">
        <f>IF(LEFT(A193,1)="(",1,0)</f>
        <v>0</v>
      </c>
      <c r="D193" s="3">
        <f>IF(OR(RIGHT(TRIM(A193),4)=") or",  RIGHT(TRIM(A193),1)=")"),1,0)</f>
        <v>0</v>
      </c>
      <c r="E193" s="3" cm="1">
        <f t="array" ref="E193">_xlfn.IFS(ROW(C193)=2,C193,AND(C193=0,D192=0),E192,C193=1,1,D192=1,0,TRUE,"erro")</f>
        <v>0</v>
      </c>
      <c r="F193" s="3" t="s">
        <v>224</v>
      </c>
      <c r="G193" s="3">
        <f>IF(TRIM(A193)="or",1,0)</f>
        <v>0</v>
      </c>
      <c r="H193" t="str">
        <f>IF(G193=1,".",_xlfn.LET(_xlpm.Inicial,SEARCH("d(",A193)+2,_xlpm.Final,SEARCH(",",A193)-_xlpm.Inicial,MID(A193,_xlpm.Inicial,_xlpm.Final)))</f>
        <v>razao_social</v>
      </c>
      <c r="I193" t="str">
        <f t="shared" si="2"/>
        <v>CONGAD</v>
      </c>
    </row>
    <row r="194" spans="1:9" x14ac:dyDescent="0.25">
      <c r="A194" s="6" t="s">
        <v>228</v>
      </c>
      <c r="B194" s="3" cm="1">
        <f t="array" ref="B194">_xlfn.IFS(E194=0,0,C194=1,MAX($B$2:B193)+1,TRUE,B193)</f>
        <v>0</v>
      </c>
      <c r="C194" s="3">
        <f>IF(LEFT(A194,1)="(",1,0)</f>
        <v>0</v>
      </c>
      <c r="D194" s="3">
        <f>IF(OR(RIGHT(TRIM(A194),4)=") or",  RIGHT(TRIM(A194),1)=")"),1,0)</f>
        <v>0</v>
      </c>
      <c r="E194" s="3" cm="1">
        <f t="array" ref="E194">_xlfn.IFS(ROW(C194)=2,C194,AND(C194=0,D193=0),E193,C194=1,1,D193=1,0,TRUE,"erro")</f>
        <v>0</v>
      </c>
      <c r="F194" s="3" t="s">
        <v>224</v>
      </c>
      <c r="G194" s="3">
        <f>IF(TRIM(A194)="or",1,0)</f>
        <v>0</v>
      </c>
      <c r="H194" t="str">
        <f>IF(G194=1,".",_xlfn.LET(_xlpm.Inicial,SEARCH("d(",A194)+2,_xlpm.Final,SEARCH(",",A194)-_xlpm.Inicial,MID(A194,_xlpm.Inicial,_xlpm.Final)))</f>
        <v>razao_social</v>
      </c>
      <c r="I194" t="str">
        <f t="shared" si="2"/>
        <v>ORIXA</v>
      </c>
    </row>
    <row r="195" spans="1:9" x14ac:dyDescent="0.25">
      <c r="A195" s="6" t="s">
        <v>227</v>
      </c>
      <c r="B195" s="3" cm="1">
        <f t="array" ref="B195">_xlfn.IFS(E195=0,0,C195=1,MAX($B$2:B194)+1,TRUE,B194)</f>
        <v>0</v>
      </c>
      <c r="C195" s="3">
        <f>IF(LEFT(A195,1)="(",1,0)</f>
        <v>0</v>
      </c>
      <c r="D195" s="3">
        <f>IF(OR(RIGHT(TRIM(A195),4)=") or",  RIGHT(TRIM(A195),1)=")"),1,0)</f>
        <v>0</v>
      </c>
      <c r="E195" s="3" cm="1">
        <f t="array" ref="E195">_xlfn.IFS(ROW(C195)=2,C195,AND(C195=0,D194=0),E194,C195=1,1,D194=1,0,TRUE,"erro")</f>
        <v>0</v>
      </c>
      <c r="F195" s="3" t="s">
        <v>224</v>
      </c>
      <c r="G195" s="3">
        <f>IF(TRIM(A195)="or",1,0)</f>
        <v>0</v>
      </c>
      <c r="H195" t="str">
        <f>IF(G195=1,".",_xlfn.LET(_xlpm.Inicial,SEARCH("d(",A195)+2,_xlpm.Final,SEARCH(",",A195)-_xlpm.Inicial,MID(A195,_xlpm.Inicial,_xlpm.Final)))</f>
        <v>razao_social</v>
      </c>
      <c r="I195" t="str">
        <f t="shared" ref="I195:I200" si="3">IF(G195=1,".",_xlfn.LET(_xlpm.Inicial,SEARCH(",",A195)+2,_xlpm.Final,SEARCH(")",A195)-_xlpm.Inicial-1,MID(A195,_xlpm.Inicial,_xlpm.Final)))</f>
        <v>ISRAELITA</v>
      </c>
    </row>
    <row r="196" spans="1:9" x14ac:dyDescent="0.25">
      <c r="A196" s="6" t="s">
        <v>226</v>
      </c>
      <c r="B196" s="3" cm="1">
        <f t="array" ref="B196">_xlfn.IFS(E196=0,0,C196=1,MAX($B$2:B195)+1,TRUE,B195)</f>
        <v>0</v>
      </c>
      <c r="C196" s="3">
        <f>IF(LEFT(A196,1)="(",1,0)</f>
        <v>0</v>
      </c>
      <c r="D196" s="3">
        <f>IF(OR(RIGHT(TRIM(A196),4)=") or",  RIGHT(TRIM(A196),1)=")"),1,0)</f>
        <v>0</v>
      </c>
      <c r="E196" s="3" cm="1">
        <f t="array" ref="E196">_xlfn.IFS(ROW(C196)=2,C196,AND(C196=0,D195=0),E195,C196=1,1,D195=1,0,TRUE,"erro")</f>
        <v>0</v>
      </c>
      <c r="F196" s="3" t="s">
        <v>224</v>
      </c>
      <c r="G196" s="3">
        <f>IF(TRIM(A196)="or",1,0)</f>
        <v>0</v>
      </c>
      <c r="H196" t="str">
        <f>IF(G196=1,".",_xlfn.LET(_xlpm.Inicial,SEARCH("d(",A196)+2,_xlpm.Final,SEARCH(",",A196)-_xlpm.Inicial,MID(A196,_xlpm.Inicial,_xlpm.Final)))</f>
        <v>razao_social</v>
      </c>
      <c r="I196" t="str">
        <f t="shared" si="3"/>
        <v>CENTRO REDENTOR</v>
      </c>
    </row>
    <row r="197" spans="1:9" x14ac:dyDescent="0.25">
      <c r="A197" s="6" t="s">
        <v>225</v>
      </c>
      <c r="B197" s="3" cm="1">
        <f t="array" ref="B197">_xlfn.IFS(E197=0,0,C197=1,MAX($B$2:B196)+1,TRUE,B196)</f>
        <v>0</v>
      </c>
      <c r="C197" s="3">
        <f>IF(LEFT(A197,1)="(",1,0)</f>
        <v>0</v>
      </c>
      <c r="D197" s="3">
        <f>IF(OR(RIGHT(TRIM(A197),4)=") or",  RIGHT(TRIM(A197),1)=")"),1,0)</f>
        <v>0</v>
      </c>
      <c r="E197" s="3" cm="1">
        <f t="array" ref="E197">_xlfn.IFS(ROW(C197)=2,C197,AND(C197=0,D196=0),E196,C197=1,1,D196=1,0,TRUE,"erro")</f>
        <v>0</v>
      </c>
      <c r="F197" s="3" t="s">
        <v>224</v>
      </c>
      <c r="G197" s="3">
        <f>IF(TRIM(A197)="or",1,0)</f>
        <v>0</v>
      </c>
      <c r="H197" t="e">
        <f>IF(G197=1,".",_xlfn.LET(_xlpm.Inicial,SEARCH("d(",A197)+2,_xlpm.Final,SEARCH(",",A197)-_xlpm.Inicial,MID(A197,_xlpm.Inicial,_xlpm.Final)))</f>
        <v>#VALUE!</v>
      </c>
      <c r="I197" t="e">
        <f t="shared" si="3"/>
        <v>#VALUE!</v>
      </c>
    </row>
    <row r="198" spans="1:9" x14ac:dyDescent="0.25">
      <c r="A198" s="6" t="s">
        <v>223</v>
      </c>
      <c r="B198" s="3" cm="1">
        <f t="array" ref="B198">_xlfn.IFS(E198=0,0,C198=1,MAX($B$2:B197)+1,TRUE,B197)</f>
        <v>0</v>
      </c>
      <c r="C198" s="3">
        <f>IF(LEFT(A198,1)="(",1,0)</f>
        <v>0</v>
      </c>
      <c r="D198" s="3">
        <f>IF(OR(RIGHT(TRIM(A198),4)=") or",  RIGHT(TRIM(A198),1)=")"),1,0)</f>
        <v>0</v>
      </c>
      <c r="E198" s="3" cm="1">
        <f t="array" ref="E198">_xlfn.IFS(ROW(C198)=2,C198,AND(C198=0,D197=0),E197,C198=1,1,D197=1,0,TRUE,"erro")</f>
        <v>0</v>
      </c>
      <c r="F198" s="3" t="s">
        <v>220</v>
      </c>
      <c r="G198" s="3">
        <f>IF(TRIM(A198)="or",1,0)</f>
        <v>0</v>
      </c>
      <c r="H198" t="str">
        <f>IF(G198=1,".",_xlfn.LET(_xlpm.Inicial,SEARCH("d(",A198)+2,_xlpm.Final,SEARCH(",",A198)-_xlpm.Inicial,MID(A198,_xlpm.Inicial,_xlpm.Final)))</f>
        <v>razao_social</v>
      </c>
      <c r="I198" t="str">
        <f t="shared" si="3"/>
        <v>IGREJA</v>
      </c>
    </row>
    <row r="199" spans="1:9" x14ac:dyDescent="0.25">
      <c r="A199" s="6" t="s">
        <v>222</v>
      </c>
      <c r="B199" s="3" cm="1">
        <f t="array" ref="B199">_xlfn.IFS(E199=0,0,C199=1,MAX($B$2:B198)+1,TRUE,B198)</f>
        <v>0</v>
      </c>
      <c r="C199" s="3">
        <f>IF(LEFT(A199,1)="(",1,0)</f>
        <v>0</v>
      </c>
      <c r="D199" s="3">
        <f>IF(OR(RIGHT(TRIM(A199),4)=") or",  RIGHT(TRIM(A199),1)=")"),1,0)</f>
        <v>0</v>
      </c>
      <c r="E199" s="3" cm="1">
        <f t="array" ref="E199">_xlfn.IFS(ROW(C199)=2,C199,AND(C199=0,D198=0),E198,C199=1,1,D198=1,0,TRUE,"erro")</f>
        <v>0</v>
      </c>
      <c r="F199" s="3" t="s">
        <v>220</v>
      </c>
      <c r="G199" s="3">
        <f>IF(TRIM(A199)="or",1,0)</f>
        <v>0</v>
      </c>
      <c r="H199" t="str">
        <f>IF(G199=1,".",_xlfn.LET(_xlpm.Inicial,SEARCH("d(",A199)+2,_xlpm.Final,SEARCH(",",A199)-_xlpm.Inicial,MID(A199,_xlpm.Inicial,_xlpm.Final)))</f>
        <v>razao_social</v>
      </c>
      <c r="I199" t="str">
        <f t="shared" si="3"/>
        <v>TEMPLO</v>
      </c>
    </row>
    <row r="200" spans="1:9" x14ac:dyDescent="0.25">
      <c r="A200" s="6" t="s">
        <v>221</v>
      </c>
      <c r="B200" s="3" cm="1">
        <f t="array" ref="B200">_xlfn.IFS(E200=0,0,C200=1,MAX($B$2:B199)+1,TRUE,B199)</f>
        <v>0</v>
      </c>
      <c r="C200" s="3">
        <f>IF(LEFT(A200,1)="(",1,0)</f>
        <v>0</v>
      </c>
      <c r="D200" s="3">
        <f>IF(OR(RIGHT(TRIM(A200),4)=") or",  RIGHT(TRIM(A200),1)=")"),1,0)</f>
        <v>0</v>
      </c>
      <c r="E200" s="3" cm="1">
        <f t="array" ref="E200">_xlfn.IFS(ROW(C200)=2,C200,AND(C200=0,D199=0),E199,C200=1,1,D199=1,0,TRUE,"erro")</f>
        <v>0</v>
      </c>
      <c r="F200" s="3" t="s">
        <v>220</v>
      </c>
      <c r="G200" s="3">
        <f>IF(TRIM(A200)="or",1,0)</f>
        <v>0</v>
      </c>
      <c r="H200" t="str">
        <f>IF(G200=1,".",_xlfn.LET(_xlpm.Inicial,SEARCH("d(",A200)+2,_xlpm.Final,SEARCH(",",A200)-_xlpm.Inicial,MID(A200,_xlpm.Inicial,_xlpm.Final)))</f>
        <v>razao_social</v>
      </c>
      <c r="I200" t="str">
        <f t="shared" si="3"/>
        <v>CASA DE ORACAO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AE3F-A400-448C-AC2F-6C7139FA5898}">
  <dimension ref="A1:I242"/>
  <sheetViews>
    <sheetView zoomScale="130" zoomScaleNormal="130" workbookViewId="0">
      <pane ySplit="1" topLeftCell="A29" activePane="bottomLeft" state="frozen"/>
      <selection pane="bottomLeft" activeCell="A36" sqref="A36"/>
    </sheetView>
  </sheetViews>
  <sheetFormatPr defaultRowHeight="15" x14ac:dyDescent="0.25"/>
  <cols>
    <col min="1" max="1" width="19.42578125" bestFit="1" customWidth="1"/>
    <col min="2" max="2" width="53.42578125" style="4" bestFit="1" customWidth="1"/>
    <col min="3" max="3" width="55.28515625" bestFit="1" customWidth="1"/>
    <col min="4" max="4" width="20.140625" style="3" bestFit="1" customWidth="1"/>
    <col min="5" max="5" width="21.28515625" style="3" bestFit="1" customWidth="1"/>
    <col min="6" max="6" width="14.5703125" style="3" bestFit="1" customWidth="1"/>
    <col min="7" max="7" width="11.7109375" style="3" bestFit="1" customWidth="1"/>
    <col min="8" max="8" width="45.42578125" bestFit="1" customWidth="1"/>
    <col min="9" max="9" width="10.28515625" style="3" bestFit="1" customWidth="1"/>
  </cols>
  <sheetData>
    <row r="1" spans="1:9" x14ac:dyDescent="0.25">
      <c r="A1" s="1" t="s">
        <v>0</v>
      </c>
      <c r="B1" s="5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150</v>
      </c>
    </row>
    <row r="2" spans="1:9" x14ac:dyDescent="0.25">
      <c r="A2" t="s">
        <v>8</v>
      </c>
      <c r="B2" s="4" t="s">
        <v>9</v>
      </c>
      <c r="C2" t="s">
        <v>10</v>
      </c>
      <c r="D2" s="3">
        <v>0</v>
      </c>
      <c r="E2" s="3" t="s">
        <v>11</v>
      </c>
      <c r="F2" s="3">
        <v>1</v>
      </c>
      <c r="G2" s="3">
        <v>1</v>
      </c>
      <c r="H2" t="str">
        <f>_xlfn.XLOOKUP(C2,'Areas&amp;Subareas'!A:A,'Areas&amp;Subareas'!B:B,".")</f>
        <v>Saúde</v>
      </c>
      <c r="I2" s="3">
        <v>0</v>
      </c>
    </row>
    <row r="3" spans="1:9" x14ac:dyDescent="0.25">
      <c r="A3" t="s">
        <v>8</v>
      </c>
      <c r="B3" s="4" t="s">
        <v>13</v>
      </c>
      <c r="C3" t="s">
        <v>14</v>
      </c>
      <c r="D3" s="3">
        <v>0</v>
      </c>
      <c r="E3" s="3" t="s">
        <v>11</v>
      </c>
      <c r="F3" s="3">
        <v>1</v>
      </c>
      <c r="G3" s="3">
        <v>2</v>
      </c>
      <c r="H3" t="str">
        <f>_xlfn.XLOOKUP(C3,'Areas&amp;Subareas'!A:A,'Areas&amp;Subareas'!B:B,".")</f>
        <v>Saúde</v>
      </c>
      <c r="I3" s="3">
        <v>0</v>
      </c>
    </row>
    <row r="4" spans="1:9" x14ac:dyDescent="0.25">
      <c r="A4" t="s">
        <v>8</v>
      </c>
      <c r="B4" s="4" t="s">
        <v>15</v>
      </c>
      <c r="C4" t="s">
        <v>14</v>
      </c>
      <c r="D4" s="3">
        <v>0</v>
      </c>
      <c r="E4" s="3" t="s">
        <v>11</v>
      </c>
      <c r="F4" s="3">
        <v>1</v>
      </c>
      <c r="G4" s="3">
        <v>3</v>
      </c>
      <c r="H4" t="str">
        <f>_xlfn.XLOOKUP(C4,'Areas&amp;Subareas'!A:A,'Areas&amp;Subareas'!B:B,".")</f>
        <v>Saúde</v>
      </c>
      <c r="I4" s="3">
        <v>0</v>
      </c>
    </row>
    <row r="5" spans="1:9" x14ac:dyDescent="0.25">
      <c r="A5" t="s">
        <v>8</v>
      </c>
      <c r="B5" s="4" t="s">
        <v>16</v>
      </c>
      <c r="C5" t="s">
        <v>14</v>
      </c>
      <c r="D5" s="3">
        <v>0</v>
      </c>
      <c r="E5" s="3" t="s">
        <v>11</v>
      </c>
      <c r="F5" s="3">
        <v>1</v>
      </c>
      <c r="G5" s="3">
        <v>4</v>
      </c>
      <c r="H5" t="str">
        <f>_xlfn.XLOOKUP(C5,'Areas&amp;Subareas'!A:A,'Areas&amp;Subareas'!B:B,".")</f>
        <v>Saúde</v>
      </c>
      <c r="I5" s="3">
        <v>0</v>
      </c>
    </row>
    <row r="6" spans="1:9" x14ac:dyDescent="0.25">
      <c r="A6" t="s">
        <v>8</v>
      </c>
      <c r="B6" s="4" t="s">
        <v>17</v>
      </c>
      <c r="C6" t="s">
        <v>14</v>
      </c>
      <c r="D6" s="3">
        <v>0</v>
      </c>
      <c r="E6" s="3" t="s">
        <v>11</v>
      </c>
      <c r="F6" s="3">
        <v>1</v>
      </c>
      <c r="G6" s="3">
        <v>5</v>
      </c>
      <c r="H6" t="str">
        <f>_xlfn.XLOOKUP(C6,'Areas&amp;Subareas'!A:A,'Areas&amp;Subareas'!B:B,".")</f>
        <v>Saúde</v>
      </c>
      <c r="I6" s="3">
        <v>0</v>
      </c>
    </row>
    <row r="7" spans="1:9" x14ac:dyDescent="0.25">
      <c r="A7" t="s">
        <v>8</v>
      </c>
      <c r="B7" s="4" t="s">
        <v>18</v>
      </c>
      <c r="C7" t="s">
        <v>14</v>
      </c>
      <c r="D7" s="3">
        <v>0</v>
      </c>
      <c r="E7" s="3" t="s">
        <v>11</v>
      </c>
      <c r="F7" s="3">
        <v>1</v>
      </c>
      <c r="G7" s="3">
        <v>6</v>
      </c>
      <c r="H7" t="str">
        <f>_xlfn.XLOOKUP(C7,'Areas&amp;Subareas'!A:A,'Areas&amp;Subareas'!B:B,".")</f>
        <v>Saúde</v>
      </c>
      <c r="I7" s="3">
        <v>0</v>
      </c>
    </row>
    <row r="8" spans="1:9" x14ac:dyDescent="0.25">
      <c r="A8" t="s">
        <v>8</v>
      </c>
      <c r="B8" s="4" t="s">
        <v>19</v>
      </c>
      <c r="C8" t="s">
        <v>14</v>
      </c>
      <c r="D8" s="3">
        <v>0</v>
      </c>
      <c r="E8" s="3" t="s">
        <v>11</v>
      </c>
      <c r="F8" s="3">
        <v>1</v>
      </c>
      <c r="G8" s="3">
        <v>7</v>
      </c>
      <c r="H8" t="str">
        <f>_xlfn.XLOOKUP(C8,'Areas&amp;Subareas'!A:A,'Areas&amp;Subareas'!B:B,".")</f>
        <v>Saúde</v>
      </c>
      <c r="I8" s="3">
        <v>0</v>
      </c>
    </row>
    <row r="9" spans="1:9" x14ac:dyDescent="0.25">
      <c r="A9" t="s">
        <v>8</v>
      </c>
      <c r="B9" s="4" t="s">
        <v>20</v>
      </c>
      <c r="C9" t="s">
        <v>23</v>
      </c>
      <c r="D9" s="3">
        <v>0</v>
      </c>
      <c r="E9" s="3" t="s">
        <v>11</v>
      </c>
      <c r="F9" s="3">
        <v>1</v>
      </c>
      <c r="G9" s="3">
        <v>8</v>
      </c>
      <c r="H9" t="str">
        <f>_xlfn.XLOOKUP(C9,'Areas&amp;Subareas'!A:A,'Areas&amp;Subareas'!B:B,".")</f>
        <v>Cultura e recreação</v>
      </c>
      <c r="I9" s="3">
        <v>1</v>
      </c>
    </row>
    <row r="10" spans="1:9" x14ac:dyDescent="0.25">
      <c r="A10" t="s">
        <v>8</v>
      </c>
      <c r="B10" s="4" t="s">
        <v>21</v>
      </c>
      <c r="C10" t="s">
        <v>23</v>
      </c>
      <c r="D10" s="3">
        <v>0</v>
      </c>
      <c r="E10" s="3" t="s">
        <v>11</v>
      </c>
      <c r="F10" s="3">
        <v>1</v>
      </c>
      <c r="G10" s="3">
        <v>9</v>
      </c>
      <c r="H10" t="str">
        <f>_xlfn.XLOOKUP(C10,'Areas&amp;Subareas'!A:A,'Areas&amp;Subareas'!B:B,".")</f>
        <v>Cultura e recreação</v>
      </c>
      <c r="I10" s="3">
        <v>1</v>
      </c>
    </row>
    <row r="11" spans="1:9" x14ac:dyDescent="0.25">
      <c r="A11" t="s">
        <v>8</v>
      </c>
      <c r="B11" s="4" t="s">
        <v>25</v>
      </c>
      <c r="C11" t="s">
        <v>26</v>
      </c>
      <c r="D11" s="3">
        <v>0</v>
      </c>
      <c r="E11" s="3" t="s">
        <v>11</v>
      </c>
      <c r="F11" s="3">
        <v>1</v>
      </c>
      <c r="G11" s="3">
        <v>10</v>
      </c>
      <c r="H11" t="str">
        <f>_xlfn.XLOOKUP(C11,'Areas&amp;Subareas'!A:A,'Areas&amp;Subareas'!B:B,".")</f>
        <v>Cultura e recreação</v>
      </c>
      <c r="I11" s="3">
        <v>0</v>
      </c>
    </row>
    <row r="12" spans="1:9" x14ac:dyDescent="0.25">
      <c r="A12" t="s">
        <v>8</v>
      </c>
      <c r="B12" s="4">
        <v>93</v>
      </c>
      <c r="C12" t="s">
        <v>26</v>
      </c>
      <c r="D12" s="3">
        <v>0</v>
      </c>
      <c r="F12" s="3">
        <v>1</v>
      </c>
      <c r="G12" s="3">
        <v>11</v>
      </c>
      <c r="H12" t="str">
        <f>_xlfn.XLOOKUP(C12,'Areas&amp;Subareas'!A:A,'Areas&amp;Subareas'!B:B,".")</f>
        <v>Cultura e recreação</v>
      </c>
      <c r="I12" s="3">
        <v>1</v>
      </c>
    </row>
    <row r="13" spans="1:9" x14ac:dyDescent="0.25">
      <c r="A13" t="s">
        <v>8</v>
      </c>
      <c r="B13" s="4" t="s">
        <v>22</v>
      </c>
      <c r="C13" t="s">
        <v>23</v>
      </c>
      <c r="D13" s="3">
        <v>0</v>
      </c>
      <c r="E13" s="3" t="s">
        <v>11</v>
      </c>
      <c r="F13" s="3">
        <v>1</v>
      </c>
      <c r="G13" s="3">
        <v>12</v>
      </c>
      <c r="H13" t="str">
        <f>_xlfn.XLOOKUP(C13,'Areas&amp;Subareas'!A:A,'Areas&amp;Subareas'!B:B,".")</f>
        <v>Cultura e recreação</v>
      </c>
      <c r="I13" s="3">
        <v>0</v>
      </c>
    </row>
    <row r="14" spans="1:9" x14ac:dyDescent="0.25">
      <c r="A14" t="s">
        <v>8</v>
      </c>
      <c r="B14" s="4" t="s">
        <v>28</v>
      </c>
      <c r="C14" t="s">
        <v>29</v>
      </c>
      <c r="D14" s="3">
        <v>0</v>
      </c>
      <c r="E14" s="3" t="s">
        <v>11</v>
      </c>
      <c r="F14" s="3">
        <v>1</v>
      </c>
      <c r="G14" s="3">
        <v>13</v>
      </c>
      <c r="H14" t="str">
        <f>_xlfn.XLOOKUP(C14,'Areas&amp;Subareas'!A:A,'Areas&amp;Subareas'!B:B,".")</f>
        <v>Educação e pesquisa</v>
      </c>
      <c r="I14" s="3">
        <v>0</v>
      </c>
    </row>
    <row r="15" spans="1:9" x14ac:dyDescent="0.25">
      <c r="A15" t="s">
        <v>8</v>
      </c>
      <c r="B15" s="4" t="s">
        <v>31</v>
      </c>
      <c r="C15" t="s">
        <v>29</v>
      </c>
      <c r="D15" s="3">
        <v>0</v>
      </c>
      <c r="E15" s="3" t="s">
        <v>11</v>
      </c>
      <c r="F15" s="3">
        <v>1</v>
      </c>
      <c r="G15" s="3">
        <v>14</v>
      </c>
      <c r="H15" t="str">
        <f>_xlfn.XLOOKUP(C15,'Areas&amp;Subareas'!A:A,'Areas&amp;Subareas'!B:B,".")</f>
        <v>Educação e pesquisa</v>
      </c>
      <c r="I15" s="3">
        <v>0</v>
      </c>
    </row>
    <row r="16" spans="1:9" x14ac:dyDescent="0.25">
      <c r="A16" t="s">
        <v>8</v>
      </c>
      <c r="B16" s="4" t="s">
        <v>32</v>
      </c>
      <c r="C16" t="s">
        <v>33</v>
      </c>
      <c r="D16" s="3">
        <v>0</v>
      </c>
      <c r="E16" s="3" t="s">
        <v>11</v>
      </c>
      <c r="F16" s="3">
        <v>1</v>
      </c>
      <c r="G16" s="3">
        <v>15</v>
      </c>
      <c r="H16" t="str">
        <f>_xlfn.XLOOKUP(C16,'Areas&amp;Subareas'!A:A,'Areas&amp;Subareas'!B:B,".")</f>
        <v>Educação e pesquisa</v>
      </c>
      <c r="I16" s="3">
        <v>0</v>
      </c>
    </row>
    <row r="17" spans="1:9" x14ac:dyDescent="0.25">
      <c r="A17" t="s">
        <v>8</v>
      </c>
      <c r="B17" s="4">
        <v>85201</v>
      </c>
      <c r="C17" t="s">
        <v>155</v>
      </c>
      <c r="D17" s="3">
        <v>0</v>
      </c>
      <c r="F17" s="3">
        <v>1</v>
      </c>
      <c r="G17" s="3">
        <v>16</v>
      </c>
      <c r="H17" t="str">
        <f>_xlfn.XLOOKUP(C17,'Areas&amp;Subareas'!A:A,'Areas&amp;Subareas'!B:B,".")</f>
        <v>Educação e pesquisa</v>
      </c>
      <c r="I17" s="3">
        <v>1</v>
      </c>
    </row>
    <row r="18" spans="1:9" x14ac:dyDescent="0.25">
      <c r="A18" t="s">
        <v>8</v>
      </c>
      <c r="B18" s="4">
        <v>853</v>
      </c>
      <c r="C18" t="s">
        <v>35</v>
      </c>
      <c r="D18" s="3">
        <v>0</v>
      </c>
      <c r="E18" s="3" t="s">
        <v>11</v>
      </c>
      <c r="F18" s="3">
        <v>1</v>
      </c>
      <c r="G18" s="3">
        <v>17</v>
      </c>
      <c r="H18" t="str">
        <f>_xlfn.XLOOKUP(C18,'Areas&amp;Subareas'!A:A,'Areas&amp;Subareas'!B:B,".")</f>
        <v>Educação e pesquisa</v>
      </c>
      <c r="I18" s="3">
        <v>0</v>
      </c>
    </row>
    <row r="19" spans="1:9" x14ac:dyDescent="0.25">
      <c r="A19" t="s">
        <v>8</v>
      </c>
      <c r="B19" s="4" t="s">
        <v>36</v>
      </c>
      <c r="C19" t="s">
        <v>37</v>
      </c>
      <c r="D19" s="3">
        <v>0</v>
      </c>
      <c r="E19" s="3" t="s">
        <v>11</v>
      </c>
      <c r="F19" s="3">
        <v>1</v>
      </c>
      <c r="G19" s="3">
        <v>18</v>
      </c>
      <c r="H19" t="str">
        <f>_xlfn.XLOOKUP(C19,'Areas&amp;Subareas'!A:A,'Areas&amp;Subareas'!B:B,".")</f>
        <v>Educação e pesquisa</v>
      </c>
      <c r="I19" s="3">
        <v>0</v>
      </c>
    </row>
    <row r="20" spans="1:9" x14ac:dyDescent="0.25">
      <c r="A20" t="s">
        <v>8</v>
      </c>
      <c r="B20" s="4" t="s">
        <v>38</v>
      </c>
      <c r="C20" t="s">
        <v>39</v>
      </c>
      <c r="D20" s="3">
        <v>0</v>
      </c>
      <c r="E20" s="3" t="s">
        <v>11</v>
      </c>
      <c r="F20" s="3">
        <v>1</v>
      </c>
      <c r="G20" s="3">
        <v>19</v>
      </c>
      <c r="H20" t="str">
        <f>_xlfn.XLOOKUP(C20,'Areas&amp;Subareas'!A:A,'Areas&amp;Subareas'!B:B,".")</f>
        <v>Educação e pesquisa</v>
      </c>
      <c r="I20" s="3">
        <v>0</v>
      </c>
    </row>
    <row r="21" spans="1:9" x14ac:dyDescent="0.25">
      <c r="A21" t="s">
        <v>8</v>
      </c>
      <c r="B21" s="4" t="s">
        <v>40</v>
      </c>
      <c r="C21" t="s">
        <v>41</v>
      </c>
      <c r="D21" s="3">
        <v>0</v>
      </c>
      <c r="E21" s="3" t="s">
        <v>11</v>
      </c>
      <c r="F21" s="3">
        <v>1</v>
      </c>
      <c r="G21" s="3">
        <v>20</v>
      </c>
      <c r="H21" t="str">
        <f>_xlfn.XLOOKUP(C21,'Areas&amp;Subareas'!A:A,'Areas&amp;Subareas'!B:B,".")</f>
        <v>Educação e pesquisa</v>
      </c>
      <c r="I21" s="3">
        <v>0</v>
      </c>
    </row>
    <row r="22" spans="1:9" x14ac:dyDescent="0.25">
      <c r="A22" t="s">
        <v>8</v>
      </c>
      <c r="B22" s="4" t="s">
        <v>42</v>
      </c>
      <c r="C22" t="s">
        <v>43</v>
      </c>
      <c r="D22" s="3">
        <v>0</v>
      </c>
      <c r="E22" s="3" t="s">
        <v>11</v>
      </c>
      <c r="F22" s="3">
        <v>1</v>
      </c>
      <c r="G22" s="3">
        <v>21</v>
      </c>
      <c r="H22" t="str">
        <f>_xlfn.XLOOKUP(C22,'Areas&amp;Subareas'!A:A,'Areas&amp;Subareas'!B:B,".")</f>
        <v>Educação e pesquisa</v>
      </c>
      <c r="I22" s="3">
        <v>0</v>
      </c>
    </row>
    <row r="23" spans="1:9" x14ac:dyDescent="0.25">
      <c r="A23" t="s">
        <v>8</v>
      </c>
      <c r="B23" s="4" t="s">
        <v>44</v>
      </c>
      <c r="C23" t="s">
        <v>45</v>
      </c>
      <c r="D23" s="3">
        <v>0</v>
      </c>
      <c r="E23" s="3" t="s">
        <v>11</v>
      </c>
      <c r="F23" s="3">
        <v>1</v>
      </c>
      <c r="G23" s="3">
        <v>22</v>
      </c>
      <c r="H23" t="str">
        <f>_xlfn.XLOOKUP(C23,'Areas&amp;Subareas'!A:A,'Areas&amp;Subareas'!B:B,".")</f>
        <v>Assistência social</v>
      </c>
      <c r="I23" s="3">
        <v>0</v>
      </c>
    </row>
    <row r="24" spans="1:9" x14ac:dyDescent="0.25">
      <c r="A24" t="s">
        <v>8</v>
      </c>
      <c r="B24" s="4" t="s">
        <v>46</v>
      </c>
      <c r="C24" t="s">
        <v>45</v>
      </c>
      <c r="D24" s="3">
        <v>0</v>
      </c>
      <c r="E24" s="3" t="s">
        <v>11</v>
      </c>
      <c r="F24" s="3">
        <v>1</v>
      </c>
      <c r="G24" s="3">
        <v>23</v>
      </c>
      <c r="H24" t="str">
        <f>_xlfn.XLOOKUP(C24,'Areas&amp;Subareas'!A:A,'Areas&amp;Subareas'!B:B,".")</f>
        <v>Assistência social</v>
      </c>
      <c r="I24" s="3">
        <v>0</v>
      </c>
    </row>
    <row r="25" spans="1:9" x14ac:dyDescent="0.25">
      <c r="A25" t="s">
        <v>8</v>
      </c>
      <c r="B25" s="4" t="s">
        <v>47</v>
      </c>
      <c r="C25" t="s">
        <v>48</v>
      </c>
      <c r="D25" s="3">
        <v>0</v>
      </c>
      <c r="E25" s="3" t="s">
        <v>11</v>
      </c>
      <c r="F25" s="3">
        <v>1</v>
      </c>
      <c r="G25" s="3">
        <v>24</v>
      </c>
      <c r="H25" t="str">
        <f>_xlfn.XLOOKUP(C25,'Areas&amp;Subareas'!A:A,'Areas&amp;Subareas'!B:B,".")</f>
        <v>Religião</v>
      </c>
      <c r="I25" s="3">
        <v>0</v>
      </c>
    </row>
    <row r="26" spans="1:9" x14ac:dyDescent="0.25">
      <c r="A26" t="s">
        <v>8</v>
      </c>
      <c r="B26" s="4" t="s">
        <v>49</v>
      </c>
      <c r="C26" t="s">
        <v>50</v>
      </c>
      <c r="D26" s="3">
        <v>0</v>
      </c>
      <c r="E26" s="3" t="s">
        <v>11</v>
      </c>
      <c r="F26" s="3">
        <v>1</v>
      </c>
      <c r="G26" s="3">
        <v>25</v>
      </c>
      <c r="H26" t="str">
        <f>_xlfn.XLOOKUP(C26,'Areas&amp;Subareas'!A:A,'Areas&amp;Subareas'!B:B,".")</f>
        <v>Associações patronais e profissionais</v>
      </c>
      <c r="I26" s="3">
        <v>0</v>
      </c>
    </row>
    <row r="27" spans="1:9" x14ac:dyDescent="0.25">
      <c r="A27" t="s">
        <v>8</v>
      </c>
      <c r="B27" s="4" t="s">
        <v>52</v>
      </c>
      <c r="C27" t="s">
        <v>53</v>
      </c>
      <c r="D27" s="3">
        <v>0</v>
      </c>
      <c r="E27" s="3" t="s">
        <v>11</v>
      </c>
      <c r="F27" s="3">
        <v>1</v>
      </c>
      <c r="G27" s="3">
        <v>26</v>
      </c>
      <c r="H27" t="str">
        <f>_xlfn.XLOOKUP(C27,'Areas&amp;Subareas'!A:A,'Areas&amp;Subareas'!B:B,".")</f>
        <v>Associações patronais e profissionais</v>
      </c>
      <c r="I27" s="3">
        <v>0</v>
      </c>
    </row>
    <row r="28" spans="1:9" x14ac:dyDescent="0.25">
      <c r="A28" t="s">
        <v>8</v>
      </c>
      <c r="B28" s="4" t="s">
        <v>54</v>
      </c>
      <c r="C28" t="s">
        <v>55</v>
      </c>
      <c r="D28" s="3">
        <v>0</v>
      </c>
      <c r="E28" s="3" t="s">
        <v>11</v>
      </c>
      <c r="F28" s="3">
        <v>1</v>
      </c>
      <c r="G28" s="3">
        <v>27</v>
      </c>
      <c r="H28" t="str">
        <f>_xlfn.XLOOKUP(C28,'Areas&amp;Subareas'!A:A,'Areas&amp;Subareas'!B:B,".")</f>
        <v>Associações patronais e profissionais</v>
      </c>
      <c r="I28" s="3">
        <v>0</v>
      </c>
    </row>
    <row r="29" spans="1:9" x14ac:dyDescent="0.25">
      <c r="A29" t="s">
        <v>8</v>
      </c>
      <c r="B29" s="4" t="s">
        <v>56</v>
      </c>
      <c r="C29" t="s">
        <v>55</v>
      </c>
      <c r="D29" s="3">
        <v>0</v>
      </c>
      <c r="E29" s="3" t="s">
        <v>11</v>
      </c>
      <c r="F29" s="3">
        <v>1</v>
      </c>
      <c r="G29" s="3">
        <v>28</v>
      </c>
      <c r="H29" t="str">
        <f>_xlfn.XLOOKUP(C29,'Areas&amp;Subareas'!A:A,'Areas&amp;Subareas'!B:B,".")</f>
        <v>Associações patronais e profissionais</v>
      </c>
      <c r="I29" s="3">
        <v>0</v>
      </c>
    </row>
    <row r="30" spans="1:9" x14ac:dyDescent="0.25">
      <c r="A30" t="s">
        <v>8</v>
      </c>
      <c r="B30" s="4" t="s">
        <v>57</v>
      </c>
      <c r="C30" t="s">
        <v>55</v>
      </c>
      <c r="D30" s="3">
        <v>0</v>
      </c>
      <c r="E30" s="3" t="s">
        <v>11</v>
      </c>
      <c r="F30" s="3">
        <v>1</v>
      </c>
      <c r="G30" s="3">
        <v>29</v>
      </c>
      <c r="H30" t="str">
        <f>_xlfn.XLOOKUP(C30,'Areas&amp;Subareas'!A:A,'Areas&amp;Subareas'!B:B,".")</f>
        <v>Associações patronais e profissionais</v>
      </c>
      <c r="I30" s="3">
        <v>0</v>
      </c>
    </row>
    <row r="31" spans="1:9" x14ac:dyDescent="0.25">
      <c r="A31" t="s">
        <v>8</v>
      </c>
      <c r="B31" s="4" t="s">
        <v>61</v>
      </c>
      <c r="C31" t="s">
        <v>62</v>
      </c>
      <c r="D31" s="3">
        <v>0</v>
      </c>
      <c r="E31" s="3" t="s">
        <v>11</v>
      </c>
      <c r="F31" s="3">
        <v>1</v>
      </c>
      <c r="G31" s="3">
        <v>31</v>
      </c>
      <c r="H31" t="str">
        <f>_xlfn.XLOOKUP(C31,'Areas&amp;Subareas'!A:A,'Areas&amp;Subareas'!B:B,".")</f>
        <v>Outras atividades associativas</v>
      </c>
      <c r="I31" s="3">
        <v>0</v>
      </c>
    </row>
    <row r="32" spans="1:9" x14ac:dyDescent="0.25">
      <c r="A32" t="s">
        <v>64</v>
      </c>
      <c r="B32" s="4" t="s">
        <v>65</v>
      </c>
      <c r="C32" t="s">
        <v>48</v>
      </c>
      <c r="D32" s="3">
        <v>1</v>
      </c>
      <c r="E32" s="3" t="s">
        <v>66</v>
      </c>
      <c r="F32" s="3">
        <v>1</v>
      </c>
      <c r="G32" s="3">
        <v>32</v>
      </c>
      <c r="H32" t="str">
        <f>_xlfn.XLOOKUP(C32,'Areas&amp;Subareas'!A:A,'Areas&amp;Subareas'!B:B,".")</f>
        <v>Religião</v>
      </c>
      <c r="I32" s="3">
        <v>0</v>
      </c>
    </row>
    <row r="33" spans="1:9" x14ac:dyDescent="0.25">
      <c r="A33" t="s">
        <v>64</v>
      </c>
      <c r="B33" s="4" t="s">
        <v>67</v>
      </c>
      <c r="C33" t="s">
        <v>48</v>
      </c>
      <c r="D33" s="3">
        <v>1</v>
      </c>
      <c r="E33" s="3" t="s">
        <v>66</v>
      </c>
      <c r="F33" s="3">
        <v>1</v>
      </c>
      <c r="G33" s="3">
        <v>33</v>
      </c>
      <c r="H33" t="str">
        <f>_xlfn.XLOOKUP(C33,'Areas&amp;Subareas'!A:A,'Areas&amp;Subareas'!B:B,".")</f>
        <v>Religião</v>
      </c>
      <c r="I33" s="3">
        <v>0</v>
      </c>
    </row>
    <row r="34" spans="1:9" x14ac:dyDescent="0.25">
      <c r="A34" t="s">
        <v>64</v>
      </c>
      <c r="B34" s="4" t="s">
        <v>68</v>
      </c>
      <c r="C34" t="s">
        <v>48</v>
      </c>
      <c r="D34" s="3">
        <v>1</v>
      </c>
      <c r="E34" s="3" t="s">
        <v>66</v>
      </c>
      <c r="F34" s="3">
        <v>1</v>
      </c>
      <c r="G34" s="3">
        <v>34</v>
      </c>
      <c r="H34" t="str">
        <f>_xlfn.XLOOKUP(C34,'Areas&amp;Subareas'!A:A,'Areas&amp;Subareas'!B:B,".")</f>
        <v>Religião</v>
      </c>
      <c r="I34" s="3">
        <v>0</v>
      </c>
    </row>
    <row r="35" spans="1:9" x14ac:dyDescent="0.25">
      <c r="A35" t="s">
        <v>64</v>
      </c>
      <c r="B35" s="4" t="s">
        <v>69</v>
      </c>
      <c r="C35" t="s">
        <v>48</v>
      </c>
      <c r="D35" s="3">
        <v>1</v>
      </c>
      <c r="E35" s="3" t="s">
        <v>66</v>
      </c>
      <c r="F35" s="3">
        <v>1</v>
      </c>
      <c r="G35" s="3">
        <v>35</v>
      </c>
      <c r="H35" t="str">
        <f>_xlfn.XLOOKUP(C35,'Areas&amp;Subareas'!A:A,'Areas&amp;Subareas'!B:B,".")</f>
        <v>Religião</v>
      </c>
      <c r="I35" s="3">
        <v>0</v>
      </c>
    </row>
    <row r="36" spans="1:9" x14ac:dyDescent="0.25">
      <c r="A36" t="s">
        <v>64</v>
      </c>
      <c r="B36" s="4" t="s">
        <v>70</v>
      </c>
      <c r="C36" t="s">
        <v>48</v>
      </c>
      <c r="D36" s="3">
        <v>1</v>
      </c>
      <c r="E36" s="3" t="s">
        <v>66</v>
      </c>
      <c r="F36" s="3">
        <v>1</v>
      </c>
      <c r="G36" s="3">
        <v>36</v>
      </c>
      <c r="H36" t="str">
        <f>_xlfn.XLOOKUP(C36,'Areas&amp;Subareas'!A:A,'Areas&amp;Subareas'!B:B,".")</f>
        <v>Religião</v>
      </c>
      <c r="I36" s="3">
        <v>0</v>
      </c>
    </row>
    <row r="37" spans="1:9" x14ac:dyDescent="0.25">
      <c r="A37" t="s">
        <v>64</v>
      </c>
      <c r="B37" s="4" t="s">
        <v>71</v>
      </c>
      <c r="C37" t="s">
        <v>48</v>
      </c>
      <c r="D37" s="3">
        <v>1</v>
      </c>
      <c r="E37" s="3" t="s">
        <v>66</v>
      </c>
      <c r="F37" s="3">
        <v>1</v>
      </c>
      <c r="G37" s="3">
        <v>37</v>
      </c>
      <c r="H37" t="str">
        <f>_xlfn.XLOOKUP(C37,'Areas&amp;Subareas'!A:A,'Areas&amp;Subareas'!B:B,".")</f>
        <v>Religião</v>
      </c>
      <c r="I37" s="3">
        <v>0</v>
      </c>
    </row>
    <row r="38" spans="1:9" x14ac:dyDescent="0.25">
      <c r="A38" t="s">
        <v>64</v>
      </c>
      <c r="B38" s="4" t="s">
        <v>72</v>
      </c>
      <c r="C38" t="s">
        <v>48</v>
      </c>
      <c r="D38" s="3">
        <v>1</v>
      </c>
      <c r="E38" s="3" t="s">
        <v>66</v>
      </c>
      <c r="F38" s="3">
        <v>1</v>
      </c>
      <c r="G38" s="3">
        <v>38</v>
      </c>
      <c r="H38" t="str">
        <f>_xlfn.XLOOKUP(C38,'Areas&amp;Subareas'!A:A,'Areas&amp;Subareas'!B:B,".")</f>
        <v>Religião</v>
      </c>
      <c r="I38" s="3">
        <v>0</v>
      </c>
    </row>
    <row r="39" spans="1:9" x14ac:dyDescent="0.25">
      <c r="A39" t="s">
        <v>64</v>
      </c>
      <c r="B39" s="4" t="s">
        <v>73</v>
      </c>
      <c r="C39" t="s">
        <v>48</v>
      </c>
      <c r="D39" s="3">
        <v>1</v>
      </c>
      <c r="E39" s="3" t="s">
        <v>66</v>
      </c>
      <c r="F39" s="3">
        <v>1</v>
      </c>
      <c r="G39" s="3">
        <v>39</v>
      </c>
      <c r="H39" t="str">
        <f>_xlfn.XLOOKUP(C39,'Areas&amp;Subareas'!A:A,'Areas&amp;Subareas'!B:B,".")</f>
        <v>Religião</v>
      </c>
      <c r="I39" s="3">
        <v>0</v>
      </c>
    </row>
    <row r="40" spans="1:9" x14ac:dyDescent="0.25">
      <c r="A40" t="s">
        <v>64</v>
      </c>
      <c r="B40" s="4" t="s">
        <v>74</v>
      </c>
      <c r="C40" t="s">
        <v>48</v>
      </c>
      <c r="D40" s="3">
        <v>1</v>
      </c>
      <c r="E40" s="3" t="s">
        <v>66</v>
      </c>
      <c r="F40" s="3">
        <v>1</v>
      </c>
      <c r="G40" s="3">
        <v>40</v>
      </c>
      <c r="H40" t="str">
        <f>_xlfn.XLOOKUP(C40,'Areas&amp;Subareas'!A:A,'Areas&amp;Subareas'!B:B,".")</f>
        <v>Religião</v>
      </c>
      <c r="I40" s="3">
        <v>0</v>
      </c>
    </row>
    <row r="41" spans="1:9" x14ac:dyDescent="0.25">
      <c r="A41" t="s">
        <v>64</v>
      </c>
      <c r="B41" s="4" t="s">
        <v>75</v>
      </c>
      <c r="C41" t="s">
        <v>48</v>
      </c>
      <c r="D41" s="3">
        <v>1</v>
      </c>
      <c r="E41" s="3" t="s">
        <v>66</v>
      </c>
      <c r="F41" s="3">
        <v>1</v>
      </c>
      <c r="G41" s="3">
        <v>41</v>
      </c>
      <c r="H41" t="str">
        <f>_xlfn.XLOOKUP(C41,'Areas&amp;Subareas'!A:A,'Areas&amp;Subareas'!B:B,".")</f>
        <v>Religião</v>
      </c>
      <c r="I41" s="3">
        <v>0</v>
      </c>
    </row>
    <row r="42" spans="1:9" x14ac:dyDescent="0.25">
      <c r="A42" t="s">
        <v>64</v>
      </c>
      <c r="B42" s="4" t="s">
        <v>76</v>
      </c>
      <c r="C42" t="s">
        <v>48</v>
      </c>
      <c r="D42" s="3">
        <v>1</v>
      </c>
      <c r="E42" s="3" t="s">
        <v>66</v>
      </c>
      <c r="F42" s="3">
        <v>1</v>
      </c>
      <c r="G42" s="3">
        <v>42</v>
      </c>
      <c r="H42" t="str">
        <f>_xlfn.XLOOKUP(C42,'Areas&amp;Subareas'!A:A,'Areas&amp;Subareas'!B:B,".")</f>
        <v>Religião</v>
      </c>
      <c r="I42" s="3">
        <v>0</v>
      </c>
    </row>
    <row r="43" spans="1:9" x14ac:dyDescent="0.25">
      <c r="A43" t="s">
        <v>64</v>
      </c>
      <c r="B43" s="4" t="s">
        <v>77</v>
      </c>
      <c r="C43" t="s">
        <v>48</v>
      </c>
      <c r="D43" s="3">
        <v>1</v>
      </c>
      <c r="E43" s="3" t="s">
        <v>66</v>
      </c>
      <c r="F43" s="3">
        <v>1</v>
      </c>
      <c r="G43" s="3">
        <v>43</v>
      </c>
      <c r="H43" t="str">
        <f>_xlfn.XLOOKUP(C43,'Areas&amp;Subareas'!A:A,'Areas&amp;Subareas'!B:B,".")</f>
        <v>Religião</v>
      </c>
      <c r="I43" s="3">
        <v>0</v>
      </c>
    </row>
    <row r="44" spans="1:9" x14ac:dyDescent="0.25">
      <c r="A44" t="s">
        <v>64</v>
      </c>
      <c r="B44" s="4" t="s">
        <v>78</v>
      </c>
      <c r="C44" t="s">
        <v>48</v>
      </c>
      <c r="D44" s="3">
        <v>1</v>
      </c>
      <c r="E44" s="3" t="s">
        <v>66</v>
      </c>
      <c r="F44" s="3">
        <v>1</v>
      </c>
      <c r="G44" s="3">
        <v>44</v>
      </c>
      <c r="H44" t="str">
        <f>_xlfn.XLOOKUP(C44,'Areas&amp;Subareas'!A:A,'Areas&amp;Subareas'!B:B,".")</f>
        <v>Religião</v>
      </c>
      <c r="I44" s="3">
        <v>0</v>
      </c>
    </row>
    <row r="45" spans="1:9" x14ac:dyDescent="0.25">
      <c r="A45" t="s">
        <v>64</v>
      </c>
      <c r="B45" s="4" t="s">
        <v>79</v>
      </c>
      <c r="C45" t="s">
        <v>48</v>
      </c>
      <c r="D45" s="3">
        <v>1</v>
      </c>
      <c r="E45" s="3" t="s">
        <v>66</v>
      </c>
      <c r="F45" s="3">
        <v>1</v>
      </c>
      <c r="G45" s="3">
        <v>45</v>
      </c>
      <c r="H45" t="str">
        <f>_xlfn.XLOOKUP(C45,'Areas&amp;Subareas'!A:A,'Areas&amp;Subareas'!B:B,".")</f>
        <v>Religião</v>
      </c>
      <c r="I45" s="3">
        <v>0</v>
      </c>
    </row>
    <row r="46" spans="1:9" x14ac:dyDescent="0.25">
      <c r="A46" t="s">
        <v>64</v>
      </c>
      <c r="B46" s="4" t="s">
        <v>80</v>
      </c>
      <c r="C46" t="s">
        <v>48</v>
      </c>
      <c r="D46" s="3">
        <v>1</v>
      </c>
      <c r="E46" s="3" t="s">
        <v>66</v>
      </c>
      <c r="F46" s="3">
        <v>1</v>
      </c>
      <c r="G46" s="3">
        <v>46</v>
      </c>
      <c r="H46" t="str">
        <f>_xlfn.XLOOKUP(C46,'Areas&amp;Subareas'!A:A,'Areas&amp;Subareas'!B:B,".")</f>
        <v>Religião</v>
      </c>
      <c r="I46" s="3">
        <v>0</v>
      </c>
    </row>
    <row r="47" spans="1:9" x14ac:dyDescent="0.25">
      <c r="A47" t="s">
        <v>64</v>
      </c>
      <c r="B47" s="4" t="s">
        <v>81</v>
      </c>
      <c r="C47" t="s">
        <v>48</v>
      </c>
      <c r="D47" s="3">
        <v>1</v>
      </c>
      <c r="E47" s="3" t="s">
        <v>66</v>
      </c>
      <c r="F47" s="3">
        <v>1</v>
      </c>
      <c r="G47" s="3">
        <v>47</v>
      </c>
      <c r="H47" t="str">
        <f>_xlfn.XLOOKUP(C47,'Areas&amp;Subareas'!A:A,'Areas&amp;Subareas'!B:B,".")</f>
        <v>Religião</v>
      </c>
      <c r="I47" s="3">
        <v>0</v>
      </c>
    </row>
    <row r="48" spans="1:9" x14ac:dyDescent="0.25">
      <c r="A48" t="s">
        <v>64</v>
      </c>
      <c r="B48" s="4" t="s">
        <v>82</v>
      </c>
      <c r="C48" t="s">
        <v>48</v>
      </c>
      <c r="D48" s="3">
        <v>1</v>
      </c>
      <c r="E48" s="3" t="s">
        <v>66</v>
      </c>
      <c r="F48" s="3">
        <v>1</v>
      </c>
      <c r="G48" s="3">
        <v>48</v>
      </c>
      <c r="H48" t="str">
        <f>_xlfn.XLOOKUP(C48,'Areas&amp;Subareas'!A:A,'Areas&amp;Subareas'!B:B,".")</f>
        <v>Religião</v>
      </c>
      <c r="I48" s="3">
        <v>0</v>
      </c>
    </row>
    <row r="49" spans="1:9" x14ac:dyDescent="0.25">
      <c r="A49" t="s">
        <v>64</v>
      </c>
      <c r="B49" s="4" t="s">
        <v>83</v>
      </c>
      <c r="C49" t="s">
        <v>48</v>
      </c>
      <c r="D49" s="3">
        <v>1</v>
      </c>
      <c r="E49" s="3" t="s">
        <v>66</v>
      </c>
      <c r="F49" s="3">
        <v>1</v>
      </c>
      <c r="G49" s="3">
        <v>49</v>
      </c>
      <c r="H49" t="str">
        <f>_xlfn.XLOOKUP(C49,'Areas&amp;Subareas'!A:A,'Areas&amp;Subareas'!B:B,".")</f>
        <v>Religião</v>
      </c>
      <c r="I49" s="3">
        <v>0</v>
      </c>
    </row>
    <row r="50" spans="1:9" x14ac:dyDescent="0.25">
      <c r="A50" t="s">
        <v>64</v>
      </c>
      <c r="B50" s="4" t="s">
        <v>84</v>
      </c>
      <c r="C50" t="s">
        <v>48</v>
      </c>
      <c r="D50" s="3">
        <v>1</v>
      </c>
      <c r="E50" s="3" t="s">
        <v>66</v>
      </c>
      <c r="F50" s="3">
        <v>1</v>
      </c>
      <c r="G50" s="3">
        <v>50</v>
      </c>
      <c r="H50" t="str">
        <f>_xlfn.XLOOKUP(C50,'Areas&amp;Subareas'!A:A,'Areas&amp;Subareas'!B:B,".")</f>
        <v>Religião</v>
      </c>
      <c r="I50" s="3">
        <v>0</v>
      </c>
    </row>
    <row r="51" spans="1:9" x14ac:dyDescent="0.25">
      <c r="A51" t="s">
        <v>64</v>
      </c>
      <c r="B51" s="4" t="s">
        <v>85</v>
      </c>
      <c r="C51" t="s">
        <v>48</v>
      </c>
      <c r="D51" s="3">
        <v>1</v>
      </c>
      <c r="E51" s="3" t="s">
        <v>66</v>
      </c>
      <c r="F51" s="3">
        <v>1</v>
      </c>
      <c r="G51" s="3">
        <v>51</v>
      </c>
      <c r="H51" t="str">
        <f>_xlfn.XLOOKUP(C51,'Areas&amp;Subareas'!A:A,'Areas&amp;Subareas'!B:B,".")</f>
        <v>Religião</v>
      </c>
      <c r="I51" s="3">
        <v>0</v>
      </c>
    </row>
    <row r="52" spans="1:9" x14ac:dyDescent="0.25">
      <c r="A52" t="s">
        <v>64</v>
      </c>
      <c r="B52" s="4" t="s">
        <v>86</v>
      </c>
      <c r="C52" t="s">
        <v>48</v>
      </c>
      <c r="D52" s="3">
        <v>1</v>
      </c>
      <c r="E52" s="3" t="s">
        <v>66</v>
      </c>
      <c r="F52" s="3">
        <v>1</v>
      </c>
      <c r="G52" s="3">
        <v>52</v>
      </c>
      <c r="H52" t="str">
        <f>_xlfn.XLOOKUP(C52,'Areas&amp;Subareas'!A:A,'Areas&amp;Subareas'!B:B,".")</f>
        <v>Religião</v>
      </c>
      <c r="I52" s="3">
        <v>0</v>
      </c>
    </row>
    <row r="53" spans="1:9" x14ac:dyDescent="0.25">
      <c r="A53" t="s">
        <v>64</v>
      </c>
      <c r="B53" s="4" t="s">
        <v>87</v>
      </c>
      <c r="C53" t="s">
        <v>48</v>
      </c>
      <c r="D53" s="3">
        <v>1</v>
      </c>
      <c r="E53" s="3" t="s">
        <v>66</v>
      </c>
      <c r="F53" s="3">
        <v>1</v>
      </c>
      <c r="G53" s="3">
        <v>53</v>
      </c>
      <c r="H53" t="str">
        <f>_xlfn.XLOOKUP(C53,'Areas&amp;Subareas'!A:A,'Areas&amp;Subareas'!B:B,".")</f>
        <v>Religião</v>
      </c>
      <c r="I53" s="3">
        <v>0</v>
      </c>
    </row>
    <row r="54" spans="1:9" x14ac:dyDescent="0.25">
      <c r="A54" t="s">
        <v>64</v>
      </c>
      <c r="B54" s="4" t="s">
        <v>88</v>
      </c>
      <c r="C54" t="s">
        <v>48</v>
      </c>
      <c r="D54" s="3">
        <v>1</v>
      </c>
      <c r="E54" s="3" t="s">
        <v>66</v>
      </c>
      <c r="F54" s="3">
        <v>1</v>
      </c>
      <c r="G54" s="3">
        <v>54</v>
      </c>
      <c r="H54" t="str">
        <f>_xlfn.XLOOKUP(C54,'Areas&amp;Subareas'!A:A,'Areas&amp;Subareas'!B:B,".")</f>
        <v>Religião</v>
      </c>
      <c r="I54" s="3">
        <v>0</v>
      </c>
    </row>
    <row r="55" spans="1:9" x14ac:dyDescent="0.25">
      <c r="A55" t="s">
        <v>64</v>
      </c>
      <c r="B55" s="4" t="s">
        <v>89</v>
      </c>
      <c r="C55" t="s">
        <v>48</v>
      </c>
      <c r="D55" s="3">
        <v>1</v>
      </c>
      <c r="E55" s="3" t="s">
        <v>66</v>
      </c>
      <c r="F55" s="3">
        <v>1</v>
      </c>
      <c r="G55" s="3">
        <v>55</v>
      </c>
      <c r="H55" t="str">
        <f>_xlfn.XLOOKUP(C55,'Areas&amp;Subareas'!A:A,'Areas&amp;Subareas'!B:B,".")</f>
        <v>Religião</v>
      </c>
      <c r="I55" s="3">
        <v>0</v>
      </c>
    </row>
    <row r="56" spans="1:9" x14ac:dyDescent="0.25">
      <c r="A56" t="s">
        <v>64</v>
      </c>
      <c r="B56" s="4" t="s">
        <v>90</v>
      </c>
      <c r="C56" t="s">
        <v>48</v>
      </c>
      <c r="D56" s="3">
        <v>1</v>
      </c>
      <c r="E56" s="3" t="s">
        <v>66</v>
      </c>
      <c r="F56" s="3">
        <v>1</v>
      </c>
      <c r="G56" s="3">
        <v>56</v>
      </c>
      <c r="H56" t="str">
        <f>_xlfn.XLOOKUP(C56,'Areas&amp;Subareas'!A:A,'Areas&amp;Subareas'!B:B,".")</f>
        <v>Religião</v>
      </c>
      <c r="I56" s="3">
        <v>0</v>
      </c>
    </row>
    <row r="57" spans="1:9" x14ac:dyDescent="0.25">
      <c r="A57" t="s">
        <v>64</v>
      </c>
      <c r="B57" s="4" t="s">
        <v>91</v>
      </c>
      <c r="C57" t="s">
        <v>48</v>
      </c>
      <c r="D57" s="3">
        <v>1</v>
      </c>
      <c r="E57" s="3" t="s">
        <v>66</v>
      </c>
      <c r="F57" s="3">
        <v>1</v>
      </c>
      <c r="G57" s="3">
        <v>57</v>
      </c>
      <c r="H57" t="str">
        <f>_xlfn.XLOOKUP(C57,'Areas&amp;Subareas'!A:A,'Areas&amp;Subareas'!B:B,".")</f>
        <v>Religião</v>
      </c>
      <c r="I57" s="3">
        <v>0</v>
      </c>
    </row>
    <row r="58" spans="1:9" x14ac:dyDescent="0.25">
      <c r="A58" t="s">
        <v>64</v>
      </c>
      <c r="B58" s="4" t="s">
        <v>92</v>
      </c>
      <c r="C58" t="s">
        <v>48</v>
      </c>
      <c r="D58" s="3">
        <v>1</v>
      </c>
      <c r="E58" s="3" t="s">
        <v>66</v>
      </c>
      <c r="F58" s="3">
        <v>1</v>
      </c>
      <c r="G58" s="3">
        <v>58</v>
      </c>
      <c r="H58" t="str">
        <f>_xlfn.XLOOKUP(C58,'Areas&amp;Subareas'!A:A,'Areas&amp;Subareas'!B:B,".")</f>
        <v>Religião</v>
      </c>
      <c r="I58" s="3">
        <v>0</v>
      </c>
    </row>
    <row r="59" spans="1:9" x14ac:dyDescent="0.25">
      <c r="A59" t="s">
        <v>64</v>
      </c>
      <c r="B59" s="4" t="s">
        <v>93</v>
      </c>
      <c r="C59" t="s">
        <v>48</v>
      </c>
      <c r="D59" s="3">
        <v>1</v>
      </c>
      <c r="E59" s="3" t="s">
        <v>66</v>
      </c>
      <c r="F59" s="3">
        <v>1</v>
      </c>
      <c r="G59" s="3">
        <v>59</v>
      </c>
      <c r="H59" t="str">
        <f>_xlfn.XLOOKUP(C59,'Areas&amp;Subareas'!A:A,'Areas&amp;Subareas'!B:B,".")</f>
        <v>Religião</v>
      </c>
      <c r="I59" s="3">
        <v>0</v>
      </c>
    </row>
    <row r="60" spans="1:9" x14ac:dyDescent="0.25">
      <c r="A60" t="s">
        <v>64</v>
      </c>
      <c r="B60" s="4" t="s">
        <v>94</v>
      </c>
      <c r="C60" t="s">
        <v>48</v>
      </c>
      <c r="D60" s="3">
        <v>1</v>
      </c>
      <c r="E60" s="3" t="s">
        <v>66</v>
      </c>
      <c r="F60" s="3">
        <v>1</v>
      </c>
      <c r="G60" s="3">
        <v>60</v>
      </c>
      <c r="H60" t="str">
        <f>_xlfn.XLOOKUP(C60,'Areas&amp;Subareas'!A:A,'Areas&amp;Subareas'!B:B,".")</f>
        <v>Religião</v>
      </c>
      <c r="I60" s="3">
        <v>0</v>
      </c>
    </row>
    <row r="61" spans="1:9" x14ac:dyDescent="0.25">
      <c r="A61" t="s">
        <v>64</v>
      </c>
      <c r="B61" s="4" t="s">
        <v>95</v>
      </c>
      <c r="C61" t="s">
        <v>48</v>
      </c>
      <c r="D61" s="3">
        <v>1</v>
      </c>
      <c r="E61" s="3" t="s">
        <v>66</v>
      </c>
      <c r="F61" s="3">
        <v>1</v>
      </c>
      <c r="G61" s="3">
        <v>61</v>
      </c>
      <c r="H61" t="str">
        <f>_xlfn.XLOOKUP(C61,'Areas&amp;Subareas'!A:A,'Areas&amp;Subareas'!B:B,".")</f>
        <v>Religião</v>
      </c>
      <c r="I61" s="3">
        <v>0</v>
      </c>
    </row>
    <row r="62" spans="1:9" x14ac:dyDescent="0.25">
      <c r="A62" t="s">
        <v>64</v>
      </c>
      <c r="B62" s="4" t="s">
        <v>96</v>
      </c>
      <c r="C62" t="s">
        <v>48</v>
      </c>
      <c r="D62" s="3">
        <v>1</v>
      </c>
      <c r="E62" s="3" t="s">
        <v>66</v>
      </c>
      <c r="F62" s="3">
        <v>1</v>
      </c>
      <c r="G62" s="3">
        <v>62</v>
      </c>
      <c r="H62" t="str">
        <f>_xlfn.XLOOKUP(C62,'Areas&amp;Subareas'!A:A,'Areas&amp;Subareas'!B:B,".")</f>
        <v>Religião</v>
      </c>
      <c r="I62" s="3">
        <v>0</v>
      </c>
    </row>
    <row r="63" spans="1:9" x14ac:dyDescent="0.25">
      <c r="A63" t="s">
        <v>64</v>
      </c>
      <c r="B63" s="4" t="s">
        <v>97</v>
      </c>
      <c r="C63" t="s">
        <v>48</v>
      </c>
      <c r="D63" s="3">
        <v>1</v>
      </c>
      <c r="E63" s="3" t="s">
        <v>66</v>
      </c>
      <c r="F63" s="3">
        <v>1</v>
      </c>
      <c r="G63" s="3">
        <v>63</v>
      </c>
      <c r="H63" t="str">
        <f>_xlfn.XLOOKUP(C63,'Areas&amp;Subareas'!A:A,'Areas&amp;Subareas'!B:B,".")</f>
        <v>Religião</v>
      </c>
      <c r="I63" s="3">
        <v>0</v>
      </c>
    </row>
    <row r="64" spans="1:9" x14ac:dyDescent="0.25">
      <c r="A64" t="s">
        <v>64</v>
      </c>
      <c r="B64" s="4" t="s">
        <v>98</v>
      </c>
      <c r="C64" t="s">
        <v>48</v>
      </c>
      <c r="D64" s="3">
        <v>1</v>
      </c>
      <c r="E64" s="3" t="s">
        <v>66</v>
      </c>
      <c r="F64" s="3">
        <v>1</v>
      </c>
      <c r="G64" s="3">
        <v>64</v>
      </c>
      <c r="H64" t="str">
        <f>_xlfn.XLOOKUP(C64,'Areas&amp;Subareas'!A:A,'Areas&amp;Subareas'!B:B,".")</f>
        <v>Religião</v>
      </c>
      <c r="I64" s="3">
        <v>0</v>
      </c>
    </row>
    <row r="65" spans="1:9" x14ac:dyDescent="0.25">
      <c r="A65" t="s">
        <v>64</v>
      </c>
      <c r="B65" s="4" t="s">
        <v>99</v>
      </c>
      <c r="C65" t="s">
        <v>48</v>
      </c>
      <c r="D65" s="3">
        <v>1</v>
      </c>
      <c r="E65" s="3" t="s">
        <v>66</v>
      </c>
      <c r="F65" s="3">
        <v>1</v>
      </c>
      <c r="G65" s="3">
        <v>65</v>
      </c>
      <c r="H65" t="str">
        <f>_xlfn.XLOOKUP(C65,'Areas&amp;Subareas'!A:A,'Areas&amp;Subareas'!B:B,".")</f>
        <v>Religião</v>
      </c>
      <c r="I65" s="3">
        <v>0</v>
      </c>
    </row>
    <row r="66" spans="1:9" x14ac:dyDescent="0.25">
      <c r="A66" t="s">
        <v>64</v>
      </c>
      <c r="B66" s="4" t="s">
        <v>100</v>
      </c>
      <c r="C66" t="s">
        <v>48</v>
      </c>
      <c r="D66" s="3">
        <v>1</v>
      </c>
      <c r="E66" s="3" t="s">
        <v>66</v>
      </c>
      <c r="F66" s="3">
        <v>1</v>
      </c>
      <c r="G66" s="3">
        <v>66</v>
      </c>
      <c r="H66" t="str">
        <f>_xlfn.XLOOKUP(C66,'Areas&amp;Subareas'!A:A,'Areas&amp;Subareas'!B:B,".")</f>
        <v>Religião</v>
      </c>
      <c r="I66" s="3">
        <v>0</v>
      </c>
    </row>
    <row r="67" spans="1:9" x14ac:dyDescent="0.25">
      <c r="A67" t="s">
        <v>64</v>
      </c>
      <c r="B67" s="4" t="s">
        <v>101</v>
      </c>
      <c r="C67" t="s">
        <v>48</v>
      </c>
      <c r="D67" s="3">
        <v>1</v>
      </c>
      <c r="E67" s="3" t="s">
        <v>66</v>
      </c>
      <c r="F67" s="3">
        <v>1</v>
      </c>
      <c r="G67" s="3">
        <v>67</v>
      </c>
      <c r="H67" t="str">
        <f>_xlfn.XLOOKUP(C67,'Areas&amp;Subareas'!A:A,'Areas&amp;Subareas'!B:B,".")</f>
        <v>Religião</v>
      </c>
      <c r="I67" s="3">
        <v>0</v>
      </c>
    </row>
    <row r="68" spans="1:9" x14ac:dyDescent="0.25">
      <c r="A68" t="s">
        <v>64</v>
      </c>
      <c r="B68" s="4" t="s">
        <v>102</v>
      </c>
      <c r="C68" t="s">
        <v>48</v>
      </c>
      <c r="D68" s="3">
        <v>1</v>
      </c>
      <c r="E68" s="3" t="s">
        <v>66</v>
      </c>
      <c r="F68" s="3">
        <v>1</v>
      </c>
      <c r="G68" s="3">
        <v>68</v>
      </c>
      <c r="H68" t="str">
        <f>_xlfn.XLOOKUP(C68,'Areas&amp;Subareas'!A:A,'Areas&amp;Subareas'!B:B,".")</f>
        <v>Religião</v>
      </c>
      <c r="I68" s="3">
        <v>0</v>
      </c>
    </row>
    <row r="69" spans="1:9" x14ac:dyDescent="0.25">
      <c r="A69" t="s">
        <v>64</v>
      </c>
      <c r="B69" s="4" t="s">
        <v>103</v>
      </c>
      <c r="C69" t="s">
        <v>48</v>
      </c>
      <c r="D69" s="3">
        <v>1</v>
      </c>
      <c r="E69" s="3" t="s">
        <v>66</v>
      </c>
      <c r="F69" s="3">
        <v>1</v>
      </c>
      <c r="G69" s="3">
        <v>69</v>
      </c>
      <c r="H69" t="str">
        <f>_xlfn.XLOOKUP(C69,'Areas&amp;Subareas'!A:A,'Areas&amp;Subareas'!B:B,".")</f>
        <v>Religião</v>
      </c>
      <c r="I69" s="3">
        <v>0</v>
      </c>
    </row>
    <row r="70" spans="1:9" x14ac:dyDescent="0.25">
      <c r="A70" t="s">
        <v>64</v>
      </c>
      <c r="B70" s="4" t="s">
        <v>104</v>
      </c>
      <c r="C70" t="s">
        <v>48</v>
      </c>
      <c r="D70" s="3">
        <v>1</v>
      </c>
      <c r="E70" s="3" t="s">
        <v>66</v>
      </c>
      <c r="F70" s="3">
        <v>1</v>
      </c>
      <c r="G70" s="3">
        <v>70</v>
      </c>
      <c r="H70" t="str">
        <f>_xlfn.XLOOKUP(C70,'Areas&amp;Subareas'!A:A,'Areas&amp;Subareas'!B:B,".")</f>
        <v>Religião</v>
      </c>
      <c r="I70" s="3">
        <v>0</v>
      </c>
    </row>
    <row r="71" spans="1:9" x14ac:dyDescent="0.25">
      <c r="A71" t="s">
        <v>64</v>
      </c>
      <c r="B71" s="4" t="s">
        <v>105</v>
      </c>
      <c r="C71" t="s">
        <v>48</v>
      </c>
      <c r="D71" s="3">
        <v>1</v>
      </c>
      <c r="E71" s="3" t="s">
        <v>66</v>
      </c>
      <c r="F71" s="3">
        <v>1</v>
      </c>
      <c r="G71" s="3">
        <v>71</v>
      </c>
      <c r="H71" t="str">
        <f>_xlfn.XLOOKUP(C71,'Areas&amp;Subareas'!A:A,'Areas&amp;Subareas'!B:B,".")</f>
        <v>Religião</v>
      </c>
      <c r="I71" s="3">
        <v>0</v>
      </c>
    </row>
    <row r="72" spans="1:9" x14ac:dyDescent="0.25">
      <c r="A72" t="s">
        <v>64</v>
      </c>
      <c r="B72" s="4" t="s">
        <v>106</v>
      </c>
      <c r="C72" t="s">
        <v>48</v>
      </c>
      <c r="D72" s="3">
        <v>1</v>
      </c>
      <c r="E72" s="3" t="s">
        <v>66</v>
      </c>
      <c r="F72" s="3">
        <v>1</v>
      </c>
      <c r="G72" s="3">
        <v>72</v>
      </c>
      <c r="H72" t="str">
        <f>_xlfn.XLOOKUP(C72,'Areas&amp;Subareas'!A:A,'Areas&amp;Subareas'!B:B,".")</f>
        <v>Religião</v>
      </c>
      <c r="I72" s="3">
        <v>0</v>
      </c>
    </row>
    <row r="73" spans="1:9" x14ac:dyDescent="0.25">
      <c r="A73" t="s">
        <v>64</v>
      </c>
      <c r="B73" s="4" t="s">
        <v>107</v>
      </c>
      <c r="C73" t="s">
        <v>48</v>
      </c>
      <c r="D73" s="3">
        <v>1</v>
      </c>
      <c r="E73" s="3" t="s">
        <v>66</v>
      </c>
      <c r="F73" s="3">
        <v>1</v>
      </c>
      <c r="G73" s="3">
        <v>73</v>
      </c>
      <c r="H73" t="str">
        <f>_xlfn.XLOOKUP(C73,'Areas&amp;Subareas'!A:A,'Areas&amp;Subareas'!B:B,".")</f>
        <v>Religião</v>
      </c>
      <c r="I73" s="3">
        <v>0</v>
      </c>
    </row>
    <row r="74" spans="1:9" x14ac:dyDescent="0.25">
      <c r="A74" t="s">
        <v>64</v>
      </c>
      <c r="B74" s="4" t="s">
        <v>108</v>
      </c>
      <c r="C74" t="s">
        <v>48</v>
      </c>
      <c r="D74" s="3">
        <v>1</v>
      </c>
      <c r="E74" s="3" t="s">
        <v>66</v>
      </c>
      <c r="F74" s="3">
        <v>1</v>
      </c>
      <c r="G74" s="3">
        <v>74</v>
      </c>
      <c r="H74" t="str">
        <f>_xlfn.XLOOKUP(C74,'Areas&amp;Subareas'!A:A,'Areas&amp;Subareas'!B:B,".")</f>
        <v>Religião</v>
      </c>
      <c r="I74" s="3">
        <v>0</v>
      </c>
    </row>
    <row r="75" spans="1:9" x14ac:dyDescent="0.25">
      <c r="A75" t="s">
        <v>64</v>
      </c>
      <c r="B75" s="4" t="s">
        <v>109</v>
      </c>
      <c r="C75" t="s">
        <v>48</v>
      </c>
      <c r="D75" s="3">
        <v>1</v>
      </c>
      <c r="E75" s="3" t="s">
        <v>66</v>
      </c>
      <c r="F75" s="3">
        <v>1</v>
      </c>
      <c r="G75" s="3">
        <v>75</v>
      </c>
      <c r="H75" t="str">
        <f>_xlfn.XLOOKUP(C75,'Areas&amp;Subareas'!A:A,'Areas&amp;Subareas'!B:B,".")</f>
        <v>Religião</v>
      </c>
      <c r="I75" s="3">
        <v>0</v>
      </c>
    </row>
    <row r="76" spans="1:9" x14ac:dyDescent="0.25">
      <c r="A76" t="s">
        <v>64</v>
      </c>
      <c r="B76" s="4" t="s">
        <v>110</v>
      </c>
      <c r="C76" t="s">
        <v>48</v>
      </c>
      <c r="D76" s="3">
        <v>1</v>
      </c>
      <c r="E76" s="3" t="s">
        <v>66</v>
      </c>
      <c r="F76" s="3">
        <v>1</v>
      </c>
      <c r="G76" s="3">
        <v>76</v>
      </c>
      <c r="H76" t="str">
        <f>_xlfn.XLOOKUP(C76,'Areas&amp;Subareas'!A:A,'Areas&amp;Subareas'!B:B,".")</f>
        <v>Religião</v>
      </c>
      <c r="I76" s="3">
        <v>0</v>
      </c>
    </row>
    <row r="77" spans="1:9" x14ac:dyDescent="0.25">
      <c r="A77" t="s">
        <v>64</v>
      </c>
      <c r="B77" s="4" t="s">
        <v>111</v>
      </c>
      <c r="C77" t="s">
        <v>48</v>
      </c>
      <c r="D77" s="3">
        <v>1</v>
      </c>
      <c r="E77" s="3" t="s">
        <v>66</v>
      </c>
      <c r="F77" s="3">
        <v>1</v>
      </c>
      <c r="G77" s="3">
        <v>77</v>
      </c>
      <c r="H77" t="str">
        <f>_xlfn.XLOOKUP(C77,'Areas&amp;Subareas'!A:A,'Areas&amp;Subareas'!B:B,".")</f>
        <v>Religião</v>
      </c>
      <c r="I77" s="3">
        <v>0</v>
      </c>
    </row>
    <row r="78" spans="1:9" x14ac:dyDescent="0.25">
      <c r="A78" t="s">
        <v>64</v>
      </c>
      <c r="B78" s="4" t="s">
        <v>112</v>
      </c>
      <c r="C78" t="s">
        <v>48</v>
      </c>
      <c r="D78" s="3">
        <v>1</v>
      </c>
      <c r="E78" s="3" t="s">
        <v>66</v>
      </c>
      <c r="F78" s="3">
        <v>1</v>
      </c>
      <c r="G78" s="3">
        <v>78</v>
      </c>
      <c r="H78" t="str">
        <f>_xlfn.XLOOKUP(C78,'Areas&amp;Subareas'!A:A,'Areas&amp;Subareas'!B:B,".")</f>
        <v>Religião</v>
      </c>
      <c r="I78" s="3">
        <v>0</v>
      </c>
    </row>
    <row r="79" spans="1:9" x14ac:dyDescent="0.25">
      <c r="A79" t="s">
        <v>64</v>
      </c>
      <c r="B79" s="4" t="s">
        <v>113</v>
      </c>
      <c r="C79" t="s">
        <v>48</v>
      </c>
      <c r="D79" s="3">
        <v>1</v>
      </c>
      <c r="E79" s="3" t="s">
        <v>66</v>
      </c>
      <c r="F79" s="3">
        <v>1</v>
      </c>
      <c r="G79" s="3">
        <v>79</v>
      </c>
      <c r="H79" t="str">
        <f>_xlfn.XLOOKUP(C79,'Areas&amp;Subareas'!A:A,'Areas&amp;Subareas'!B:B,".")</f>
        <v>Religião</v>
      </c>
      <c r="I79" s="3">
        <v>0</v>
      </c>
    </row>
    <row r="80" spans="1:9" x14ac:dyDescent="0.25">
      <c r="A80" t="s">
        <v>64</v>
      </c>
      <c r="B80" s="4" t="s">
        <v>114</v>
      </c>
      <c r="C80" t="s">
        <v>48</v>
      </c>
      <c r="D80" s="3">
        <v>1</v>
      </c>
      <c r="E80" s="3" t="s">
        <v>66</v>
      </c>
      <c r="F80" s="3">
        <v>1</v>
      </c>
      <c r="G80" s="3">
        <v>80</v>
      </c>
      <c r="H80" t="str">
        <f>_xlfn.XLOOKUP(C80,'Areas&amp;Subareas'!A:A,'Areas&amp;Subareas'!B:B,".")</f>
        <v>Religião</v>
      </c>
      <c r="I80" s="3">
        <v>0</v>
      </c>
    </row>
    <row r="81" spans="1:9" x14ac:dyDescent="0.25">
      <c r="A81" t="s">
        <v>64</v>
      </c>
      <c r="B81" s="4" t="s">
        <v>115</v>
      </c>
      <c r="C81" t="s">
        <v>48</v>
      </c>
      <c r="D81" s="3">
        <v>1</v>
      </c>
      <c r="E81" s="3" t="s">
        <v>66</v>
      </c>
      <c r="F81" s="3">
        <v>1</v>
      </c>
      <c r="G81" s="3">
        <v>81</v>
      </c>
      <c r="H81" t="str">
        <f>_xlfn.XLOOKUP(C81,'Areas&amp;Subareas'!A:A,'Areas&amp;Subareas'!B:B,".")</f>
        <v>Religião</v>
      </c>
      <c r="I81" s="3">
        <v>0</v>
      </c>
    </row>
    <row r="82" spans="1:9" x14ac:dyDescent="0.25">
      <c r="A82" t="s">
        <v>64</v>
      </c>
      <c r="B82" s="4" t="s">
        <v>116</v>
      </c>
      <c r="C82" t="s">
        <v>48</v>
      </c>
      <c r="D82" s="3">
        <v>1</v>
      </c>
      <c r="E82" s="3" t="s">
        <v>66</v>
      </c>
      <c r="F82" s="3">
        <v>1</v>
      </c>
      <c r="G82" s="3">
        <v>82</v>
      </c>
      <c r="H82" t="str">
        <f>_xlfn.XLOOKUP(C82,'Areas&amp;Subareas'!A:A,'Areas&amp;Subareas'!B:B,".")</f>
        <v>Religião</v>
      </c>
      <c r="I82" s="3">
        <v>0</v>
      </c>
    </row>
    <row r="83" spans="1:9" x14ac:dyDescent="0.25">
      <c r="A83" t="s">
        <v>64</v>
      </c>
      <c r="B83" s="4" t="s">
        <v>117</v>
      </c>
      <c r="C83" t="s">
        <v>48</v>
      </c>
      <c r="D83" s="3">
        <v>1</v>
      </c>
      <c r="E83" s="3" t="s">
        <v>66</v>
      </c>
      <c r="F83" s="3">
        <v>1</v>
      </c>
      <c r="G83" s="3">
        <v>83</v>
      </c>
      <c r="H83" t="str">
        <f>_xlfn.XLOOKUP(C83,'Areas&amp;Subareas'!A:A,'Areas&amp;Subareas'!B:B,".")</f>
        <v>Religião</v>
      </c>
      <c r="I83" s="3">
        <v>0</v>
      </c>
    </row>
    <row r="84" spans="1:9" x14ac:dyDescent="0.25">
      <c r="A84" t="s">
        <v>64</v>
      </c>
      <c r="B84" s="4" t="s">
        <v>118</v>
      </c>
      <c r="C84" t="s">
        <v>48</v>
      </c>
      <c r="D84" s="3">
        <v>1</v>
      </c>
      <c r="E84" s="3" t="s">
        <v>66</v>
      </c>
      <c r="F84" s="3">
        <v>1</v>
      </c>
      <c r="G84" s="3">
        <v>84</v>
      </c>
      <c r="H84" t="str">
        <f>_xlfn.XLOOKUP(C84,'Areas&amp;Subareas'!A:A,'Areas&amp;Subareas'!B:B,".")</f>
        <v>Religião</v>
      </c>
      <c r="I84" s="3">
        <v>0</v>
      </c>
    </row>
    <row r="85" spans="1:9" x14ac:dyDescent="0.25">
      <c r="A85" t="s">
        <v>64</v>
      </c>
      <c r="B85" s="4" t="s">
        <v>119</v>
      </c>
      <c r="C85" t="s">
        <v>48</v>
      </c>
      <c r="D85" s="3">
        <v>1</v>
      </c>
      <c r="E85" s="3" t="s">
        <v>11</v>
      </c>
      <c r="F85" s="3">
        <v>0</v>
      </c>
      <c r="G85" s="3">
        <v>85</v>
      </c>
      <c r="H85" t="str">
        <f>_xlfn.XLOOKUP(C85,'Areas&amp;Subareas'!A:A,'Areas&amp;Subareas'!B:B,".")</f>
        <v>Religião</v>
      </c>
      <c r="I85" s="3">
        <v>0</v>
      </c>
    </row>
    <row r="86" spans="1:9" x14ac:dyDescent="0.25">
      <c r="A86" t="s">
        <v>64</v>
      </c>
      <c r="B86" s="4" t="s">
        <v>120</v>
      </c>
      <c r="C86" t="s">
        <v>48</v>
      </c>
      <c r="D86" s="3">
        <v>1</v>
      </c>
      <c r="E86" s="3" t="s">
        <v>11</v>
      </c>
      <c r="F86" s="3">
        <v>0</v>
      </c>
      <c r="G86" s="3">
        <v>86</v>
      </c>
      <c r="H86" t="str">
        <f>_xlfn.XLOOKUP(C86,'Areas&amp;Subareas'!A:A,'Areas&amp;Subareas'!B:B,".")</f>
        <v>Religião</v>
      </c>
      <c r="I86" s="3">
        <v>0</v>
      </c>
    </row>
    <row r="87" spans="1:9" x14ac:dyDescent="0.25">
      <c r="A87" t="s">
        <v>64</v>
      </c>
      <c r="B87" s="4" t="s">
        <v>121</v>
      </c>
      <c r="C87" t="s">
        <v>48</v>
      </c>
      <c r="D87" s="3">
        <v>1</v>
      </c>
      <c r="E87" s="3" t="s">
        <v>11</v>
      </c>
      <c r="F87" s="3">
        <v>0</v>
      </c>
      <c r="G87" s="3">
        <v>87</v>
      </c>
      <c r="H87" t="str">
        <f>_xlfn.XLOOKUP(C87,'Areas&amp;Subareas'!A:A,'Areas&amp;Subareas'!B:B,".")</f>
        <v>Religião</v>
      </c>
      <c r="I87" s="3">
        <v>0</v>
      </c>
    </row>
    <row r="88" spans="1:9" x14ac:dyDescent="0.25">
      <c r="A88" t="s">
        <v>64</v>
      </c>
      <c r="B88" s="4" t="s">
        <v>122</v>
      </c>
      <c r="C88" t="s">
        <v>48</v>
      </c>
      <c r="D88" s="3">
        <v>1</v>
      </c>
      <c r="E88" s="3" t="s">
        <v>11</v>
      </c>
      <c r="F88" s="3">
        <v>0</v>
      </c>
      <c r="G88" s="3">
        <v>88</v>
      </c>
      <c r="H88" t="str">
        <f>_xlfn.XLOOKUP(C88,'Areas&amp;Subareas'!A:A,'Areas&amp;Subareas'!B:B,".")</f>
        <v>Religião</v>
      </c>
      <c r="I88" s="3">
        <v>0</v>
      </c>
    </row>
    <row r="89" spans="1:9" x14ac:dyDescent="0.25">
      <c r="A89" t="s">
        <v>64</v>
      </c>
      <c r="B89" s="4" t="s">
        <v>123</v>
      </c>
      <c r="C89" t="s">
        <v>48</v>
      </c>
      <c r="D89" s="3">
        <v>1</v>
      </c>
      <c r="E89" s="3" t="s">
        <v>11</v>
      </c>
      <c r="F89" s="3">
        <v>0</v>
      </c>
      <c r="G89" s="3">
        <v>89</v>
      </c>
      <c r="H89" t="str">
        <f>_xlfn.XLOOKUP(C89,'Areas&amp;Subareas'!A:A,'Areas&amp;Subareas'!B:B,".")</f>
        <v>Religião</v>
      </c>
      <c r="I89" s="3">
        <v>0</v>
      </c>
    </row>
    <row r="90" spans="1:9" x14ac:dyDescent="0.25">
      <c r="A90" t="s">
        <v>64</v>
      </c>
      <c r="B90" s="4" t="s">
        <v>124</v>
      </c>
      <c r="C90" t="s">
        <v>48</v>
      </c>
      <c r="D90" s="3">
        <v>1</v>
      </c>
      <c r="E90" s="3" t="s">
        <v>11</v>
      </c>
      <c r="F90" s="3">
        <v>0</v>
      </c>
      <c r="G90" s="3">
        <v>90</v>
      </c>
      <c r="H90" t="str">
        <f>_xlfn.XLOOKUP(C90,'Areas&amp;Subareas'!A:A,'Areas&amp;Subareas'!B:B,".")</f>
        <v>Religião</v>
      </c>
      <c r="I90" s="3">
        <v>0</v>
      </c>
    </row>
    <row r="91" spans="1:9" x14ac:dyDescent="0.25">
      <c r="A91" t="s">
        <v>64</v>
      </c>
      <c r="B91" s="4" t="s">
        <v>125</v>
      </c>
      <c r="C91" t="s">
        <v>48</v>
      </c>
      <c r="D91" s="3">
        <v>1</v>
      </c>
      <c r="E91" s="3" t="s">
        <v>11</v>
      </c>
      <c r="F91" s="3">
        <v>0</v>
      </c>
      <c r="G91" s="3">
        <v>91</v>
      </c>
      <c r="H91" t="str">
        <f>_xlfn.XLOOKUP(C91,'Areas&amp;Subareas'!A:A,'Areas&amp;Subareas'!B:B,".")</f>
        <v>Religião</v>
      </c>
      <c r="I91" s="3">
        <v>0</v>
      </c>
    </row>
    <row r="92" spans="1:9" x14ac:dyDescent="0.25">
      <c r="A92" t="s">
        <v>64</v>
      </c>
      <c r="B92" s="4" t="s">
        <v>126</v>
      </c>
      <c r="C92" t="s">
        <v>48</v>
      </c>
      <c r="D92" s="3">
        <v>1</v>
      </c>
      <c r="E92" s="3" t="s">
        <v>11</v>
      </c>
      <c r="F92" s="3">
        <v>0</v>
      </c>
      <c r="G92" s="3">
        <v>92</v>
      </c>
      <c r="H92" t="str">
        <f>_xlfn.XLOOKUP(C92,'Areas&amp;Subareas'!A:A,'Areas&amp;Subareas'!B:B,".")</f>
        <v>Religião</v>
      </c>
      <c r="I92" s="3">
        <v>0</v>
      </c>
    </row>
    <row r="93" spans="1:9" x14ac:dyDescent="0.25">
      <c r="A93" t="s">
        <v>64</v>
      </c>
      <c r="B93" s="4" t="s">
        <v>127</v>
      </c>
      <c r="C93" t="s">
        <v>48</v>
      </c>
      <c r="D93" s="3">
        <v>1</v>
      </c>
      <c r="E93" s="3" t="s">
        <v>11</v>
      </c>
      <c r="F93" s="3">
        <v>0</v>
      </c>
      <c r="G93" s="3">
        <v>93</v>
      </c>
      <c r="H93" t="str">
        <f>_xlfn.XLOOKUP(C93,'Areas&amp;Subareas'!A:A,'Areas&amp;Subareas'!B:B,".")</f>
        <v>Religião</v>
      </c>
      <c r="I93" s="3">
        <v>0</v>
      </c>
    </row>
    <row r="94" spans="1:9" x14ac:dyDescent="0.25">
      <c r="A94" t="s">
        <v>64</v>
      </c>
      <c r="B94" s="4" t="s">
        <v>128</v>
      </c>
      <c r="C94" t="s">
        <v>48</v>
      </c>
      <c r="D94" s="3">
        <v>1</v>
      </c>
      <c r="E94" s="3" t="s">
        <v>11</v>
      </c>
      <c r="F94" s="3">
        <v>0</v>
      </c>
      <c r="G94" s="3">
        <v>94</v>
      </c>
      <c r="H94" t="str">
        <f>_xlfn.XLOOKUP(C94,'Areas&amp;Subareas'!A:A,'Areas&amp;Subareas'!B:B,".")</f>
        <v>Religião</v>
      </c>
      <c r="I94" s="3">
        <v>0</v>
      </c>
    </row>
    <row r="95" spans="1:9" x14ac:dyDescent="0.25">
      <c r="A95" t="s">
        <v>64</v>
      </c>
      <c r="B95" s="4" t="s">
        <v>129</v>
      </c>
      <c r="C95" t="s">
        <v>48</v>
      </c>
      <c r="D95" s="3">
        <v>1</v>
      </c>
      <c r="E95" s="3" t="s">
        <v>11</v>
      </c>
      <c r="F95" s="3">
        <v>0</v>
      </c>
      <c r="G95" s="3">
        <v>95</v>
      </c>
      <c r="H95" t="str">
        <f>_xlfn.XLOOKUP(C95,'Areas&amp;Subareas'!A:A,'Areas&amp;Subareas'!B:B,".")</f>
        <v>Religião</v>
      </c>
      <c r="I95" s="3">
        <v>0</v>
      </c>
    </row>
    <row r="96" spans="1:9" x14ac:dyDescent="0.25">
      <c r="A96" t="s">
        <v>64</v>
      </c>
      <c r="B96" s="4" t="s">
        <v>130</v>
      </c>
      <c r="C96" t="s">
        <v>48</v>
      </c>
      <c r="D96" s="3">
        <v>1</v>
      </c>
      <c r="E96" s="3" t="s">
        <v>11</v>
      </c>
      <c r="F96" s="3">
        <v>0</v>
      </c>
      <c r="G96" s="3">
        <v>96</v>
      </c>
      <c r="H96" t="str">
        <f>_xlfn.XLOOKUP(C96,'Areas&amp;Subareas'!A:A,'Areas&amp;Subareas'!B:B,".")</f>
        <v>Religião</v>
      </c>
      <c r="I96" s="3">
        <v>0</v>
      </c>
    </row>
    <row r="97" spans="1:9" x14ac:dyDescent="0.25">
      <c r="A97" t="s">
        <v>64</v>
      </c>
      <c r="B97" s="4" t="s">
        <v>131</v>
      </c>
      <c r="C97" t="s">
        <v>48</v>
      </c>
      <c r="D97" s="3">
        <v>1</v>
      </c>
      <c r="E97" s="3" t="s">
        <v>11</v>
      </c>
      <c r="F97" s="3">
        <v>0</v>
      </c>
      <c r="G97" s="3">
        <v>97</v>
      </c>
      <c r="H97" t="str">
        <f>_xlfn.XLOOKUP(C97,'Areas&amp;Subareas'!A:A,'Areas&amp;Subareas'!B:B,".")</f>
        <v>Religião</v>
      </c>
      <c r="I97" s="3">
        <v>0</v>
      </c>
    </row>
    <row r="98" spans="1:9" x14ac:dyDescent="0.25">
      <c r="A98" t="s">
        <v>64</v>
      </c>
      <c r="B98" s="4" t="s">
        <v>132</v>
      </c>
      <c r="C98" t="s">
        <v>48</v>
      </c>
      <c r="D98" s="3">
        <v>1</v>
      </c>
      <c r="E98" s="3" t="s">
        <v>11</v>
      </c>
      <c r="F98" s="3">
        <v>0</v>
      </c>
      <c r="G98" s="3">
        <v>98</v>
      </c>
      <c r="H98" t="str">
        <f>_xlfn.XLOOKUP(C98,'Areas&amp;Subareas'!A:A,'Areas&amp;Subareas'!B:B,".")</f>
        <v>Religião</v>
      </c>
      <c r="I98" s="3">
        <v>0</v>
      </c>
    </row>
    <row r="99" spans="1:9" x14ac:dyDescent="0.25">
      <c r="A99" t="s">
        <v>64</v>
      </c>
      <c r="B99" s="4" t="s">
        <v>133</v>
      </c>
      <c r="C99" t="s">
        <v>48</v>
      </c>
      <c r="D99" s="3">
        <v>1</v>
      </c>
      <c r="E99" s="3" t="s">
        <v>11</v>
      </c>
      <c r="F99" s="3">
        <v>0</v>
      </c>
      <c r="G99" s="3">
        <v>99</v>
      </c>
      <c r="H99" t="str">
        <f>_xlfn.XLOOKUP(C99,'Areas&amp;Subareas'!A:A,'Areas&amp;Subareas'!B:B,".")</f>
        <v>Religião</v>
      </c>
      <c r="I99" s="3">
        <v>0</v>
      </c>
    </row>
    <row r="100" spans="1:9" x14ac:dyDescent="0.25">
      <c r="A100" t="s">
        <v>64</v>
      </c>
      <c r="B100" s="4" t="s">
        <v>134</v>
      </c>
      <c r="C100" t="s">
        <v>48</v>
      </c>
      <c r="D100" s="3">
        <v>1</v>
      </c>
      <c r="E100" s="3" t="s">
        <v>11</v>
      </c>
      <c r="F100" s="3">
        <v>0</v>
      </c>
      <c r="G100" s="3">
        <v>100</v>
      </c>
      <c r="H100" t="str">
        <f>_xlfn.XLOOKUP(C100,'Areas&amp;Subareas'!A:A,'Areas&amp;Subareas'!B:B,".")</f>
        <v>Religião</v>
      </c>
      <c r="I100" s="3">
        <v>0</v>
      </c>
    </row>
    <row r="101" spans="1:9" x14ac:dyDescent="0.25">
      <c r="A101" t="s">
        <v>64</v>
      </c>
      <c r="B101" s="4" t="s">
        <v>135</v>
      </c>
      <c r="C101" t="s">
        <v>48</v>
      </c>
      <c r="D101" s="3">
        <v>1</v>
      </c>
      <c r="E101" s="3" t="s">
        <v>11</v>
      </c>
      <c r="F101" s="3">
        <v>0</v>
      </c>
      <c r="G101" s="3">
        <v>101</v>
      </c>
      <c r="H101" t="str">
        <f>_xlfn.XLOOKUP(C101,'Areas&amp;Subareas'!A:A,'Areas&amp;Subareas'!B:B,".")</f>
        <v>Religião</v>
      </c>
      <c r="I101" s="3">
        <v>0</v>
      </c>
    </row>
    <row r="102" spans="1:9" x14ac:dyDescent="0.25">
      <c r="A102" t="s">
        <v>64</v>
      </c>
      <c r="B102" s="4" t="s">
        <v>136</v>
      </c>
      <c r="C102" t="s">
        <v>48</v>
      </c>
      <c r="D102" s="3">
        <v>1</v>
      </c>
      <c r="E102" s="3" t="s">
        <v>11</v>
      </c>
      <c r="F102" s="3">
        <v>0</v>
      </c>
      <c r="G102" s="3">
        <v>102</v>
      </c>
      <c r="H102" t="str">
        <f>_xlfn.XLOOKUP(C102,'Areas&amp;Subareas'!A:A,'Areas&amp;Subareas'!B:B,".")</f>
        <v>Religião</v>
      </c>
      <c r="I102" s="3">
        <v>0</v>
      </c>
    </row>
    <row r="103" spans="1:9" x14ac:dyDescent="0.25">
      <c r="A103" t="s">
        <v>64</v>
      </c>
      <c r="B103" s="4" t="s">
        <v>137</v>
      </c>
      <c r="C103" t="s">
        <v>48</v>
      </c>
      <c r="D103" s="3">
        <v>1</v>
      </c>
      <c r="E103" s="3" t="s">
        <v>11</v>
      </c>
      <c r="F103" s="3">
        <v>0</v>
      </c>
      <c r="G103" s="3">
        <v>103</v>
      </c>
      <c r="H103" t="str">
        <f>_xlfn.XLOOKUP(C103,'Areas&amp;Subareas'!A:A,'Areas&amp;Subareas'!B:B,".")</f>
        <v>Religião</v>
      </c>
      <c r="I103" s="3">
        <v>0</v>
      </c>
    </row>
    <row r="104" spans="1:9" x14ac:dyDescent="0.25">
      <c r="A104" t="s">
        <v>64</v>
      </c>
      <c r="B104" s="4" t="s">
        <v>138</v>
      </c>
      <c r="C104" t="s">
        <v>48</v>
      </c>
      <c r="D104" s="3">
        <v>1</v>
      </c>
      <c r="E104" s="3" t="s">
        <v>11</v>
      </c>
      <c r="F104" s="3">
        <v>0</v>
      </c>
      <c r="G104" s="3">
        <v>104</v>
      </c>
      <c r="H104" t="str">
        <f>_xlfn.XLOOKUP(C104,'Areas&amp;Subareas'!A:A,'Areas&amp;Subareas'!B:B,".")</f>
        <v>Religião</v>
      </c>
      <c r="I104" s="3">
        <v>0</v>
      </c>
    </row>
    <row r="105" spans="1:9" x14ac:dyDescent="0.25">
      <c r="A105" t="s">
        <v>64</v>
      </c>
      <c r="B105" s="4" t="s">
        <v>139</v>
      </c>
      <c r="C105" t="s">
        <v>48</v>
      </c>
      <c r="D105" s="3">
        <v>1</v>
      </c>
      <c r="E105" s="3" t="s">
        <v>11</v>
      </c>
      <c r="F105" s="3">
        <v>0</v>
      </c>
      <c r="G105" s="3">
        <v>105</v>
      </c>
      <c r="H105" t="str">
        <f>_xlfn.XLOOKUP(C105,'Areas&amp;Subareas'!A:A,'Areas&amp;Subareas'!B:B,".")</f>
        <v>Religião</v>
      </c>
      <c r="I105" s="3">
        <v>0</v>
      </c>
    </row>
    <row r="106" spans="1:9" x14ac:dyDescent="0.25">
      <c r="A106" t="s">
        <v>64</v>
      </c>
      <c r="B106" s="4" t="s">
        <v>140</v>
      </c>
      <c r="C106" t="s">
        <v>48</v>
      </c>
      <c r="D106" s="3">
        <v>1</v>
      </c>
      <c r="E106" s="3" t="s">
        <v>11</v>
      </c>
      <c r="F106" s="3">
        <v>0</v>
      </c>
      <c r="G106" s="3">
        <v>106</v>
      </c>
      <c r="H106" t="str">
        <f>_xlfn.XLOOKUP(C106,'Areas&amp;Subareas'!A:A,'Areas&amp;Subareas'!B:B,".")</f>
        <v>Religião</v>
      </c>
      <c r="I106" s="3">
        <v>0</v>
      </c>
    </row>
    <row r="107" spans="1:9" x14ac:dyDescent="0.25">
      <c r="A107" t="s">
        <v>64</v>
      </c>
      <c r="B107" s="4" t="s">
        <v>141</v>
      </c>
      <c r="C107" t="s">
        <v>48</v>
      </c>
      <c r="D107" s="3">
        <v>1</v>
      </c>
      <c r="E107" s="3" t="s">
        <v>11</v>
      </c>
      <c r="F107" s="3">
        <v>0</v>
      </c>
      <c r="G107" s="3">
        <v>107</v>
      </c>
      <c r="H107" t="str">
        <f>_xlfn.XLOOKUP(C107,'Areas&amp;Subareas'!A:A,'Areas&amp;Subareas'!B:B,".")</f>
        <v>Religião</v>
      </c>
      <c r="I107" s="3">
        <v>0</v>
      </c>
    </row>
    <row r="108" spans="1:9" x14ac:dyDescent="0.25">
      <c r="A108" t="s">
        <v>64</v>
      </c>
      <c r="B108" s="4" t="s">
        <v>142</v>
      </c>
      <c r="C108" t="s">
        <v>48</v>
      </c>
      <c r="D108" s="3">
        <v>1</v>
      </c>
      <c r="E108" s="3" t="s">
        <v>11</v>
      </c>
      <c r="F108" s="3">
        <v>0</v>
      </c>
      <c r="G108" s="3">
        <v>108</v>
      </c>
      <c r="H108" t="str">
        <f>_xlfn.XLOOKUP(C108,'Areas&amp;Subareas'!A:A,'Areas&amp;Subareas'!B:B,".")</f>
        <v>Religião</v>
      </c>
      <c r="I108" s="3">
        <v>0</v>
      </c>
    </row>
    <row r="109" spans="1:9" x14ac:dyDescent="0.25">
      <c r="A109" t="s">
        <v>64</v>
      </c>
      <c r="B109" s="4" t="s">
        <v>143</v>
      </c>
      <c r="C109" t="s">
        <v>48</v>
      </c>
      <c r="D109" s="3">
        <v>1</v>
      </c>
      <c r="E109" s="3" t="s">
        <v>11</v>
      </c>
      <c r="F109" s="3">
        <v>0</v>
      </c>
      <c r="G109" s="3">
        <v>109</v>
      </c>
      <c r="H109" t="str">
        <f>_xlfn.XLOOKUP(C109,'Areas&amp;Subareas'!A:A,'Areas&amp;Subareas'!B:B,".")</f>
        <v>Religião</v>
      </c>
      <c r="I109" s="3">
        <v>0</v>
      </c>
    </row>
    <row r="110" spans="1:9" x14ac:dyDescent="0.25">
      <c r="A110" t="s">
        <v>8</v>
      </c>
      <c r="B110" s="4" t="s">
        <v>144</v>
      </c>
      <c r="C110" t="s">
        <v>48</v>
      </c>
      <c r="D110" s="3">
        <v>2</v>
      </c>
      <c r="E110" s="3" t="s">
        <v>66</v>
      </c>
      <c r="F110" s="3">
        <v>1</v>
      </c>
      <c r="G110" s="3">
        <v>110</v>
      </c>
      <c r="H110" t="str">
        <f>_xlfn.XLOOKUP(C110,'Areas&amp;Subareas'!A:A,'Areas&amp;Subareas'!B:B,".")</f>
        <v>Religião</v>
      </c>
      <c r="I110" s="3">
        <v>0</v>
      </c>
    </row>
    <row r="111" spans="1:9" x14ac:dyDescent="0.25">
      <c r="A111" t="s">
        <v>64</v>
      </c>
      <c r="B111" s="4" t="s">
        <v>65</v>
      </c>
      <c r="C111" t="s">
        <v>48</v>
      </c>
      <c r="D111" s="3">
        <v>2</v>
      </c>
      <c r="E111" s="3" t="s">
        <v>145</v>
      </c>
      <c r="F111" s="3">
        <v>1</v>
      </c>
      <c r="G111" s="3">
        <v>111</v>
      </c>
      <c r="H111" t="str">
        <f>_xlfn.XLOOKUP(C111,'Areas&amp;Subareas'!A:A,'Areas&amp;Subareas'!B:B,".")</f>
        <v>Religião</v>
      </c>
      <c r="I111" s="3">
        <v>0</v>
      </c>
    </row>
    <row r="112" spans="1:9" x14ac:dyDescent="0.25">
      <c r="A112" t="s">
        <v>64</v>
      </c>
      <c r="B112" s="4" t="s">
        <v>67</v>
      </c>
      <c r="C112" t="s">
        <v>48</v>
      </c>
      <c r="D112" s="3">
        <v>2</v>
      </c>
      <c r="E112" s="3" t="s">
        <v>145</v>
      </c>
      <c r="F112" s="3">
        <v>1</v>
      </c>
      <c r="G112" s="3">
        <v>112</v>
      </c>
      <c r="H112" t="str">
        <f>_xlfn.XLOOKUP(C112,'Areas&amp;Subareas'!A:A,'Areas&amp;Subareas'!B:B,".")</f>
        <v>Religião</v>
      </c>
      <c r="I112" s="3">
        <v>0</v>
      </c>
    </row>
    <row r="113" spans="1:9" x14ac:dyDescent="0.25">
      <c r="A113" t="s">
        <v>64</v>
      </c>
      <c r="B113" s="4" t="s">
        <v>68</v>
      </c>
      <c r="C113" t="s">
        <v>48</v>
      </c>
      <c r="D113" s="3">
        <v>2</v>
      </c>
      <c r="E113" s="3" t="s">
        <v>145</v>
      </c>
      <c r="F113" s="3">
        <v>1</v>
      </c>
      <c r="G113" s="3">
        <v>113</v>
      </c>
      <c r="H113" t="str">
        <f>_xlfn.XLOOKUP(C113,'Areas&amp;Subareas'!A:A,'Areas&amp;Subareas'!B:B,".")</f>
        <v>Religião</v>
      </c>
      <c r="I113" s="3">
        <v>0</v>
      </c>
    </row>
    <row r="114" spans="1:9" x14ac:dyDescent="0.25">
      <c r="A114" t="s">
        <v>64</v>
      </c>
      <c r="B114" s="4" t="s">
        <v>69</v>
      </c>
      <c r="C114" t="s">
        <v>48</v>
      </c>
      <c r="D114" s="3">
        <v>2</v>
      </c>
      <c r="E114" s="3" t="s">
        <v>145</v>
      </c>
      <c r="F114" s="3">
        <v>1</v>
      </c>
      <c r="G114" s="3">
        <v>114</v>
      </c>
      <c r="H114" t="str">
        <f>_xlfn.XLOOKUP(C114,'Areas&amp;Subareas'!A:A,'Areas&amp;Subareas'!B:B,".")</f>
        <v>Religião</v>
      </c>
      <c r="I114" s="3">
        <v>0</v>
      </c>
    </row>
    <row r="115" spans="1:9" x14ac:dyDescent="0.25">
      <c r="A115" t="s">
        <v>64</v>
      </c>
      <c r="B115" s="4" t="s">
        <v>70</v>
      </c>
      <c r="C115" t="s">
        <v>48</v>
      </c>
      <c r="D115" s="3">
        <v>2</v>
      </c>
      <c r="E115" s="3" t="s">
        <v>145</v>
      </c>
      <c r="F115" s="3">
        <v>1</v>
      </c>
      <c r="G115" s="3">
        <v>115</v>
      </c>
      <c r="H115" t="str">
        <f>_xlfn.XLOOKUP(C115,'Areas&amp;Subareas'!A:A,'Areas&amp;Subareas'!B:B,".")</f>
        <v>Religião</v>
      </c>
      <c r="I115" s="3">
        <v>0</v>
      </c>
    </row>
    <row r="116" spans="1:9" x14ac:dyDescent="0.25">
      <c r="A116" t="s">
        <v>64</v>
      </c>
      <c r="B116" s="4" t="s">
        <v>71</v>
      </c>
      <c r="C116" t="s">
        <v>48</v>
      </c>
      <c r="D116" s="3">
        <v>2</v>
      </c>
      <c r="E116" s="3" t="s">
        <v>145</v>
      </c>
      <c r="F116" s="3">
        <v>1</v>
      </c>
      <c r="G116" s="3">
        <v>116</v>
      </c>
      <c r="H116" t="str">
        <f>_xlfn.XLOOKUP(C116,'Areas&amp;Subareas'!A:A,'Areas&amp;Subareas'!B:B,".")</f>
        <v>Religião</v>
      </c>
      <c r="I116" s="3">
        <v>0</v>
      </c>
    </row>
    <row r="117" spans="1:9" x14ac:dyDescent="0.25">
      <c r="A117" t="s">
        <v>64</v>
      </c>
      <c r="B117" s="4" t="s">
        <v>72</v>
      </c>
      <c r="C117" t="s">
        <v>48</v>
      </c>
      <c r="D117" s="3">
        <v>2</v>
      </c>
      <c r="E117" s="3" t="s">
        <v>145</v>
      </c>
      <c r="F117" s="3">
        <v>1</v>
      </c>
      <c r="G117" s="3">
        <v>117</v>
      </c>
      <c r="H117" t="str">
        <f>_xlfn.XLOOKUP(C117,'Areas&amp;Subareas'!A:A,'Areas&amp;Subareas'!B:B,".")</f>
        <v>Religião</v>
      </c>
      <c r="I117" s="3">
        <v>0</v>
      </c>
    </row>
    <row r="118" spans="1:9" x14ac:dyDescent="0.25">
      <c r="A118" t="s">
        <v>64</v>
      </c>
      <c r="B118" s="4" t="s">
        <v>73</v>
      </c>
      <c r="C118" t="s">
        <v>48</v>
      </c>
      <c r="D118" s="3">
        <v>2</v>
      </c>
      <c r="E118" s="3" t="s">
        <v>145</v>
      </c>
      <c r="F118" s="3">
        <v>1</v>
      </c>
      <c r="G118" s="3">
        <v>118</v>
      </c>
      <c r="H118" t="str">
        <f>_xlfn.XLOOKUP(C118,'Areas&amp;Subareas'!A:A,'Areas&amp;Subareas'!B:B,".")</f>
        <v>Religião</v>
      </c>
      <c r="I118" s="3">
        <v>0</v>
      </c>
    </row>
    <row r="119" spans="1:9" x14ac:dyDescent="0.25">
      <c r="A119" t="s">
        <v>64</v>
      </c>
      <c r="B119" s="4" t="s">
        <v>74</v>
      </c>
      <c r="C119" t="s">
        <v>48</v>
      </c>
      <c r="D119" s="3">
        <v>2</v>
      </c>
      <c r="E119" s="3" t="s">
        <v>145</v>
      </c>
      <c r="F119" s="3">
        <v>1</v>
      </c>
      <c r="G119" s="3">
        <v>119</v>
      </c>
      <c r="H119" t="str">
        <f>_xlfn.XLOOKUP(C119,'Areas&amp;Subareas'!A:A,'Areas&amp;Subareas'!B:B,".")</f>
        <v>Religião</v>
      </c>
      <c r="I119" s="3">
        <v>0</v>
      </c>
    </row>
    <row r="120" spans="1:9" x14ac:dyDescent="0.25">
      <c r="A120" t="s">
        <v>64</v>
      </c>
      <c r="B120" s="4" t="s">
        <v>75</v>
      </c>
      <c r="C120" t="s">
        <v>48</v>
      </c>
      <c r="D120" s="3">
        <v>2</v>
      </c>
      <c r="E120" s="3" t="s">
        <v>145</v>
      </c>
      <c r="F120" s="3">
        <v>1</v>
      </c>
      <c r="G120" s="3">
        <v>120</v>
      </c>
      <c r="H120" t="str">
        <f>_xlfn.XLOOKUP(C120,'Areas&amp;Subareas'!A:A,'Areas&amp;Subareas'!B:B,".")</f>
        <v>Religião</v>
      </c>
      <c r="I120" s="3">
        <v>0</v>
      </c>
    </row>
    <row r="121" spans="1:9" x14ac:dyDescent="0.25">
      <c r="A121" t="s">
        <v>64</v>
      </c>
      <c r="B121" s="4" t="s">
        <v>76</v>
      </c>
      <c r="C121" t="s">
        <v>48</v>
      </c>
      <c r="D121" s="3">
        <v>2</v>
      </c>
      <c r="E121" s="3" t="s">
        <v>145</v>
      </c>
      <c r="F121" s="3">
        <v>1</v>
      </c>
      <c r="G121" s="3">
        <v>121</v>
      </c>
      <c r="H121" t="str">
        <f>_xlfn.XLOOKUP(C121,'Areas&amp;Subareas'!A:A,'Areas&amp;Subareas'!B:B,".")</f>
        <v>Religião</v>
      </c>
      <c r="I121" s="3">
        <v>0</v>
      </c>
    </row>
    <row r="122" spans="1:9" x14ac:dyDescent="0.25">
      <c r="A122" t="s">
        <v>64</v>
      </c>
      <c r="B122" s="4" t="s">
        <v>77</v>
      </c>
      <c r="C122" t="s">
        <v>48</v>
      </c>
      <c r="D122" s="3">
        <v>2</v>
      </c>
      <c r="E122" s="3" t="s">
        <v>145</v>
      </c>
      <c r="F122" s="3">
        <v>1</v>
      </c>
      <c r="G122" s="3">
        <v>122</v>
      </c>
      <c r="H122" t="str">
        <f>_xlfn.XLOOKUP(C122,'Areas&amp;Subareas'!A:A,'Areas&amp;Subareas'!B:B,".")</f>
        <v>Religião</v>
      </c>
      <c r="I122" s="3">
        <v>0</v>
      </c>
    </row>
    <row r="123" spans="1:9" x14ac:dyDescent="0.25">
      <c r="A123" t="s">
        <v>64</v>
      </c>
      <c r="B123" s="4" t="s">
        <v>78</v>
      </c>
      <c r="C123" t="s">
        <v>48</v>
      </c>
      <c r="D123" s="3">
        <v>2</v>
      </c>
      <c r="E123" s="3" t="s">
        <v>145</v>
      </c>
      <c r="F123" s="3">
        <v>1</v>
      </c>
      <c r="G123" s="3">
        <v>123</v>
      </c>
      <c r="H123" t="str">
        <f>_xlfn.XLOOKUP(C123,'Areas&amp;Subareas'!A:A,'Areas&amp;Subareas'!B:B,".")</f>
        <v>Religião</v>
      </c>
      <c r="I123" s="3">
        <v>0</v>
      </c>
    </row>
    <row r="124" spans="1:9" x14ac:dyDescent="0.25">
      <c r="A124" t="s">
        <v>64</v>
      </c>
      <c r="B124" s="4" t="s">
        <v>79</v>
      </c>
      <c r="C124" t="s">
        <v>48</v>
      </c>
      <c r="D124" s="3">
        <v>2</v>
      </c>
      <c r="E124" s="3" t="s">
        <v>145</v>
      </c>
      <c r="F124" s="3">
        <v>1</v>
      </c>
      <c r="G124" s="3">
        <v>124</v>
      </c>
      <c r="H124" t="str">
        <f>_xlfn.XLOOKUP(C124,'Areas&amp;Subareas'!A:A,'Areas&amp;Subareas'!B:B,".")</f>
        <v>Religião</v>
      </c>
      <c r="I124" s="3">
        <v>0</v>
      </c>
    </row>
    <row r="125" spans="1:9" x14ac:dyDescent="0.25">
      <c r="A125" t="s">
        <v>64</v>
      </c>
      <c r="B125" s="4" t="s">
        <v>80</v>
      </c>
      <c r="C125" t="s">
        <v>48</v>
      </c>
      <c r="D125" s="3">
        <v>2</v>
      </c>
      <c r="E125" s="3" t="s">
        <v>145</v>
      </c>
      <c r="F125" s="3">
        <v>1</v>
      </c>
      <c r="G125" s="3">
        <v>125</v>
      </c>
      <c r="H125" t="str">
        <f>_xlfn.XLOOKUP(C125,'Areas&amp;Subareas'!A:A,'Areas&amp;Subareas'!B:B,".")</f>
        <v>Religião</v>
      </c>
      <c r="I125" s="3">
        <v>0</v>
      </c>
    </row>
    <row r="126" spans="1:9" x14ac:dyDescent="0.25">
      <c r="A126" t="s">
        <v>64</v>
      </c>
      <c r="B126" s="4" t="s">
        <v>81</v>
      </c>
      <c r="C126" t="s">
        <v>48</v>
      </c>
      <c r="D126" s="3">
        <v>2</v>
      </c>
      <c r="E126" s="3" t="s">
        <v>145</v>
      </c>
      <c r="F126" s="3">
        <v>1</v>
      </c>
      <c r="G126" s="3">
        <v>126</v>
      </c>
      <c r="H126" t="str">
        <f>_xlfn.XLOOKUP(C126,'Areas&amp;Subareas'!A:A,'Areas&amp;Subareas'!B:B,".")</f>
        <v>Religião</v>
      </c>
      <c r="I126" s="3">
        <v>0</v>
      </c>
    </row>
    <row r="127" spans="1:9" x14ac:dyDescent="0.25">
      <c r="A127" t="s">
        <v>64</v>
      </c>
      <c r="B127" s="4" t="s">
        <v>82</v>
      </c>
      <c r="C127" t="s">
        <v>48</v>
      </c>
      <c r="D127" s="3">
        <v>2</v>
      </c>
      <c r="E127" s="3" t="s">
        <v>145</v>
      </c>
      <c r="F127" s="3">
        <v>1</v>
      </c>
      <c r="G127" s="3">
        <v>127</v>
      </c>
      <c r="H127" t="str">
        <f>_xlfn.XLOOKUP(C127,'Areas&amp;Subareas'!A:A,'Areas&amp;Subareas'!B:B,".")</f>
        <v>Religião</v>
      </c>
      <c r="I127" s="3">
        <v>0</v>
      </c>
    </row>
    <row r="128" spans="1:9" x14ac:dyDescent="0.25">
      <c r="A128" t="s">
        <v>64</v>
      </c>
      <c r="B128" s="4" t="s">
        <v>83</v>
      </c>
      <c r="C128" t="s">
        <v>48</v>
      </c>
      <c r="D128" s="3">
        <v>2</v>
      </c>
      <c r="E128" s="3" t="s">
        <v>145</v>
      </c>
      <c r="F128" s="3">
        <v>1</v>
      </c>
      <c r="G128" s="3">
        <v>128</v>
      </c>
      <c r="H128" t="str">
        <f>_xlfn.XLOOKUP(C128,'Areas&amp;Subareas'!A:A,'Areas&amp;Subareas'!B:B,".")</f>
        <v>Religião</v>
      </c>
      <c r="I128" s="3">
        <v>0</v>
      </c>
    </row>
    <row r="129" spans="1:9" x14ac:dyDescent="0.25">
      <c r="A129" t="s">
        <v>64</v>
      </c>
      <c r="B129" s="4" t="s">
        <v>84</v>
      </c>
      <c r="C129" t="s">
        <v>48</v>
      </c>
      <c r="D129" s="3">
        <v>2</v>
      </c>
      <c r="E129" s="3" t="s">
        <v>145</v>
      </c>
      <c r="F129" s="3">
        <v>1</v>
      </c>
      <c r="G129" s="3">
        <v>129</v>
      </c>
      <c r="H129" t="str">
        <f>_xlfn.XLOOKUP(C129,'Areas&amp;Subareas'!A:A,'Areas&amp;Subareas'!B:B,".")</f>
        <v>Religião</v>
      </c>
      <c r="I129" s="3">
        <v>0</v>
      </c>
    </row>
    <row r="130" spans="1:9" x14ac:dyDescent="0.25">
      <c r="A130" t="s">
        <v>64</v>
      </c>
      <c r="B130" s="4" t="s">
        <v>85</v>
      </c>
      <c r="C130" t="s">
        <v>48</v>
      </c>
      <c r="D130" s="3">
        <v>2</v>
      </c>
      <c r="E130" s="3" t="s">
        <v>145</v>
      </c>
      <c r="F130" s="3">
        <v>1</v>
      </c>
      <c r="G130" s="3">
        <v>130</v>
      </c>
      <c r="H130" t="str">
        <f>_xlfn.XLOOKUP(C130,'Areas&amp;Subareas'!A:A,'Areas&amp;Subareas'!B:B,".")</f>
        <v>Religião</v>
      </c>
      <c r="I130" s="3">
        <v>0</v>
      </c>
    </row>
    <row r="131" spans="1:9" x14ac:dyDescent="0.25">
      <c r="A131" t="s">
        <v>64</v>
      </c>
      <c r="B131" s="4" t="s">
        <v>86</v>
      </c>
      <c r="C131" t="s">
        <v>48</v>
      </c>
      <c r="D131" s="3">
        <v>2</v>
      </c>
      <c r="E131" s="3" t="s">
        <v>145</v>
      </c>
      <c r="F131" s="3">
        <v>1</v>
      </c>
      <c r="G131" s="3">
        <v>131</v>
      </c>
      <c r="H131" t="str">
        <f>_xlfn.XLOOKUP(C131,'Areas&amp;Subareas'!A:A,'Areas&amp;Subareas'!B:B,".")</f>
        <v>Religião</v>
      </c>
      <c r="I131" s="3">
        <v>0</v>
      </c>
    </row>
    <row r="132" spans="1:9" x14ac:dyDescent="0.25">
      <c r="A132" t="s">
        <v>64</v>
      </c>
      <c r="B132" s="4" t="s">
        <v>87</v>
      </c>
      <c r="C132" t="s">
        <v>48</v>
      </c>
      <c r="D132" s="3">
        <v>2</v>
      </c>
      <c r="E132" s="3" t="s">
        <v>145</v>
      </c>
      <c r="F132" s="3">
        <v>1</v>
      </c>
      <c r="G132" s="3">
        <v>132</v>
      </c>
      <c r="H132" t="str">
        <f>_xlfn.XLOOKUP(C132,'Areas&amp;Subareas'!A:A,'Areas&amp;Subareas'!B:B,".")</f>
        <v>Religião</v>
      </c>
      <c r="I132" s="3">
        <v>0</v>
      </c>
    </row>
    <row r="133" spans="1:9" x14ac:dyDescent="0.25">
      <c r="A133" t="s">
        <v>64</v>
      </c>
      <c r="B133" s="4" t="s">
        <v>88</v>
      </c>
      <c r="C133" t="s">
        <v>48</v>
      </c>
      <c r="D133" s="3">
        <v>2</v>
      </c>
      <c r="E133" s="3" t="s">
        <v>145</v>
      </c>
      <c r="F133" s="3">
        <v>1</v>
      </c>
      <c r="G133" s="3">
        <v>133</v>
      </c>
      <c r="H133" t="str">
        <f>_xlfn.XLOOKUP(C133,'Areas&amp;Subareas'!A:A,'Areas&amp;Subareas'!B:B,".")</f>
        <v>Religião</v>
      </c>
      <c r="I133" s="3">
        <v>0</v>
      </c>
    </row>
    <row r="134" spans="1:9" x14ac:dyDescent="0.25">
      <c r="A134" t="s">
        <v>64</v>
      </c>
      <c r="B134" s="4" t="s">
        <v>89</v>
      </c>
      <c r="C134" t="s">
        <v>48</v>
      </c>
      <c r="D134" s="3">
        <v>2</v>
      </c>
      <c r="E134" s="3" t="s">
        <v>145</v>
      </c>
      <c r="F134" s="3">
        <v>1</v>
      </c>
      <c r="G134" s="3">
        <v>134</v>
      </c>
      <c r="H134" t="str">
        <f>_xlfn.XLOOKUP(C134,'Areas&amp;Subareas'!A:A,'Areas&amp;Subareas'!B:B,".")</f>
        <v>Religião</v>
      </c>
      <c r="I134" s="3">
        <v>0</v>
      </c>
    </row>
    <row r="135" spans="1:9" x14ac:dyDescent="0.25">
      <c r="A135" t="s">
        <v>64</v>
      </c>
      <c r="B135" s="4" t="s">
        <v>90</v>
      </c>
      <c r="C135" t="s">
        <v>48</v>
      </c>
      <c r="D135" s="3">
        <v>2</v>
      </c>
      <c r="E135" s="3" t="s">
        <v>145</v>
      </c>
      <c r="F135" s="3">
        <v>1</v>
      </c>
      <c r="G135" s="3">
        <v>135</v>
      </c>
      <c r="H135" t="str">
        <f>_xlfn.XLOOKUP(C135,'Areas&amp;Subareas'!A:A,'Areas&amp;Subareas'!B:B,".")</f>
        <v>Religião</v>
      </c>
      <c r="I135" s="3">
        <v>0</v>
      </c>
    </row>
    <row r="136" spans="1:9" x14ac:dyDescent="0.25">
      <c r="A136" t="s">
        <v>64</v>
      </c>
      <c r="B136" s="4" t="s">
        <v>91</v>
      </c>
      <c r="C136" t="s">
        <v>48</v>
      </c>
      <c r="D136" s="3">
        <v>2</v>
      </c>
      <c r="E136" s="3" t="s">
        <v>145</v>
      </c>
      <c r="F136" s="3">
        <v>1</v>
      </c>
      <c r="G136" s="3">
        <v>136</v>
      </c>
      <c r="H136" t="str">
        <f>_xlfn.XLOOKUP(C136,'Areas&amp;Subareas'!A:A,'Areas&amp;Subareas'!B:B,".")</f>
        <v>Religião</v>
      </c>
      <c r="I136" s="3">
        <v>0</v>
      </c>
    </row>
    <row r="137" spans="1:9" x14ac:dyDescent="0.25">
      <c r="A137" t="s">
        <v>64</v>
      </c>
      <c r="B137" s="4" t="s">
        <v>92</v>
      </c>
      <c r="C137" t="s">
        <v>48</v>
      </c>
      <c r="D137" s="3">
        <v>2</v>
      </c>
      <c r="E137" s="3" t="s">
        <v>145</v>
      </c>
      <c r="F137" s="3">
        <v>1</v>
      </c>
      <c r="G137" s="3">
        <v>137</v>
      </c>
      <c r="H137" t="str">
        <f>_xlfn.XLOOKUP(C137,'Areas&amp;Subareas'!A:A,'Areas&amp;Subareas'!B:B,".")</f>
        <v>Religião</v>
      </c>
      <c r="I137" s="3">
        <v>0</v>
      </c>
    </row>
    <row r="138" spans="1:9" x14ac:dyDescent="0.25">
      <c r="A138" t="s">
        <v>64</v>
      </c>
      <c r="B138" s="4" t="s">
        <v>93</v>
      </c>
      <c r="C138" t="s">
        <v>48</v>
      </c>
      <c r="D138" s="3">
        <v>2</v>
      </c>
      <c r="E138" s="3" t="s">
        <v>145</v>
      </c>
      <c r="F138" s="3">
        <v>1</v>
      </c>
      <c r="G138" s="3">
        <v>138</v>
      </c>
      <c r="H138" t="str">
        <f>_xlfn.XLOOKUP(C138,'Areas&amp;Subareas'!A:A,'Areas&amp;Subareas'!B:B,".")</f>
        <v>Religião</v>
      </c>
      <c r="I138" s="3">
        <v>0</v>
      </c>
    </row>
    <row r="139" spans="1:9" x14ac:dyDescent="0.25">
      <c r="A139" t="s">
        <v>64</v>
      </c>
      <c r="B139" s="4" t="s">
        <v>94</v>
      </c>
      <c r="C139" t="s">
        <v>48</v>
      </c>
      <c r="D139" s="3">
        <v>2</v>
      </c>
      <c r="E139" s="3" t="s">
        <v>145</v>
      </c>
      <c r="F139" s="3">
        <v>1</v>
      </c>
      <c r="G139" s="3">
        <v>139</v>
      </c>
      <c r="H139" t="str">
        <f>_xlfn.XLOOKUP(C139,'Areas&amp;Subareas'!A:A,'Areas&amp;Subareas'!B:B,".")</f>
        <v>Religião</v>
      </c>
      <c r="I139" s="3">
        <v>0</v>
      </c>
    </row>
    <row r="140" spans="1:9" x14ac:dyDescent="0.25">
      <c r="A140" t="s">
        <v>64</v>
      </c>
      <c r="B140" s="4" t="s">
        <v>95</v>
      </c>
      <c r="C140" t="s">
        <v>48</v>
      </c>
      <c r="D140" s="3">
        <v>2</v>
      </c>
      <c r="E140" s="3" t="s">
        <v>145</v>
      </c>
      <c r="F140" s="3">
        <v>1</v>
      </c>
      <c r="G140" s="3">
        <v>140</v>
      </c>
      <c r="H140" t="str">
        <f>_xlfn.XLOOKUP(C140,'Areas&amp;Subareas'!A:A,'Areas&amp;Subareas'!B:B,".")</f>
        <v>Religião</v>
      </c>
      <c r="I140" s="3">
        <v>0</v>
      </c>
    </row>
    <row r="141" spans="1:9" x14ac:dyDescent="0.25">
      <c r="A141" t="s">
        <v>64</v>
      </c>
      <c r="B141" s="4" t="s">
        <v>96</v>
      </c>
      <c r="C141" t="s">
        <v>48</v>
      </c>
      <c r="D141" s="3">
        <v>2</v>
      </c>
      <c r="E141" s="3" t="s">
        <v>145</v>
      </c>
      <c r="F141" s="3">
        <v>1</v>
      </c>
      <c r="G141" s="3">
        <v>141</v>
      </c>
      <c r="H141" t="str">
        <f>_xlfn.XLOOKUP(C141,'Areas&amp;Subareas'!A:A,'Areas&amp;Subareas'!B:B,".")</f>
        <v>Religião</v>
      </c>
      <c r="I141" s="3">
        <v>0</v>
      </c>
    </row>
    <row r="142" spans="1:9" x14ac:dyDescent="0.25">
      <c r="A142" t="s">
        <v>64</v>
      </c>
      <c r="B142" s="4" t="s">
        <v>97</v>
      </c>
      <c r="C142" t="s">
        <v>48</v>
      </c>
      <c r="D142" s="3">
        <v>2</v>
      </c>
      <c r="E142" s="3" t="s">
        <v>145</v>
      </c>
      <c r="F142" s="3">
        <v>1</v>
      </c>
      <c r="G142" s="3">
        <v>142</v>
      </c>
      <c r="H142" t="str">
        <f>_xlfn.XLOOKUP(C142,'Areas&amp;Subareas'!A:A,'Areas&amp;Subareas'!B:B,".")</f>
        <v>Religião</v>
      </c>
      <c r="I142" s="3">
        <v>0</v>
      </c>
    </row>
    <row r="143" spans="1:9" x14ac:dyDescent="0.25">
      <c r="A143" t="s">
        <v>64</v>
      </c>
      <c r="B143" s="4" t="s">
        <v>98</v>
      </c>
      <c r="C143" t="s">
        <v>48</v>
      </c>
      <c r="D143" s="3">
        <v>2</v>
      </c>
      <c r="E143" s="3" t="s">
        <v>145</v>
      </c>
      <c r="F143" s="3">
        <v>1</v>
      </c>
      <c r="G143" s="3">
        <v>143</v>
      </c>
      <c r="H143" t="str">
        <f>_xlfn.XLOOKUP(C143,'Areas&amp;Subareas'!A:A,'Areas&amp;Subareas'!B:B,".")</f>
        <v>Religião</v>
      </c>
      <c r="I143" s="3">
        <v>0</v>
      </c>
    </row>
    <row r="144" spans="1:9" x14ac:dyDescent="0.25">
      <c r="A144" t="s">
        <v>64</v>
      </c>
      <c r="B144" s="4" t="s">
        <v>99</v>
      </c>
      <c r="C144" t="s">
        <v>48</v>
      </c>
      <c r="D144" s="3">
        <v>2</v>
      </c>
      <c r="E144" s="3" t="s">
        <v>145</v>
      </c>
      <c r="F144" s="3">
        <v>1</v>
      </c>
      <c r="G144" s="3">
        <v>144</v>
      </c>
      <c r="H144" t="str">
        <f>_xlfn.XLOOKUP(C144,'Areas&amp;Subareas'!A:A,'Areas&amp;Subareas'!B:B,".")</f>
        <v>Religião</v>
      </c>
      <c r="I144" s="3">
        <v>0</v>
      </c>
    </row>
    <row r="145" spans="1:9" x14ac:dyDescent="0.25">
      <c r="A145" t="s">
        <v>64</v>
      </c>
      <c r="B145" s="4" t="s">
        <v>100</v>
      </c>
      <c r="C145" t="s">
        <v>48</v>
      </c>
      <c r="D145" s="3">
        <v>2</v>
      </c>
      <c r="E145" s="3" t="s">
        <v>145</v>
      </c>
      <c r="F145" s="3">
        <v>1</v>
      </c>
      <c r="G145" s="3">
        <v>145</v>
      </c>
      <c r="H145" t="str">
        <f>_xlfn.XLOOKUP(C145,'Areas&amp;Subareas'!A:A,'Areas&amp;Subareas'!B:B,".")</f>
        <v>Religião</v>
      </c>
      <c r="I145" s="3">
        <v>0</v>
      </c>
    </row>
    <row r="146" spans="1:9" x14ac:dyDescent="0.25">
      <c r="A146" t="s">
        <v>64</v>
      </c>
      <c r="B146" s="4" t="s">
        <v>101</v>
      </c>
      <c r="C146" t="s">
        <v>48</v>
      </c>
      <c r="D146" s="3">
        <v>2</v>
      </c>
      <c r="E146" s="3" t="s">
        <v>145</v>
      </c>
      <c r="F146" s="3">
        <v>1</v>
      </c>
      <c r="G146" s="3">
        <v>146</v>
      </c>
      <c r="H146" t="str">
        <f>_xlfn.XLOOKUP(C146,'Areas&amp;Subareas'!A:A,'Areas&amp;Subareas'!B:B,".")</f>
        <v>Religião</v>
      </c>
      <c r="I146" s="3">
        <v>0</v>
      </c>
    </row>
    <row r="147" spans="1:9" x14ac:dyDescent="0.25">
      <c r="A147" t="s">
        <v>64</v>
      </c>
      <c r="B147" s="4" t="s">
        <v>102</v>
      </c>
      <c r="C147" t="s">
        <v>48</v>
      </c>
      <c r="D147" s="3">
        <v>2</v>
      </c>
      <c r="E147" s="3" t="s">
        <v>145</v>
      </c>
      <c r="F147" s="3">
        <v>1</v>
      </c>
      <c r="G147" s="3">
        <v>147</v>
      </c>
      <c r="H147" t="str">
        <f>_xlfn.XLOOKUP(C147,'Areas&amp;Subareas'!A:A,'Areas&amp;Subareas'!B:B,".")</f>
        <v>Religião</v>
      </c>
      <c r="I147" s="3">
        <v>0</v>
      </c>
    </row>
    <row r="148" spans="1:9" x14ac:dyDescent="0.25">
      <c r="A148" t="s">
        <v>64</v>
      </c>
      <c r="B148" s="4" t="s">
        <v>103</v>
      </c>
      <c r="C148" t="s">
        <v>48</v>
      </c>
      <c r="D148" s="3">
        <v>2</v>
      </c>
      <c r="E148" s="3" t="s">
        <v>145</v>
      </c>
      <c r="F148" s="3">
        <v>1</v>
      </c>
      <c r="G148" s="3">
        <v>148</v>
      </c>
      <c r="H148" t="str">
        <f>_xlfn.XLOOKUP(C148,'Areas&amp;Subareas'!A:A,'Areas&amp;Subareas'!B:B,".")</f>
        <v>Religião</v>
      </c>
      <c r="I148" s="3">
        <v>0</v>
      </c>
    </row>
    <row r="149" spans="1:9" x14ac:dyDescent="0.25">
      <c r="A149" t="s">
        <v>64</v>
      </c>
      <c r="B149" s="4" t="s">
        <v>104</v>
      </c>
      <c r="C149" t="s">
        <v>48</v>
      </c>
      <c r="D149" s="3">
        <v>2</v>
      </c>
      <c r="E149" s="3" t="s">
        <v>145</v>
      </c>
      <c r="F149" s="3">
        <v>1</v>
      </c>
      <c r="G149" s="3">
        <v>149</v>
      </c>
      <c r="H149" t="str">
        <f>_xlfn.XLOOKUP(C149,'Areas&amp;Subareas'!A:A,'Areas&amp;Subareas'!B:B,".")</f>
        <v>Religião</v>
      </c>
      <c r="I149" s="3">
        <v>0</v>
      </c>
    </row>
    <row r="150" spans="1:9" x14ac:dyDescent="0.25">
      <c r="A150" t="s">
        <v>64</v>
      </c>
      <c r="B150" s="4" t="s">
        <v>105</v>
      </c>
      <c r="C150" t="s">
        <v>48</v>
      </c>
      <c r="D150" s="3">
        <v>2</v>
      </c>
      <c r="E150" s="3" t="s">
        <v>145</v>
      </c>
      <c r="F150" s="3">
        <v>1</v>
      </c>
      <c r="G150" s="3">
        <v>150</v>
      </c>
      <c r="H150" t="str">
        <f>_xlfn.XLOOKUP(C150,'Areas&amp;Subareas'!A:A,'Areas&amp;Subareas'!B:B,".")</f>
        <v>Religião</v>
      </c>
      <c r="I150" s="3">
        <v>0</v>
      </c>
    </row>
    <row r="151" spans="1:9" x14ac:dyDescent="0.25">
      <c r="A151" t="s">
        <v>64</v>
      </c>
      <c r="B151" s="4" t="s">
        <v>106</v>
      </c>
      <c r="C151" t="s">
        <v>48</v>
      </c>
      <c r="D151" s="3">
        <v>2</v>
      </c>
      <c r="E151" s="3" t="s">
        <v>145</v>
      </c>
      <c r="F151" s="3">
        <v>1</v>
      </c>
      <c r="G151" s="3">
        <v>151</v>
      </c>
      <c r="H151" t="str">
        <f>_xlfn.XLOOKUP(C151,'Areas&amp;Subareas'!A:A,'Areas&amp;Subareas'!B:B,".")</f>
        <v>Religião</v>
      </c>
      <c r="I151" s="3">
        <v>0</v>
      </c>
    </row>
    <row r="152" spans="1:9" x14ac:dyDescent="0.25">
      <c r="A152" t="s">
        <v>64</v>
      </c>
      <c r="B152" s="4" t="s">
        <v>107</v>
      </c>
      <c r="C152" t="s">
        <v>48</v>
      </c>
      <c r="D152" s="3">
        <v>2</v>
      </c>
      <c r="E152" s="3" t="s">
        <v>145</v>
      </c>
      <c r="F152" s="3">
        <v>1</v>
      </c>
      <c r="G152" s="3">
        <v>152</v>
      </c>
      <c r="H152" t="str">
        <f>_xlfn.XLOOKUP(C152,'Areas&amp;Subareas'!A:A,'Areas&amp;Subareas'!B:B,".")</f>
        <v>Religião</v>
      </c>
      <c r="I152" s="3">
        <v>0</v>
      </c>
    </row>
    <row r="153" spans="1:9" x14ac:dyDescent="0.25">
      <c r="A153" t="s">
        <v>64</v>
      </c>
      <c r="B153" s="4" t="s">
        <v>108</v>
      </c>
      <c r="C153" t="s">
        <v>48</v>
      </c>
      <c r="D153" s="3">
        <v>2</v>
      </c>
      <c r="E153" s="3" t="s">
        <v>145</v>
      </c>
      <c r="F153" s="3">
        <v>1</v>
      </c>
      <c r="G153" s="3">
        <v>153</v>
      </c>
      <c r="H153" t="str">
        <f>_xlfn.XLOOKUP(C153,'Areas&amp;Subareas'!A:A,'Areas&amp;Subareas'!B:B,".")</f>
        <v>Religião</v>
      </c>
      <c r="I153" s="3">
        <v>0</v>
      </c>
    </row>
    <row r="154" spans="1:9" x14ac:dyDescent="0.25">
      <c r="A154" t="s">
        <v>64</v>
      </c>
      <c r="B154" s="4" t="s">
        <v>109</v>
      </c>
      <c r="C154" t="s">
        <v>48</v>
      </c>
      <c r="D154" s="3">
        <v>2</v>
      </c>
      <c r="E154" s="3" t="s">
        <v>145</v>
      </c>
      <c r="F154" s="3">
        <v>1</v>
      </c>
      <c r="G154" s="3">
        <v>154</v>
      </c>
      <c r="H154" t="str">
        <f>_xlfn.XLOOKUP(C154,'Areas&amp;Subareas'!A:A,'Areas&amp;Subareas'!B:B,".")</f>
        <v>Religião</v>
      </c>
      <c r="I154" s="3">
        <v>0</v>
      </c>
    </row>
    <row r="155" spans="1:9" x14ac:dyDescent="0.25">
      <c r="A155" t="s">
        <v>64</v>
      </c>
      <c r="B155" s="4" t="s">
        <v>110</v>
      </c>
      <c r="C155" t="s">
        <v>48</v>
      </c>
      <c r="D155" s="3">
        <v>2</v>
      </c>
      <c r="E155" s="3" t="s">
        <v>145</v>
      </c>
      <c r="F155" s="3">
        <v>1</v>
      </c>
      <c r="G155" s="3">
        <v>155</v>
      </c>
      <c r="H155" t="str">
        <f>_xlfn.XLOOKUP(C155,'Areas&amp;Subareas'!A:A,'Areas&amp;Subareas'!B:B,".")</f>
        <v>Religião</v>
      </c>
      <c r="I155" s="3">
        <v>0</v>
      </c>
    </row>
    <row r="156" spans="1:9" x14ac:dyDescent="0.25">
      <c r="A156" t="s">
        <v>64</v>
      </c>
      <c r="B156" s="4" t="s">
        <v>111</v>
      </c>
      <c r="C156" t="s">
        <v>48</v>
      </c>
      <c r="D156" s="3">
        <v>2</v>
      </c>
      <c r="E156" s="3" t="s">
        <v>145</v>
      </c>
      <c r="F156" s="3">
        <v>1</v>
      </c>
      <c r="G156" s="3">
        <v>156</v>
      </c>
      <c r="H156" t="str">
        <f>_xlfn.XLOOKUP(C156,'Areas&amp;Subareas'!A:A,'Areas&amp;Subareas'!B:B,".")</f>
        <v>Religião</v>
      </c>
      <c r="I156" s="3">
        <v>0</v>
      </c>
    </row>
    <row r="157" spans="1:9" x14ac:dyDescent="0.25">
      <c r="A157" t="s">
        <v>64</v>
      </c>
      <c r="B157" s="4" t="s">
        <v>112</v>
      </c>
      <c r="C157" t="s">
        <v>48</v>
      </c>
      <c r="D157" s="3">
        <v>2</v>
      </c>
      <c r="E157" s="3" t="s">
        <v>145</v>
      </c>
      <c r="F157" s="3">
        <v>1</v>
      </c>
      <c r="G157" s="3">
        <v>157</v>
      </c>
      <c r="H157" t="str">
        <f>_xlfn.XLOOKUP(C157,'Areas&amp;Subareas'!A:A,'Areas&amp;Subareas'!B:B,".")</f>
        <v>Religião</v>
      </c>
      <c r="I157" s="3">
        <v>0</v>
      </c>
    </row>
    <row r="158" spans="1:9" x14ac:dyDescent="0.25">
      <c r="A158" t="s">
        <v>64</v>
      </c>
      <c r="B158" s="4" t="s">
        <v>113</v>
      </c>
      <c r="C158" t="s">
        <v>48</v>
      </c>
      <c r="D158" s="3">
        <v>2</v>
      </c>
      <c r="E158" s="3" t="s">
        <v>145</v>
      </c>
      <c r="F158" s="3">
        <v>1</v>
      </c>
      <c r="G158" s="3">
        <v>158</v>
      </c>
      <c r="H158" t="str">
        <f>_xlfn.XLOOKUP(C158,'Areas&amp;Subareas'!A:A,'Areas&amp;Subareas'!B:B,".")</f>
        <v>Religião</v>
      </c>
      <c r="I158" s="3">
        <v>0</v>
      </c>
    </row>
    <row r="159" spans="1:9" x14ac:dyDescent="0.25">
      <c r="A159" t="s">
        <v>64</v>
      </c>
      <c r="B159" s="4" t="s">
        <v>114</v>
      </c>
      <c r="C159" t="s">
        <v>48</v>
      </c>
      <c r="D159" s="3">
        <v>2</v>
      </c>
      <c r="E159" s="3" t="s">
        <v>145</v>
      </c>
      <c r="F159" s="3">
        <v>1</v>
      </c>
      <c r="G159" s="3">
        <v>159</v>
      </c>
      <c r="H159" t="str">
        <f>_xlfn.XLOOKUP(C159,'Areas&amp;Subareas'!A:A,'Areas&amp;Subareas'!B:B,".")</f>
        <v>Religião</v>
      </c>
      <c r="I159" s="3">
        <v>0</v>
      </c>
    </row>
    <row r="160" spans="1:9" x14ac:dyDescent="0.25">
      <c r="A160" t="s">
        <v>64</v>
      </c>
      <c r="B160" s="4" t="s">
        <v>115</v>
      </c>
      <c r="C160" t="s">
        <v>48</v>
      </c>
      <c r="D160" s="3">
        <v>2</v>
      </c>
      <c r="E160" s="3" t="s">
        <v>145</v>
      </c>
      <c r="F160" s="3">
        <v>1</v>
      </c>
      <c r="G160" s="3">
        <v>160</v>
      </c>
      <c r="H160" t="str">
        <f>_xlfn.XLOOKUP(C160,'Areas&amp;Subareas'!A:A,'Areas&amp;Subareas'!B:B,".")</f>
        <v>Religião</v>
      </c>
      <c r="I160" s="3">
        <v>0</v>
      </c>
    </row>
    <row r="161" spans="1:9" x14ac:dyDescent="0.25">
      <c r="A161" t="s">
        <v>64</v>
      </c>
      <c r="B161" s="4" t="s">
        <v>116</v>
      </c>
      <c r="C161" t="s">
        <v>48</v>
      </c>
      <c r="D161" s="3">
        <v>2</v>
      </c>
      <c r="E161" s="3" t="s">
        <v>145</v>
      </c>
      <c r="F161" s="3">
        <v>1</v>
      </c>
      <c r="G161" s="3">
        <v>161</v>
      </c>
      <c r="H161" t="str">
        <f>_xlfn.XLOOKUP(C161,'Areas&amp;Subareas'!A:A,'Areas&amp;Subareas'!B:B,".")</f>
        <v>Religião</v>
      </c>
      <c r="I161" s="3">
        <v>0</v>
      </c>
    </row>
    <row r="162" spans="1:9" x14ac:dyDescent="0.25">
      <c r="A162" t="s">
        <v>64</v>
      </c>
      <c r="B162" s="4" t="s">
        <v>117</v>
      </c>
      <c r="C162" t="s">
        <v>48</v>
      </c>
      <c r="D162" s="3">
        <v>2</v>
      </c>
      <c r="E162" s="3" t="s">
        <v>145</v>
      </c>
      <c r="F162" s="3">
        <v>1</v>
      </c>
      <c r="G162" s="3">
        <v>162</v>
      </c>
      <c r="H162" t="str">
        <f>_xlfn.XLOOKUP(C162,'Areas&amp;Subareas'!A:A,'Areas&amp;Subareas'!B:B,".")</f>
        <v>Religião</v>
      </c>
      <c r="I162" s="3">
        <v>0</v>
      </c>
    </row>
    <row r="163" spans="1:9" x14ac:dyDescent="0.25">
      <c r="A163" t="s">
        <v>64</v>
      </c>
      <c r="B163" s="4" t="s">
        <v>118</v>
      </c>
      <c r="C163" t="s">
        <v>48</v>
      </c>
      <c r="D163" s="3">
        <v>2</v>
      </c>
      <c r="E163" s="3" t="s">
        <v>145</v>
      </c>
      <c r="F163" s="3">
        <v>1</v>
      </c>
      <c r="G163" s="3">
        <v>163</v>
      </c>
      <c r="H163" t="str">
        <f>_xlfn.XLOOKUP(C163,'Areas&amp;Subareas'!A:A,'Areas&amp;Subareas'!B:B,".")</f>
        <v>Religião</v>
      </c>
      <c r="I163" s="3">
        <v>0</v>
      </c>
    </row>
    <row r="164" spans="1:9" x14ac:dyDescent="0.25">
      <c r="A164" t="s">
        <v>64</v>
      </c>
      <c r="B164" s="4" t="s">
        <v>125</v>
      </c>
      <c r="C164" t="s">
        <v>48</v>
      </c>
      <c r="D164" s="3">
        <v>2</v>
      </c>
      <c r="E164" s="3" t="s">
        <v>11</v>
      </c>
      <c r="F164" s="3">
        <v>0</v>
      </c>
      <c r="G164" s="3">
        <v>164</v>
      </c>
      <c r="H164" t="str">
        <f>_xlfn.XLOOKUP(C164,'Areas&amp;Subareas'!A:A,'Areas&amp;Subareas'!B:B,".")</f>
        <v>Religião</v>
      </c>
      <c r="I164" s="3">
        <v>0</v>
      </c>
    </row>
    <row r="165" spans="1:9" x14ac:dyDescent="0.25">
      <c r="A165" t="s">
        <v>64</v>
      </c>
      <c r="B165" s="4" t="s">
        <v>126</v>
      </c>
      <c r="C165" t="s">
        <v>48</v>
      </c>
      <c r="D165" s="3">
        <v>2</v>
      </c>
      <c r="E165" s="3" t="s">
        <v>11</v>
      </c>
      <c r="F165" s="3">
        <v>0</v>
      </c>
      <c r="G165" s="3">
        <v>165</v>
      </c>
      <c r="H165" t="str">
        <f>_xlfn.XLOOKUP(C165,'Areas&amp;Subareas'!A:A,'Areas&amp;Subareas'!B:B,".")</f>
        <v>Religião</v>
      </c>
      <c r="I165" s="3">
        <v>0</v>
      </c>
    </row>
    <row r="166" spans="1:9" x14ac:dyDescent="0.25">
      <c r="A166" t="s">
        <v>64</v>
      </c>
      <c r="B166" s="4" t="s">
        <v>127</v>
      </c>
      <c r="C166" t="s">
        <v>48</v>
      </c>
      <c r="D166" s="3">
        <v>2</v>
      </c>
      <c r="E166" s="3" t="s">
        <v>11</v>
      </c>
      <c r="F166" s="3">
        <v>0</v>
      </c>
      <c r="G166" s="3">
        <v>166</v>
      </c>
      <c r="H166" t="str">
        <f>_xlfn.XLOOKUP(C166,'Areas&amp;Subareas'!A:A,'Areas&amp;Subareas'!B:B,".")</f>
        <v>Religião</v>
      </c>
      <c r="I166" s="3">
        <v>0</v>
      </c>
    </row>
    <row r="167" spans="1:9" x14ac:dyDescent="0.25">
      <c r="A167" t="s">
        <v>64</v>
      </c>
      <c r="B167" s="4" t="s">
        <v>128</v>
      </c>
      <c r="C167" t="s">
        <v>48</v>
      </c>
      <c r="D167" s="3">
        <v>2</v>
      </c>
      <c r="E167" s="3" t="s">
        <v>11</v>
      </c>
      <c r="F167" s="3">
        <v>0</v>
      </c>
      <c r="G167" s="3">
        <v>167</v>
      </c>
      <c r="H167" t="str">
        <f>_xlfn.XLOOKUP(C167,'Areas&amp;Subareas'!A:A,'Areas&amp;Subareas'!B:B,".")</f>
        <v>Religião</v>
      </c>
      <c r="I167" s="3">
        <v>0</v>
      </c>
    </row>
    <row r="168" spans="1:9" x14ac:dyDescent="0.25">
      <c r="A168" t="s">
        <v>64</v>
      </c>
      <c r="B168" s="4" t="s">
        <v>129</v>
      </c>
      <c r="C168" t="s">
        <v>48</v>
      </c>
      <c r="D168" s="3">
        <v>2</v>
      </c>
      <c r="E168" s="3" t="s">
        <v>11</v>
      </c>
      <c r="F168" s="3">
        <v>0</v>
      </c>
      <c r="G168" s="3">
        <v>168</v>
      </c>
      <c r="H168" t="str">
        <f>_xlfn.XLOOKUP(C168,'Areas&amp;Subareas'!A:A,'Areas&amp;Subareas'!B:B,".")</f>
        <v>Religião</v>
      </c>
      <c r="I168" s="3">
        <v>0</v>
      </c>
    </row>
    <row r="169" spans="1:9" x14ac:dyDescent="0.25">
      <c r="A169" t="s">
        <v>64</v>
      </c>
      <c r="B169" s="4" t="s">
        <v>130</v>
      </c>
      <c r="C169" t="s">
        <v>48</v>
      </c>
      <c r="D169" s="3">
        <v>2</v>
      </c>
      <c r="E169" s="3" t="s">
        <v>11</v>
      </c>
      <c r="F169" s="3">
        <v>0</v>
      </c>
      <c r="G169" s="3">
        <v>169</v>
      </c>
      <c r="H169" t="str">
        <f>_xlfn.XLOOKUP(C169,'Areas&amp;Subareas'!A:A,'Areas&amp;Subareas'!B:B,".")</f>
        <v>Religião</v>
      </c>
      <c r="I169" s="3">
        <v>0</v>
      </c>
    </row>
    <row r="170" spans="1:9" x14ac:dyDescent="0.25">
      <c r="A170" t="s">
        <v>64</v>
      </c>
      <c r="B170" s="4" t="s">
        <v>131</v>
      </c>
      <c r="C170" t="s">
        <v>48</v>
      </c>
      <c r="D170" s="3">
        <v>2</v>
      </c>
      <c r="E170" s="3" t="s">
        <v>11</v>
      </c>
      <c r="F170" s="3">
        <v>0</v>
      </c>
      <c r="G170" s="3">
        <v>170</v>
      </c>
      <c r="H170" t="str">
        <f>_xlfn.XLOOKUP(C170,'Areas&amp;Subareas'!A:A,'Areas&amp;Subareas'!B:B,".")</f>
        <v>Religião</v>
      </c>
      <c r="I170" s="3">
        <v>0</v>
      </c>
    </row>
    <row r="171" spans="1:9" x14ac:dyDescent="0.25">
      <c r="A171" t="s">
        <v>64</v>
      </c>
      <c r="B171" s="4" t="s">
        <v>141</v>
      </c>
      <c r="C171" t="s">
        <v>48</v>
      </c>
      <c r="D171" s="3">
        <v>2</v>
      </c>
      <c r="E171" s="3" t="s">
        <v>11</v>
      </c>
      <c r="F171" s="3">
        <v>0</v>
      </c>
      <c r="G171" s="3">
        <v>171</v>
      </c>
      <c r="H171" t="str">
        <f>_xlfn.XLOOKUP(C171,'Areas&amp;Subareas'!A:A,'Areas&amp;Subareas'!B:B,".")</f>
        <v>Religião</v>
      </c>
      <c r="I171" s="3">
        <v>0</v>
      </c>
    </row>
    <row r="172" spans="1:9" x14ac:dyDescent="0.25">
      <c r="A172" t="s">
        <v>64</v>
      </c>
      <c r="B172" s="4" t="s">
        <v>142</v>
      </c>
      <c r="C172" t="s">
        <v>48</v>
      </c>
      <c r="D172" s="3">
        <v>2</v>
      </c>
      <c r="E172" s="3" t="s">
        <v>11</v>
      </c>
      <c r="F172" s="3">
        <v>0</v>
      </c>
      <c r="G172" s="3">
        <v>172</v>
      </c>
      <c r="H172" t="str">
        <f>_xlfn.XLOOKUP(C172,'Areas&amp;Subareas'!A:A,'Areas&amp;Subareas'!B:B,".")</f>
        <v>Religião</v>
      </c>
      <c r="I172" s="3">
        <v>0</v>
      </c>
    </row>
    <row r="173" spans="1:9" x14ac:dyDescent="0.25">
      <c r="A173" t="s">
        <v>64</v>
      </c>
      <c r="B173" s="4" t="s">
        <v>143</v>
      </c>
      <c r="C173" t="s">
        <v>48</v>
      </c>
      <c r="D173" s="3">
        <v>2</v>
      </c>
      <c r="E173" s="3" t="s">
        <v>11</v>
      </c>
      <c r="F173" s="3">
        <v>0</v>
      </c>
      <c r="G173" s="3">
        <v>173</v>
      </c>
      <c r="H173" t="str">
        <f>_xlfn.XLOOKUP(C173,'Areas&amp;Subareas'!A:A,'Areas&amp;Subareas'!B:B,".")</f>
        <v>Religião</v>
      </c>
      <c r="I173" s="3">
        <v>0</v>
      </c>
    </row>
    <row r="174" spans="1:9" x14ac:dyDescent="0.25">
      <c r="A174" t="s">
        <v>146</v>
      </c>
      <c r="B174" s="4" t="s">
        <v>55</v>
      </c>
      <c r="C174" t="s">
        <v>147</v>
      </c>
      <c r="D174" s="3">
        <v>3</v>
      </c>
      <c r="E174" s="3" t="s">
        <v>66</v>
      </c>
      <c r="F174" s="3">
        <v>1</v>
      </c>
      <c r="G174" s="3">
        <v>174</v>
      </c>
      <c r="H174" t="str">
        <f>_xlfn.XLOOKUP(C174,'Areas&amp;Subareas'!A:A,'Areas&amp;Subareas'!B:B,".")</f>
        <v>Outras atividades associativas</v>
      </c>
      <c r="I174" s="3">
        <v>0</v>
      </c>
    </row>
    <row r="175" spans="1:9" x14ac:dyDescent="0.25">
      <c r="A175" t="s">
        <v>64</v>
      </c>
      <c r="B175" s="4" t="s">
        <v>148</v>
      </c>
      <c r="C175" t="s">
        <v>147</v>
      </c>
      <c r="D175" s="3">
        <v>3</v>
      </c>
      <c r="E175" s="3" t="s">
        <v>145</v>
      </c>
      <c r="F175" s="3">
        <v>1</v>
      </c>
      <c r="G175" s="3">
        <v>175</v>
      </c>
      <c r="H175" t="str">
        <f>_xlfn.XLOOKUP(C175,'Areas&amp;Subareas'!A:A,'Areas&amp;Subareas'!B:B,".")</f>
        <v>Outras atividades associativas</v>
      </c>
      <c r="I175" s="3">
        <v>0</v>
      </c>
    </row>
    <row r="176" spans="1:9" x14ac:dyDescent="0.25">
      <c r="A176" t="s">
        <v>64</v>
      </c>
      <c r="B176" s="4" t="s">
        <v>149</v>
      </c>
      <c r="C176" t="s">
        <v>147</v>
      </c>
      <c r="D176" s="3">
        <v>3</v>
      </c>
      <c r="E176" s="3" t="s">
        <v>145</v>
      </c>
      <c r="F176" s="3">
        <v>1</v>
      </c>
      <c r="G176" s="3">
        <v>176</v>
      </c>
      <c r="H176" t="str">
        <f>_xlfn.XLOOKUP(C176,'Areas&amp;Subareas'!A:A,'Areas&amp;Subareas'!B:B,".")</f>
        <v>Outras atividades associativas</v>
      </c>
      <c r="I176" s="3">
        <v>0</v>
      </c>
    </row>
    <row r="177" spans="1:9" x14ac:dyDescent="0.25">
      <c r="A177" t="s">
        <v>8</v>
      </c>
      <c r="B177" s="4">
        <v>711</v>
      </c>
      <c r="C177" t="s">
        <v>151</v>
      </c>
      <c r="D177" s="3">
        <v>0</v>
      </c>
      <c r="E177" s="3" t="s">
        <v>11</v>
      </c>
      <c r="F177" s="3">
        <v>1</v>
      </c>
      <c r="G177" s="3">
        <v>177</v>
      </c>
      <c r="H177" t="str">
        <f>_xlfn.XLOOKUP(C177,'Areas&amp;Subareas'!A:A,'Areas&amp;Subareas'!B:B,".")</f>
        <v>Habitação</v>
      </c>
      <c r="I177" s="3">
        <v>1</v>
      </c>
    </row>
    <row r="178" spans="1:9" x14ac:dyDescent="0.25">
      <c r="A178" t="s">
        <v>8</v>
      </c>
      <c r="B178" s="4">
        <v>943</v>
      </c>
      <c r="C178" t="s">
        <v>151</v>
      </c>
      <c r="D178" s="3">
        <v>4</v>
      </c>
      <c r="E178" s="3">
        <v>1</v>
      </c>
      <c r="F178" s="3">
        <v>1</v>
      </c>
      <c r="G178" s="3">
        <v>178</v>
      </c>
      <c r="H178" t="str">
        <f>_xlfn.XLOOKUP(C178,'Areas&amp;Subareas'!A:A,'Areas&amp;Subareas'!B:B,".")</f>
        <v>Habitação</v>
      </c>
      <c r="I178" s="3">
        <v>1</v>
      </c>
    </row>
    <row r="179" spans="1:9" x14ac:dyDescent="0.25">
      <c r="A179" t="s">
        <v>64</v>
      </c>
      <c r="B179" s="4" t="s">
        <v>203</v>
      </c>
      <c r="C179" t="s">
        <v>151</v>
      </c>
      <c r="D179" s="3">
        <v>4</v>
      </c>
      <c r="E179" s="3">
        <v>2</v>
      </c>
      <c r="F179" s="3">
        <v>1</v>
      </c>
      <c r="G179" s="3">
        <v>179</v>
      </c>
      <c r="H179" t="str">
        <f>_xlfn.XLOOKUP(C179,'Areas&amp;Subareas'!A:A,'Areas&amp;Subareas'!B:B,".")</f>
        <v>Habitação</v>
      </c>
      <c r="I179" s="3">
        <v>1</v>
      </c>
    </row>
    <row r="180" spans="1:9" x14ac:dyDescent="0.25">
      <c r="A180" t="s">
        <v>64</v>
      </c>
      <c r="B180" s="4" t="s">
        <v>152</v>
      </c>
      <c r="C180" t="s">
        <v>151</v>
      </c>
      <c r="D180" s="3">
        <v>4</v>
      </c>
      <c r="E180" s="3">
        <v>3</v>
      </c>
      <c r="F180" s="3">
        <v>1</v>
      </c>
      <c r="G180" s="3">
        <v>180</v>
      </c>
      <c r="H180" t="str">
        <f>_xlfn.XLOOKUP(C180,'Areas&amp;Subareas'!A:A,'Areas&amp;Subareas'!B:B,".")</f>
        <v>Habitação</v>
      </c>
      <c r="I180" s="3">
        <v>1</v>
      </c>
    </row>
    <row r="181" spans="1:9" x14ac:dyDescent="0.25">
      <c r="A181" t="s">
        <v>64</v>
      </c>
      <c r="B181" s="4" t="s">
        <v>153</v>
      </c>
      <c r="C181" t="s">
        <v>151</v>
      </c>
      <c r="D181" s="3">
        <v>4</v>
      </c>
      <c r="E181" s="3">
        <v>3</v>
      </c>
      <c r="F181" s="3">
        <v>1</v>
      </c>
      <c r="G181" s="3">
        <v>181</v>
      </c>
      <c r="H181" t="str">
        <f>_xlfn.XLOOKUP(C181,'Areas&amp;Subareas'!A:A,'Areas&amp;Subareas'!B:B,".")</f>
        <v>Habitação</v>
      </c>
      <c r="I181" s="3">
        <v>1</v>
      </c>
    </row>
    <row r="182" spans="1:9" x14ac:dyDescent="0.25">
      <c r="A182" t="s">
        <v>64</v>
      </c>
      <c r="B182" s="4" t="s">
        <v>161</v>
      </c>
      <c r="C182" t="s">
        <v>151</v>
      </c>
      <c r="D182" s="3">
        <v>4</v>
      </c>
      <c r="E182" s="3">
        <v>3</v>
      </c>
      <c r="F182" s="3">
        <v>1</v>
      </c>
      <c r="G182" s="3">
        <v>182</v>
      </c>
      <c r="H182" t="str">
        <f>_xlfn.XLOOKUP(C182,'Areas&amp;Subareas'!A:A,'Areas&amp;Subareas'!B:B,".")</f>
        <v>Habitação</v>
      </c>
      <c r="I182" s="3">
        <v>1</v>
      </c>
    </row>
    <row r="183" spans="1:9" x14ac:dyDescent="0.25">
      <c r="A183" t="s">
        <v>8</v>
      </c>
      <c r="B183" s="4">
        <v>943</v>
      </c>
      <c r="C183" t="s">
        <v>201</v>
      </c>
      <c r="D183" s="3">
        <v>0</v>
      </c>
      <c r="E183" s="3" t="s">
        <v>11</v>
      </c>
      <c r="F183" s="3">
        <v>1</v>
      </c>
    </row>
    <row r="184" spans="1:9" x14ac:dyDescent="0.25">
      <c r="A184" t="s">
        <v>8</v>
      </c>
      <c r="B184" s="4">
        <v>943</v>
      </c>
      <c r="C184" t="s">
        <v>154</v>
      </c>
      <c r="D184" s="3">
        <v>5</v>
      </c>
      <c r="E184" s="3">
        <v>1</v>
      </c>
      <c r="F184" s="3">
        <v>1</v>
      </c>
      <c r="G184" s="3">
        <v>183</v>
      </c>
      <c r="H184" t="str">
        <f>_xlfn.XLOOKUP(C184,'Areas&amp;Subareas'!A:A,'Areas&amp;Subareas'!B:B,".")</f>
        <v>Desenvolvimento e defesa de direitos e interesses</v>
      </c>
      <c r="I184" s="3">
        <v>1</v>
      </c>
    </row>
    <row r="185" spans="1:9" x14ac:dyDescent="0.25">
      <c r="A185" t="s">
        <v>64</v>
      </c>
      <c r="B185" s="4" t="s">
        <v>158</v>
      </c>
      <c r="C185" t="s">
        <v>154</v>
      </c>
      <c r="D185" s="3">
        <v>5</v>
      </c>
      <c r="E185" s="3">
        <v>2</v>
      </c>
      <c r="F185" s="3">
        <v>1</v>
      </c>
      <c r="G185" s="3">
        <v>184</v>
      </c>
      <c r="H185" t="str">
        <f>_xlfn.XLOOKUP(C185,'Areas&amp;Subareas'!A:A,'Areas&amp;Subareas'!B:B,".")</f>
        <v>Desenvolvimento e defesa de direitos e interesses</v>
      </c>
      <c r="I185" s="3">
        <v>1</v>
      </c>
    </row>
    <row r="186" spans="1:9" x14ac:dyDescent="0.25">
      <c r="A186" t="s">
        <v>64</v>
      </c>
      <c r="B186" s="4" t="s">
        <v>156</v>
      </c>
      <c r="C186" t="s">
        <v>154</v>
      </c>
      <c r="D186" s="3">
        <v>5</v>
      </c>
      <c r="E186" s="3">
        <v>2</v>
      </c>
      <c r="F186" s="3">
        <v>1</v>
      </c>
      <c r="G186" s="3">
        <v>185</v>
      </c>
      <c r="H186" t="str">
        <f>_xlfn.XLOOKUP(C186,'Areas&amp;Subareas'!A:A,'Areas&amp;Subareas'!B:B,".")</f>
        <v>Desenvolvimento e defesa de direitos e interesses</v>
      </c>
      <c r="I186" s="3">
        <v>1</v>
      </c>
    </row>
    <row r="187" spans="1:9" x14ac:dyDescent="0.25">
      <c r="A187" t="s">
        <v>64</v>
      </c>
      <c r="B187" s="4" t="s">
        <v>159</v>
      </c>
      <c r="C187" t="s">
        <v>154</v>
      </c>
      <c r="D187" s="3">
        <v>5</v>
      </c>
      <c r="E187" s="3">
        <v>2</v>
      </c>
      <c r="F187" s="3">
        <v>1</v>
      </c>
      <c r="G187" s="3">
        <v>186</v>
      </c>
      <c r="H187" t="str">
        <f>_xlfn.XLOOKUP(C187,'Areas&amp;Subareas'!A:A,'Areas&amp;Subareas'!B:B,".")</f>
        <v>Desenvolvimento e defesa de direitos e interesses</v>
      </c>
      <c r="I187" s="3">
        <v>1</v>
      </c>
    </row>
    <row r="188" spans="1:9" x14ac:dyDescent="0.25">
      <c r="A188" t="s">
        <v>64</v>
      </c>
      <c r="B188" s="4" t="s">
        <v>120</v>
      </c>
      <c r="C188" t="s">
        <v>154</v>
      </c>
      <c r="D188" s="3">
        <v>5</v>
      </c>
      <c r="E188" s="3">
        <v>3</v>
      </c>
      <c r="F188" s="3">
        <v>1</v>
      </c>
      <c r="G188" s="3">
        <v>187</v>
      </c>
      <c r="H188" t="str">
        <f>_xlfn.XLOOKUP(C188,'Areas&amp;Subareas'!A:A,'Areas&amp;Subareas'!B:B,".")</f>
        <v>Desenvolvimento e defesa de direitos e interesses</v>
      </c>
      <c r="I188" s="3">
        <v>1</v>
      </c>
    </row>
    <row r="189" spans="1:9" x14ac:dyDescent="0.25">
      <c r="A189" t="s">
        <v>64</v>
      </c>
      <c r="B189" s="4" t="s">
        <v>157</v>
      </c>
      <c r="C189" t="s">
        <v>154</v>
      </c>
      <c r="D189" s="3">
        <v>5</v>
      </c>
      <c r="E189" s="3">
        <v>3</v>
      </c>
      <c r="F189" s="3">
        <v>1</v>
      </c>
      <c r="G189" s="3">
        <v>188</v>
      </c>
      <c r="H189" t="str">
        <f>_xlfn.XLOOKUP(C189,'Areas&amp;Subareas'!A:A,'Areas&amp;Subareas'!B:B,".")</f>
        <v>Desenvolvimento e defesa de direitos e interesses</v>
      </c>
      <c r="I189" s="3">
        <v>1</v>
      </c>
    </row>
    <row r="190" spans="1:9" x14ac:dyDescent="0.25">
      <c r="A190" t="s">
        <v>64</v>
      </c>
      <c r="B190" s="4" t="s">
        <v>160</v>
      </c>
      <c r="C190" t="s">
        <v>154</v>
      </c>
      <c r="D190" s="3">
        <v>5</v>
      </c>
      <c r="E190" s="3">
        <v>3</v>
      </c>
      <c r="F190" s="3">
        <v>1</v>
      </c>
      <c r="G190" s="3">
        <v>189</v>
      </c>
      <c r="H190" t="str">
        <f>_xlfn.XLOOKUP(C190,'Areas&amp;Subareas'!A:A,'Areas&amp;Subareas'!B:B,".")</f>
        <v>Desenvolvimento e defesa de direitos e interesses</v>
      </c>
      <c r="I190" s="3">
        <v>1</v>
      </c>
    </row>
    <row r="191" spans="1:9" x14ac:dyDescent="0.25">
      <c r="A191" t="s">
        <v>64</v>
      </c>
      <c r="B191" s="4" t="s">
        <v>161</v>
      </c>
      <c r="C191" t="s">
        <v>154</v>
      </c>
      <c r="D191" s="3">
        <v>5</v>
      </c>
      <c r="E191" s="3">
        <v>3</v>
      </c>
      <c r="F191" s="3">
        <v>1</v>
      </c>
      <c r="G191" s="3">
        <v>190</v>
      </c>
      <c r="H191" t="str">
        <f>_xlfn.XLOOKUP(C191,'Areas&amp;Subareas'!A:A,'Areas&amp;Subareas'!B:B,".")</f>
        <v>Desenvolvimento e defesa de direitos e interesses</v>
      </c>
      <c r="I191" s="3">
        <v>1</v>
      </c>
    </row>
    <row r="192" spans="1:9" x14ac:dyDescent="0.25">
      <c r="A192" t="s">
        <v>8</v>
      </c>
      <c r="B192" s="4">
        <v>943</v>
      </c>
      <c r="C192" s="4" t="s">
        <v>162</v>
      </c>
      <c r="D192" s="3">
        <v>6</v>
      </c>
      <c r="E192" s="3">
        <v>1</v>
      </c>
      <c r="F192" s="3">
        <v>1</v>
      </c>
      <c r="G192" s="3">
        <v>191</v>
      </c>
      <c r="H192" t="str">
        <f>_xlfn.XLOOKUP(C192,'Areas&amp;Subareas'!A:A,'Areas&amp;Subareas'!B:B,".")</f>
        <v>Desenvolvimento e defesa de direitos e interesses</v>
      </c>
      <c r="I192" s="3">
        <v>1</v>
      </c>
    </row>
    <row r="193" spans="1:9" x14ac:dyDescent="0.25">
      <c r="A193" t="s">
        <v>64</v>
      </c>
      <c r="B193" s="4" t="s">
        <v>167</v>
      </c>
      <c r="C193" s="4" t="s">
        <v>162</v>
      </c>
      <c r="D193" s="3">
        <v>6</v>
      </c>
      <c r="E193" s="3">
        <v>2</v>
      </c>
      <c r="F193" s="3">
        <v>1</v>
      </c>
      <c r="G193" s="3">
        <v>192</v>
      </c>
      <c r="H193" t="str">
        <f>_xlfn.XLOOKUP(C193,'Areas&amp;Subareas'!A:A,'Areas&amp;Subareas'!B:B,".")</f>
        <v>Desenvolvimento e defesa de direitos e interesses</v>
      </c>
      <c r="I193" s="3">
        <v>1</v>
      </c>
    </row>
    <row r="194" spans="1:9" x14ac:dyDescent="0.25">
      <c r="A194" t="s">
        <v>64</v>
      </c>
      <c r="B194" s="4" t="s">
        <v>164</v>
      </c>
      <c r="C194" s="4" t="s">
        <v>162</v>
      </c>
      <c r="D194" s="3">
        <v>6</v>
      </c>
      <c r="E194" s="3">
        <v>3</v>
      </c>
      <c r="F194" s="3">
        <v>1</v>
      </c>
      <c r="G194" s="3">
        <v>193</v>
      </c>
      <c r="H194" t="str">
        <f>_xlfn.XLOOKUP(C194,'Areas&amp;Subareas'!A:A,'Areas&amp;Subareas'!B:B,".")</f>
        <v>Desenvolvimento e defesa de direitos e interesses</v>
      </c>
      <c r="I194" s="3">
        <v>1</v>
      </c>
    </row>
    <row r="195" spans="1:9" x14ac:dyDescent="0.25">
      <c r="A195" t="s">
        <v>64</v>
      </c>
      <c r="B195" s="4" t="s">
        <v>163</v>
      </c>
      <c r="C195" s="4" t="s">
        <v>162</v>
      </c>
      <c r="D195" s="3">
        <v>6</v>
      </c>
      <c r="E195" s="3">
        <v>3</v>
      </c>
      <c r="F195" s="3">
        <v>1</v>
      </c>
      <c r="G195" s="3">
        <v>194</v>
      </c>
      <c r="H195" t="str">
        <f>_xlfn.XLOOKUP(C195,'Areas&amp;Subareas'!A:A,'Areas&amp;Subareas'!B:B,".")</f>
        <v>Desenvolvimento e defesa de direitos e interesses</v>
      </c>
      <c r="I195" s="3">
        <v>1</v>
      </c>
    </row>
    <row r="196" spans="1:9" x14ac:dyDescent="0.25">
      <c r="A196" t="s">
        <v>64</v>
      </c>
      <c r="B196" s="4" t="s">
        <v>165</v>
      </c>
      <c r="C196" s="4" t="s">
        <v>162</v>
      </c>
      <c r="D196" s="3">
        <v>6</v>
      </c>
      <c r="E196" s="3">
        <v>3</v>
      </c>
      <c r="F196" s="3">
        <v>1</v>
      </c>
      <c r="G196" s="3">
        <v>195</v>
      </c>
      <c r="H196" t="str">
        <f>_xlfn.XLOOKUP(C196,'Areas&amp;Subareas'!A:A,'Areas&amp;Subareas'!B:B,".")</f>
        <v>Desenvolvimento e defesa de direitos e interesses</v>
      </c>
      <c r="I196" s="3">
        <v>1</v>
      </c>
    </row>
    <row r="197" spans="1:9" x14ac:dyDescent="0.25">
      <c r="A197" t="s">
        <v>8</v>
      </c>
      <c r="B197" s="4">
        <v>943</v>
      </c>
      <c r="C197" s="4" t="s">
        <v>162</v>
      </c>
      <c r="D197" s="3">
        <v>7</v>
      </c>
      <c r="E197" s="3">
        <v>1</v>
      </c>
      <c r="F197" s="3">
        <v>1</v>
      </c>
      <c r="G197" s="3">
        <v>196</v>
      </c>
      <c r="H197" t="str">
        <f>_xlfn.XLOOKUP(C197,'Areas&amp;Subareas'!A:A,'Areas&amp;Subareas'!B:B,".")</f>
        <v>Desenvolvimento e defesa de direitos e interesses</v>
      </c>
      <c r="I197" s="3">
        <v>1</v>
      </c>
    </row>
    <row r="198" spans="1:9" x14ac:dyDescent="0.25">
      <c r="A198" t="s">
        <v>64</v>
      </c>
      <c r="B198" s="4" t="s">
        <v>166</v>
      </c>
      <c r="C198" s="4" t="s">
        <v>162</v>
      </c>
      <c r="D198" s="3">
        <v>7</v>
      </c>
      <c r="E198" s="3">
        <v>2</v>
      </c>
      <c r="F198" s="3">
        <v>1</v>
      </c>
      <c r="G198" s="3">
        <v>197</v>
      </c>
      <c r="H198" t="str">
        <f>_xlfn.XLOOKUP(C198,'Areas&amp;Subareas'!A:A,'Areas&amp;Subareas'!B:B,".")</f>
        <v>Desenvolvimento e defesa de direitos e interesses</v>
      </c>
      <c r="I198" s="3">
        <v>1</v>
      </c>
    </row>
    <row r="199" spans="1:9" x14ac:dyDescent="0.25">
      <c r="A199" t="s">
        <v>8</v>
      </c>
      <c r="B199" s="4">
        <v>943</v>
      </c>
      <c r="C199" s="4" t="s">
        <v>168</v>
      </c>
      <c r="D199" s="3">
        <v>8</v>
      </c>
      <c r="E199" s="3">
        <v>1</v>
      </c>
      <c r="F199" s="3">
        <v>1</v>
      </c>
      <c r="G199" s="3">
        <v>198</v>
      </c>
      <c r="H199" t="str">
        <f>_xlfn.XLOOKUP(C199,'Areas&amp;Subareas'!A:A,'Areas&amp;Subareas'!B:B,".")</f>
        <v>Desenvolvimento e defesa de direitos e interesses</v>
      </c>
      <c r="I199" s="3">
        <v>1</v>
      </c>
    </row>
    <row r="200" spans="1:9" x14ac:dyDescent="0.25">
      <c r="A200" t="s">
        <v>64</v>
      </c>
      <c r="B200" s="4" t="s">
        <v>169</v>
      </c>
      <c r="C200" s="4" t="s">
        <v>168</v>
      </c>
      <c r="D200" s="3">
        <v>8</v>
      </c>
      <c r="E200" s="3">
        <v>2</v>
      </c>
      <c r="F200" s="3">
        <v>1</v>
      </c>
      <c r="G200" s="3">
        <v>199</v>
      </c>
      <c r="H200" t="str">
        <f>_xlfn.XLOOKUP(C200,'Areas&amp;Subareas'!A:A,'Areas&amp;Subareas'!B:B,".")</f>
        <v>Desenvolvimento e defesa de direitos e interesses</v>
      </c>
      <c r="I200" s="3">
        <v>1</v>
      </c>
    </row>
    <row r="201" spans="1:9" x14ac:dyDescent="0.25">
      <c r="A201" t="s">
        <v>64</v>
      </c>
      <c r="B201" s="4" t="s">
        <v>170</v>
      </c>
      <c r="C201" s="4" t="s">
        <v>168</v>
      </c>
      <c r="D201" s="3">
        <v>8</v>
      </c>
      <c r="E201" s="3">
        <v>2</v>
      </c>
      <c r="F201" s="3">
        <v>1</v>
      </c>
      <c r="G201" s="3">
        <v>200</v>
      </c>
      <c r="H201" t="str">
        <f>_xlfn.XLOOKUP(C201,'Areas&amp;Subareas'!A:A,'Areas&amp;Subareas'!B:B,".")</f>
        <v>Desenvolvimento e defesa de direitos e interesses</v>
      </c>
      <c r="I201" s="3">
        <v>1</v>
      </c>
    </row>
    <row r="202" spans="1:9" x14ac:dyDescent="0.25">
      <c r="A202" t="s">
        <v>64</v>
      </c>
      <c r="B202" s="4" t="s">
        <v>171</v>
      </c>
      <c r="C202" s="4" t="s">
        <v>168</v>
      </c>
      <c r="D202" s="3">
        <v>8</v>
      </c>
      <c r="E202" s="3">
        <v>2</v>
      </c>
      <c r="F202" s="3">
        <v>1</v>
      </c>
      <c r="G202" s="3">
        <v>201</v>
      </c>
      <c r="H202" t="str">
        <f>_xlfn.XLOOKUP(C202,'Areas&amp;Subareas'!A:A,'Areas&amp;Subareas'!B:B,".")</f>
        <v>Desenvolvimento e defesa de direitos e interesses</v>
      </c>
      <c r="I202" s="3">
        <v>1</v>
      </c>
    </row>
    <row r="203" spans="1:9" x14ac:dyDescent="0.25">
      <c r="A203" t="s">
        <v>64</v>
      </c>
      <c r="B203" s="4" t="s">
        <v>172</v>
      </c>
      <c r="C203" s="4" t="s">
        <v>168</v>
      </c>
      <c r="D203" s="3">
        <v>8</v>
      </c>
      <c r="E203" s="3">
        <v>2</v>
      </c>
      <c r="F203" s="3">
        <v>1</v>
      </c>
      <c r="G203" s="3">
        <v>202</v>
      </c>
      <c r="H203" t="str">
        <f>_xlfn.XLOOKUP(C203,'Areas&amp;Subareas'!A:A,'Areas&amp;Subareas'!B:B,".")</f>
        <v>Desenvolvimento e defesa de direitos e interesses</v>
      </c>
      <c r="I203" s="3">
        <v>1</v>
      </c>
    </row>
    <row r="204" spans="1:9" x14ac:dyDescent="0.25">
      <c r="A204" t="s">
        <v>64</v>
      </c>
      <c r="B204" s="4" t="s">
        <v>173</v>
      </c>
      <c r="C204" s="4" t="s">
        <v>168</v>
      </c>
      <c r="D204" s="3">
        <v>8</v>
      </c>
      <c r="E204" s="3">
        <v>2</v>
      </c>
      <c r="F204" s="3">
        <v>1</v>
      </c>
      <c r="G204" s="3">
        <v>203</v>
      </c>
      <c r="H204" t="str">
        <f>_xlfn.XLOOKUP(C204,'Areas&amp;Subareas'!A:A,'Areas&amp;Subareas'!B:B,".")</f>
        <v>Desenvolvimento e defesa de direitos e interesses</v>
      </c>
      <c r="I204" s="3">
        <v>1</v>
      </c>
    </row>
    <row r="205" spans="1:9" x14ac:dyDescent="0.25">
      <c r="A205" t="s">
        <v>64</v>
      </c>
      <c r="B205" s="4" t="s">
        <v>174</v>
      </c>
      <c r="C205" s="4" t="s">
        <v>168</v>
      </c>
      <c r="D205" s="3">
        <v>8</v>
      </c>
      <c r="E205" s="3">
        <v>2</v>
      </c>
      <c r="F205" s="3">
        <v>1</v>
      </c>
      <c r="G205" s="3">
        <v>204</v>
      </c>
      <c r="H205" t="str">
        <f>_xlfn.XLOOKUP(C205,'Areas&amp;Subareas'!A:A,'Areas&amp;Subareas'!B:B,".")</f>
        <v>Desenvolvimento e defesa de direitos e interesses</v>
      </c>
      <c r="I205" s="3">
        <v>1</v>
      </c>
    </row>
    <row r="206" spans="1:9" x14ac:dyDescent="0.25">
      <c r="A206" t="s">
        <v>64</v>
      </c>
      <c r="B206" s="4" t="s">
        <v>175</v>
      </c>
      <c r="C206" s="4" t="s">
        <v>168</v>
      </c>
      <c r="D206" s="3">
        <v>8</v>
      </c>
      <c r="E206" s="3">
        <v>2</v>
      </c>
      <c r="F206" s="3">
        <v>1</v>
      </c>
      <c r="G206" s="3">
        <v>205</v>
      </c>
      <c r="H206" t="str">
        <f>_xlfn.XLOOKUP(C206,'Areas&amp;Subareas'!A:A,'Areas&amp;Subareas'!B:B,".")</f>
        <v>Desenvolvimento e defesa de direitos e interesses</v>
      </c>
      <c r="I206" s="3">
        <v>1</v>
      </c>
    </row>
    <row r="207" spans="1:9" x14ac:dyDescent="0.25">
      <c r="A207" t="s">
        <v>8</v>
      </c>
      <c r="B207" s="4">
        <v>943</v>
      </c>
      <c r="C207" t="s">
        <v>176</v>
      </c>
      <c r="D207" s="3">
        <v>9</v>
      </c>
      <c r="E207" s="3">
        <v>1</v>
      </c>
      <c r="F207" s="3">
        <v>1</v>
      </c>
      <c r="G207" s="3">
        <v>206</v>
      </c>
      <c r="H207" t="str">
        <f>_xlfn.XLOOKUP(C207,'Areas&amp;Subareas'!A:A,'Areas&amp;Subareas'!B:B,".")</f>
        <v>Desenvolvimento e defesa de direitos e interesses</v>
      </c>
      <c r="I207" s="3">
        <v>1</v>
      </c>
    </row>
    <row r="208" spans="1:9" x14ac:dyDescent="0.25">
      <c r="A208" t="s">
        <v>64</v>
      </c>
      <c r="B208" s="4" t="s">
        <v>177</v>
      </c>
      <c r="C208" t="s">
        <v>176</v>
      </c>
      <c r="D208" s="3">
        <v>9</v>
      </c>
      <c r="E208" s="3">
        <v>2</v>
      </c>
      <c r="F208" s="3">
        <v>1</v>
      </c>
      <c r="G208" s="3">
        <v>207</v>
      </c>
      <c r="H208" t="str">
        <f>_xlfn.XLOOKUP(C208,'Areas&amp;Subareas'!A:A,'Areas&amp;Subareas'!B:B,".")</f>
        <v>Desenvolvimento e defesa de direitos e interesses</v>
      </c>
      <c r="I208" s="3">
        <v>1</v>
      </c>
    </row>
    <row r="209" spans="1:9" x14ac:dyDescent="0.25">
      <c r="A209" t="s">
        <v>64</v>
      </c>
      <c r="B209" s="4" t="s">
        <v>178</v>
      </c>
      <c r="C209" t="s">
        <v>176</v>
      </c>
      <c r="D209" s="3">
        <v>9</v>
      </c>
      <c r="E209" s="3">
        <v>2</v>
      </c>
      <c r="F209" s="3">
        <v>1</v>
      </c>
      <c r="G209" s="3">
        <v>208</v>
      </c>
      <c r="H209" t="str">
        <f>_xlfn.XLOOKUP(C209,'Areas&amp;Subareas'!A:A,'Areas&amp;Subareas'!B:B,".")</f>
        <v>Desenvolvimento e defesa de direitos e interesses</v>
      </c>
      <c r="I209" s="3">
        <v>1</v>
      </c>
    </row>
    <row r="210" spans="1:9" x14ac:dyDescent="0.25">
      <c r="A210" t="s">
        <v>64</v>
      </c>
      <c r="B210" s="4" t="s">
        <v>179</v>
      </c>
      <c r="C210" t="s">
        <v>176</v>
      </c>
      <c r="D210" s="3">
        <v>9</v>
      </c>
      <c r="E210" s="3">
        <v>2</v>
      </c>
      <c r="F210" s="3">
        <v>1</v>
      </c>
      <c r="G210" s="3">
        <v>209</v>
      </c>
      <c r="H210" t="str">
        <f>_xlfn.XLOOKUP(C210,'Areas&amp;Subareas'!A:A,'Areas&amp;Subareas'!B:B,".")</f>
        <v>Desenvolvimento e defesa de direitos e interesses</v>
      </c>
      <c r="I210" s="3">
        <v>1</v>
      </c>
    </row>
    <row r="211" spans="1:9" x14ac:dyDescent="0.25">
      <c r="A211" t="s">
        <v>64</v>
      </c>
      <c r="B211" s="4" t="s">
        <v>180</v>
      </c>
      <c r="C211" t="s">
        <v>176</v>
      </c>
      <c r="D211" s="3">
        <v>9</v>
      </c>
      <c r="E211" s="3">
        <v>3</v>
      </c>
      <c r="F211" s="3">
        <v>1</v>
      </c>
      <c r="G211" s="3">
        <v>210</v>
      </c>
      <c r="H211" t="str">
        <f>_xlfn.XLOOKUP(C211,'Areas&amp;Subareas'!A:A,'Areas&amp;Subareas'!B:B,".")</f>
        <v>Desenvolvimento e defesa de direitos e interesses</v>
      </c>
      <c r="I211" s="3">
        <v>1</v>
      </c>
    </row>
    <row r="212" spans="1:9" x14ac:dyDescent="0.25">
      <c r="A212" t="s">
        <v>8</v>
      </c>
      <c r="B212" s="4">
        <v>943</v>
      </c>
      <c r="C212" t="s">
        <v>181</v>
      </c>
      <c r="D212" s="3">
        <v>10</v>
      </c>
      <c r="E212" s="3">
        <v>1</v>
      </c>
      <c r="F212" s="3">
        <v>1</v>
      </c>
      <c r="G212" s="3">
        <v>211</v>
      </c>
      <c r="H212" t="str">
        <f>_xlfn.XLOOKUP(C212,'Areas&amp;Subareas'!A:A,'Areas&amp;Subareas'!B:B,".")</f>
        <v>Desenvolvimento e defesa de direitos e interesses</v>
      </c>
      <c r="I212" s="3">
        <v>1</v>
      </c>
    </row>
    <row r="213" spans="1:9" x14ac:dyDescent="0.25">
      <c r="A213" t="s">
        <v>64</v>
      </c>
      <c r="B213" s="4" t="s">
        <v>167</v>
      </c>
      <c r="C213" t="s">
        <v>181</v>
      </c>
      <c r="D213" s="3">
        <v>10</v>
      </c>
      <c r="E213" s="3">
        <v>2</v>
      </c>
      <c r="F213" s="3">
        <v>1</v>
      </c>
      <c r="G213" s="3">
        <v>212</v>
      </c>
      <c r="H213" t="str">
        <f>_xlfn.XLOOKUP(C213,'Areas&amp;Subareas'!A:A,'Areas&amp;Subareas'!B:B,".")</f>
        <v>Desenvolvimento e defesa de direitos e interesses</v>
      </c>
      <c r="I213" s="3">
        <v>1</v>
      </c>
    </row>
    <row r="214" spans="1:9" x14ac:dyDescent="0.25">
      <c r="A214" t="s">
        <v>64</v>
      </c>
      <c r="B214" s="4" t="s">
        <v>186</v>
      </c>
      <c r="C214" t="s">
        <v>181</v>
      </c>
      <c r="D214" s="3">
        <v>10</v>
      </c>
      <c r="E214" s="3">
        <v>2</v>
      </c>
      <c r="F214" s="3">
        <v>1</v>
      </c>
      <c r="G214" s="3">
        <v>213</v>
      </c>
      <c r="H214" t="str">
        <f>_xlfn.XLOOKUP(C214,'Areas&amp;Subareas'!A:A,'Areas&amp;Subareas'!B:B,".")</f>
        <v>Desenvolvimento e defesa de direitos e interesses</v>
      </c>
      <c r="I214" s="3">
        <v>1</v>
      </c>
    </row>
    <row r="215" spans="1:9" x14ac:dyDescent="0.25">
      <c r="A215" t="s">
        <v>64</v>
      </c>
      <c r="B215" s="4" t="s">
        <v>184</v>
      </c>
      <c r="C215" t="s">
        <v>181</v>
      </c>
      <c r="D215" s="3">
        <v>10</v>
      </c>
      <c r="E215" s="3">
        <v>3</v>
      </c>
      <c r="F215" s="3">
        <v>1</v>
      </c>
      <c r="G215" s="3">
        <v>214</v>
      </c>
      <c r="H215" t="str">
        <f>_xlfn.XLOOKUP(C215,'Areas&amp;Subareas'!A:A,'Areas&amp;Subareas'!B:B,".")</f>
        <v>Desenvolvimento e defesa de direitos e interesses</v>
      </c>
      <c r="I215" s="3">
        <v>1</v>
      </c>
    </row>
    <row r="216" spans="1:9" x14ac:dyDescent="0.25">
      <c r="A216" t="s">
        <v>64</v>
      </c>
      <c r="B216" s="4" t="s">
        <v>185</v>
      </c>
      <c r="C216" t="s">
        <v>181</v>
      </c>
      <c r="D216" s="3">
        <v>10</v>
      </c>
      <c r="E216" s="3">
        <v>3</v>
      </c>
      <c r="F216" s="3">
        <v>1</v>
      </c>
      <c r="G216" s="3">
        <v>215</v>
      </c>
      <c r="H216" t="str">
        <f>_xlfn.XLOOKUP(C216,'Areas&amp;Subareas'!A:A,'Areas&amp;Subareas'!B:B,".")</f>
        <v>Desenvolvimento e defesa de direitos e interesses</v>
      </c>
      <c r="I216" s="3">
        <v>1</v>
      </c>
    </row>
    <row r="217" spans="1:9" x14ac:dyDescent="0.25">
      <c r="A217" t="s">
        <v>64</v>
      </c>
      <c r="B217" s="4" t="s">
        <v>204</v>
      </c>
      <c r="C217" t="s">
        <v>181</v>
      </c>
      <c r="D217" s="3">
        <v>10</v>
      </c>
      <c r="E217" s="3">
        <v>3</v>
      </c>
      <c r="F217" s="3">
        <v>1</v>
      </c>
      <c r="G217" s="3">
        <v>216</v>
      </c>
      <c r="H217" t="str">
        <f>_xlfn.XLOOKUP(C217,'Areas&amp;Subareas'!A:A,'Areas&amp;Subareas'!B:B,".")</f>
        <v>Desenvolvimento e defesa de direitos e interesses</v>
      </c>
      <c r="I217" s="3">
        <v>1</v>
      </c>
    </row>
    <row r="218" spans="1:9" x14ac:dyDescent="0.25">
      <c r="A218" t="s">
        <v>64</v>
      </c>
      <c r="B218" s="4" t="s">
        <v>187</v>
      </c>
      <c r="C218" t="s">
        <v>181</v>
      </c>
      <c r="D218" s="3">
        <v>10</v>
      </c>
      <c r="E218" s="3">
        <v>3</v>
      </c>
      <c r="F218" s="3">
        <v>1</v>
      </c>
      <c r="G218" s="3">
        <v>217</v>
      </c>
      <c r="H218" t="str">
        <f>_xlfn.XLOOKUP(C218,'Areas&amp;Subareas'!A:A,'Areas&amp;Subareas'!B:B,".")</f>
        <v>Desenvolvimento e defesa de direitos e interesses</v>
      </c>
      <c r="I218" s="3">
        <v>1</v>
      </c>
    </row>
    <row r="219" spans="1:9" x14ac:dyDescent="0.25">
      <c r="A219" t="s">
        <v>8</v>
      </c>
      <c r="B219" s="4">
        <v>943</v>
      </c>
      <c r="C219" t="s">
        <v>181</v>
      </c>
      <c r="D219" s="3">
        <v>11</v>
      </c>
      <c r="E219" s="3">
        <v>1</v>
      </c>
      <c r="F219" s="3">
        <v>1</v>
      </c>
      <c r="G219" s="3">
        <v>218</v>
      </c>
      <c r="H219" t="str">
        <f>_xlfn.XLOOKUP(C219,'Areas&amp;Subareas'!A:A,'Areas&amp;Subareas'!B:B,".")</f>
        <v>Desenvolvimento e defesa de direitos e interesses</v>
      </c>
      <c r="I219" s="3">
        <v>1</v>
      </c>
    </row>
    <row r="220" spans="1:9" x14ac:dyDescent="0.25">
      <c r="A220" t="s">
        <v>64</v>
      </c>
      <c r="B220" s="4" t="s">
        <v>188</v>
      </c>
      <c r="C220" t="s">
        <v>181</v>
      </c>
      <c r="D220" s="3">
        <v>11</v>
      </c>
      <c r="E220" s="3">
        <v>2</v>
      </c>
      <c r="F220" s="3">
        <v>1</v>
      </c>
      <c r="G220" s="3">
        <v>219</v>
      </c>
      <c r="H220" t="str">
        <f>_xlfn.XLOOKUP(C220,'Areas&amp;Subareas'!A:A,'Areas&amp;Subareas'!B:B,".")</f>
        <v>Desenvolvimento e defesa de direitos e interesses</v>
      </c>
      <c r="I220" s="3">
        <v>1</v>
      </c>
    </row>
    <row r="221" spans="1:9" x14ac:dyDescent="0.25">
      <c r="A221" t="s">
        <v>64</v>
      </c>
      <c r="B221" s="4" t="s">
        <v>189</v>
      </c>
      <c r="C221" t="s">
        <v>181</v>
      </c>
      <c r="D221" s="3">
        <v>11</v>
      </c>
      <c r="E221" s="3">
        <v>2</v>
      </c>
      <c r="F221" s="3">
        <v>1</v>
      </c>
      <c r="G221" s="3">
        <v>220</v>
      </c>
      <c r="H221" t="str">
        <f>_xlfn.XLOOKUP(C221,'Areas&amp;Subareas'!A:A,'Areas&amp;Subareas'!B:B,".")</f>
        <v>Desenvolvimento e defesa de direitos e interesses</v>
      </c>
      <c r="I221" s="3">
        <v>1</v>
      </c>
    </row>
    <row r="222" spans="1:9" x14ac:dyDescent="0.25">
      <c r="A222" t="s">
        <v>64</v>
      </c>
      <c r="B222" s="4" t="s">
        <v>190</v>
      </c>
      <c r="C222" t="s">
        <v>181</v>
      </c>
      <c r="D222" s="3">
        <v>11</v>
      </c>
      <c r="E222" s="3">
        <v>3</v>
      </c>
      <c r="F222" s="3">
        <v>1</v>
      </c>
      <c r="G222" s="3">
        <v>221</v>
      </c>
      <c r="H222" t="str">
        <f>_xlfn.XLOOKUP(C222,'Areas&amp;Subareas'!A:A,'Areas&amp;Subareas'!B:B,".")</f>
        <v>Desenvolvimento e defesa de direitos e interesses</v>
      </c>
      <c r="I222" s="3">
        <v>1</v>
      </c>
    </row>
    <row r="223" spans="1:9" x14ac:dyDescent="0.25">
      <c r="A223" t="s">
        <v>8</v>
      </c>
      <c r="B223" s="4">
        <v>943</v>
      </c>
      <c r="C223" t="s">
        <v>181</v>
      </c>
      <c r="D223" s="3">
        <v>12</v>
      </c>
      <c r="E223" s="3">
        <v>1</v>
      </c>
      <c r="F223" s="3">
        <v>1</v>
      </c>
      <c r="G223" s="3">
        <v>222</v>
      </c>
      <c r="H223" t="str">
        <f>_xlfn.XLOOKUP(C223,'Areas&amp;Subareas'!A:A,'Areas&amp;Subareas'!B:B,".")</f>
        <v>Desenvolvimento e defesa de direitos e interesses</v>
      </c>
      <c r="I223" s="3">
        <v>1</v>
      </c>
    </row>
    <row r="224" spans="1:9" x14ac:dyDescent="0.25">
      <c r="A224" t="s">
        <v>64</v>
      </c>
      <c r="B224" s="4" t="s">
        <v>183</v>
      </c>
      <c r="C224" t="s">
        <v>181</v>
      </c>
      <c r="D224" s="3">
        <v>12</v>
      </c>
      <c r="E224" s="3">
        <v>2</v>
      </c>
      <c r="F224" s="3">
        <v>1</v>
      </c>
      <c r="G224" s="3">
        <v>223</v>
      </c>
      <c r="H224" t="str">
        <f>_xlfn.XLOOKUP(C224,'Areas&amp;Subareas'!A:A,'Areas&amp;Subareas'!B:B,".")</f>
        <v>Desenvolvimento e defesa de direitos e interesses</v>
      </c>
      <c r="I224" s="3">
        <v>1</v>
      </c>
    </row>
    <row r="225" spans="1:9" x14ac:dyDescent="0.25">
      <c r="A225" t="s">
        <v>8</v>
      </c>
      <c r="B225" s="4">
        <v>943</v>
      </c>
      <c r="C225" t="s">
        <v>181</v>
      </c>
      <c r="D225" s="3">
        <v>13</v>
      </c>
      <c r="E225" s="3">
        <v>1</v>
      </c>
      <c r="F225" s="3">
        <v>1</v>
      </c>
      <c r="G225" s="3">
        <v>224</v>
      </c>
      <c r="H225" t="str">
        <f>_xlfn.XLOOKUP(C225,'Areas&amp;Subareas'!A:A,'Areas&amp;Subareas'!B:B,".")</f>
        <v>Desenvolvimento e defesa de direitos e interesses</v>
      </c>
      <c r="I225" s="3">
        <v>1</v>
      </c>
    </row>
    <row r="226" spans="1:9" x14ac:dyDescent="0.25">
      <c r="A226" t="s">
        <v>64</v>
      </c>
      <c r="B226" s="4" t="s">
        <v>182</v>
      </c>
      <c r="C226" t="s">
        <v>181</v>
      </c>
      <c r="D226" s="3">
        <v>13</v>
      </c>
      <c r="E226" s="3">
        <v>2</v>
      </c>
      <c r="F226" s="3">
        <v>1</v>
      </c>
      <c r="G226" s="3">
        <v>225</v>
      </c>
      <c r="H226" t="str">
        <f>_xlfn.XLOOKUP(C226,'Areas&amp;Subareas'!A:A,'Areas&amp;Subareas'!B:B,".")</f>
        <v>Desenvolvimento e defesa de direitos e interesses</v>
      </c>
      <c r="I226" s="3">
        <v>1</v>
      </c>
    </row>
    <row r="227" spans="1:9" x14ac:dyDescent="0.25">
      <c r="A227" t="s">
        <v>8</v>
      </c>
      <c r="B227" s="4">
        <v>943</v>
      </c>
      <c r="C227" t="s">
        <v>191</v>
      </c>
      <c r="D227" s="3">
        <v>14</v>
      </c>
      <c r="E227" s="3">
        <v>1</v>
      </c>
      <c r="F227" s="3">
        <v>1</v>
      </c>
      <c r="G227" s="3">
        <v>226</v>
      </c>
      <c r="H227" t="str">
        <f>_xlfn.XLOOKUP(C227,'Areas&amp;Subareas'!A:A,'Areas&amp;Subareas'!B:B,".")</f>
        <v>Desenvolvimento e defesa de direitos e interesses</v>
      </c>
      <c r="I227" s="3">
        <v>1</v>
      </c>
    </row>
    <row r="228" spans="1:9" x14ac:dyDescent="0.25">
      <c r="A228" t="s">
        <v>64</v>
      </c>
      <c r="B228" s="4" t="s">
        <v>192</v>
      </c>
      <c r="C228" t="s">
        <v>191</v>
      </c>
      <c r="D228" s="3">
        <v>14</v>
      </c>
      <c r="E228" s="3">
        <v>2</v>
      </c>
      <c r="F228" s="3">
        <v>1</v>
      </c>
      <c r="G228" s="3">
        <v>227</v>
      </c>
      <c r="H228" t="str">
        <f>_xlfn.XLOOKUP(C228,'Areas&amp;Subareas'!A:A,'Areas&amp;Subareas'!B:B,".")</f>
        <v>Desenvolvimento e defesa de direitos e interesses</v>
      </c>
      <c r="I228" s="3">
        <v>1</v>
      </c>
    </row>
    <row r="229" spans="1:9" x14ac:dyDescent="0.25">
      <c r="A229" t="s">
        <v>64</v>
      </c>
      <c r="B229" s="4" t="s">
        <v>193</v>
      </c>
      <c r="C229" t="s">
        <v>191</v>
      </c>
      <c r="D229" s="3">
        <v>14</v>
      </c>
      <c r="E229" s="3">
        <v>2</v>
      </c>
      <c r="F229" s="3">
        <v>1</v>
      </c>
      <c r="G229" s="3">
        <v>228</v>
      </c>
      <c r="H229" t="str">
        <f>_xlfn.XLOOKUP(C229,'Areas&amp;Subareas'!A:A,'Areas&amp;Subareas'!B:B,".")</f>
        <v>Desenvolvimento e defesa de direitos e interesses</v>
      </c>
      <c r="I229" s="3">
        <v>1</v>
      </c>
    </row>
    <row r="230" spans="1:9" x14ac:dyDescent="0.25">
      <c r="A230" t="s">
        <v>8</v>
      </c>
      <c r="B230" s="4">
        <v>943</v>
      </c>
      <c r="C230" t="s">
        <v>194</v>
      </c>
      <c r="D230" s="3">
        <v>15</v>
      </c>
      <c r="E230" s="3">
        <v>1</v>
      </c>
      <c r="F230" s="3">
        <v>1</v>
      </c>
      <c r="G230" s="3">
        <v>229</v>
      </c>
      <c r="H230" t="str">
        <f>_xlfn.XLOOKUP(C230,'Areas&amp;Subareas'!A:A,'Areas&amp;Subareas'!B:B,".")</f>
        <v>Desenvolvimento e defesa de direitos e interesses</v>
      </c>
      <c r="I230" s="3">
        <v>1</v>
      </c>
    </row>
    <row r="231" spans="1:9" x14ac:dyDescent="0.25">
      <c r="A231" t="s">
        <v>64</v>
      </c>
      <c r="B231" s="4" t="s">
        <v>195</v>
      </c>
      <c r="C231" t="s">
        <v>194</v>
      </c>
      <c r="D231" s="3">
        <v>15</v>
      </c>
      <c r="E231" s="3">
        <v>2</v>
      </c>
      <c r="F231" s="3">
        <v>1</v>
      </c>
      <c r="G231" s="3">
        <v>230</v>
      </c>
      <c r="H231" t="str">
        <f>_xlfn.XLOOKUP(C231,'Areas&amp;Subareas'!A:A,'Areas&amp;Subareas'!B:B,".")</f>
        <v>Desenvolvimento e defesa de direitos e interesses</v>
      </c>
      <c r="I231" s="3">
        <v>1</v>
      </c>
    </row>
    <row r="232" spans="1:9" x14ac:dyDescent="0.25">
      <c r="A232" t="s">
        <v>64</v>
      </c>
      <c r="B232" s="4" t="s">
        <v>196</v>
      </c>
      <c r="C232" t="s">
        <v>194</v>
      </c>
      <c r="D232" s="3">
        <v>15</v>
      </c>
      <c r="E232" s="3">
        <v>2</v>
      </c>
      <c r="F232" s="3">
        <v>1</v>
      </c>
      <c r="G232" s="3">
        <v>231</v>
      </c>
      <c r="H232" t="str">
        <f>_xlfn.XLOOKUP(C232,'Areas&amp;Subareas'!A:A,'Areas&amp;Subareas'!B:B,".")</f>
        <v>Desenvolvimento e defesa de direitos e interesses</v>
      </c>
      <c r="I232" s="3">
        <v>1</v>
      </c>
    </row>
    <row r="233" spans="1:9" x14ac:dyDescent="0.25">
      <c r="A233" t="s">
        <v>64</v>
      </c>
      <c r="B233" s="4" t="s">
        <v>197</v>
      </c>
      <c r="C233" t="s">
        <v>194</v>
      </c>
      <c r="D233" s="3">
        <v>15</v>
      </c>
      <c r="E233" s="3">
        <v>2</v>
      </c>
      <c r="F233" s="3">
        <v>1</v>
      </c>
      <c r="G233" s="3">
        <v>232</v>
      </c>
      <c r="H233" t="str">
        <f>_xlfn.XLOOKUP(C233,'Areas&amp;Subareas'!A:A,'Areas&amp;Subareas'!B:B,".")</f>
        <v>Desenvolvimento e defesa de direitos e interesses</v>
      </c>
      <c r="I233" s="3">
        <v>1</v>
      </c>
    </row>
    <row r="234" spans="1:9" x14ac:dyDescent="0.25">
      <c r="A234" t="s">
        <v>64</v>
      </c>
      <c r="B234" s="4" t="s">
        <v>198</v>
      </c>
      <c r="C234" t="s">
        <v>194</v>
      </c>
      <c r="D234" s="3">
        <v>15</v>
      </c>
      <c r="E234" s="3">
        <v>2</v>
      </c>
      <c r="F234" s="3">
        <v>1</v>
      </c>
      <c r="G234" s="3">
        <v>233</v>
      </c>
      <c r="H234" t="str">
        <f>_xlfn.XLOOKUP(C234,'Areas&amp;Subareas'!A:A,'Areas&amp;Subareas'!B:B,".")</f>
        <v>Desenvolvimento e defesa de direitos e interesses</v>
      </c>
      <c r="I234" s="3">
        <v>1</v>
      </c>
    </row>
    <row r="235" spans="1:9" x14ac:dyDescent="0.25">
      <c r="A235" t="s">
        <v>8</v>
      </c>
      <c r="B235" s="4">
        <v>943</v>
      </c>
      <c r="C235" t="s">
        <v>194</v>
      </c>
      <c r="D235" s="3">
        <v>16</v>
      </c>
      <c r="E235" s="3">
        <v>1</v>
      </c>
      <c r="F235" s="3">
        <v>1</v>
      </c>
      <c r="G235" s="3">
        <v>234</v>
      </c>
      <c r="H235" t="str">
        <f>_xlfn.XLOOKUP(C235,'Areas&amp;Subareas'!A:A,'Areas&amp;Subareas'!B:B,".")</f>
        <v>Desenvolvimento e defesa de direitos e interesses</v>
      </c>
      <c r="I235" s="3">
        <v>1</v>
      </c>
    </row>
    <row r="236" spans="1:9" x14ac:dyDescent="0.25">
      <c r="A236" t="s">
        <v>64</v>
      </c>
      <c r="B236" s="4" t="s">
        <v>199</v>
      </c>
      <c r="C236" t="s">
        <v>194</v>
      </c>
      <c r="D236" s="3">
        <v>16</v>
      </c>
      <c r="E236" s="3">
        <v>2</v>
      </c>
      <c r="F236" s="3">
        <v>1</v>
      </c>
      <c r="G236" s="3">
        <v>235</v>
      </c>
      <c r="H236" t="str">
        <f>_xlfn.XLOOKUP(C236,'Areas&amp;Subareas'!A:A,'Areas&amp;Subareas'!B:B,".")</f>
        <v>Desenvolvimento e defesa de direitos e interesses</v>
      </c>
      <c r="I236" s="3">
        <v>1</v>
      </c>
    </row>
    <row r="237" spans="1:9" x14ac:dyDescent="0.25">
      <c r="A237" t="s">
        <v>64</v>
      </c>
      <c r="B237" s="4" t="s">
        <v>200</v>
      </c>
      <c r="C237" t="s">
        <v>194</v>
      </c>
      <c r="D237" s="3">
        <v>16</v>
      </c>
      <c r="E237" s="3">
        <v>2</v>
      </c>
      <c r="F237" s="3">
        <v>1</v>
      </c>
      <c r="G237" s="3">
        <v>236</v>
      </c>
      <c r="H237" t="str">
        <f>_xlfn.XLOOKUP(C237,'Areas&amp;Subareas'!A:A,'Areas&amp;Subareas'!B:B,".")</f>
        <v>Desenvolvimento e defesa de direitos e interesses</v>
      </c>
      <c r="I237" s="3">
        <v>1</v>
      </c>
    </row>
    <row r="238" spans="1:9" x14ac:dyDescent="0.25">
      <c r="A238" t="s">
        <v>8</v>
      </c>
      <c r="B238" s="4">
        <v>943</v>
      </c>
      <c r="C238" t="s">
        <v>194</v>
      </c>
      <c r="D238" s="3">
        <v>17</v>
      </c>
      <c r="E238" s="3">
        <v>1</v>
      </c>
      <c r="F238" s="3">
        <v>1</v>
      </c>
      <c r="G238" s="3">
        <v>237</v>
      </c>
      <c r="H238" t="str">
        <f>_xlfn.XLOOKUP(C238,'Areas&amp;Subareas'!A:A,'Areas&amp;Subareas'!B:B,".")</f>
        <v>Desenvolvimento e defesa de direitos e interesses</v>
      </c>
      <c r="I238" s="3">
        <v>1</v>
      </c>
    </row>
    <row r="239" spans="1:9" x14ac:dyDescent="0.25">
      <c r="A239" t="s">
        <v>64</v>
      </c>
      <c r="B239" s="4" t="s">
        <v>177</v>
      </c>
      <c r="C239" t="s">
        <v>194</v>
      </c>
      <c r="D239" s="3">
        <v>17</v>
      </c>
      <c r="E239" s="3">
        <v>2</v>
      </c>
      <c r="F239" s="3">
        <v>1</v>
      </c>
      <c r="G239" s="3">
        <v>238</v>
      </c>
      <c r="H239" t="str">
        <f>_xlfn.XLOOKUP(C239,'Areas&amp;Subareas'!A:A,'Areas&amp;Subareas'!B:B,".")</f>
        <v>Desenvolvimento e defesa de direitos e interesses</v>
      </c>
      <c r="I239" s="3">
        <v>1</v>
      </c>
    </row>
    <row r="240" spans="1:9" x14ac:dyDescent="0.25">
      <c r="A240" t="s">
        <v>64</v>
      </c>
      <c r="B240" s="4" t="s">
        <v>178</v>
      </c>
      <c r="C240" t="s">
        <v>194</v>
      </c>
      <c r="D240" s="3">
        <v>17</v>
      </c>
      <c r="E240" s="3">
        <v>2</v>
      </c>
      <c r="F240" s="3">
        <v>1</v>
      </c>
      <c r="G240" s="3">
        <v>239</v>
      </c>
      <c r="H240" t="str">
        <f>_xlfn.XLOOKUP(C240,'Areas&amp;Subareas'!A:A,'Areas&amp;Subareas'!B:B,".")</f>
        <v>Desenvolvimento e defesa de direitos e interesses</v>
      </c>
      <c r="I240" s="3">
        <v>1</v>
      </c>
    </row>
    <row r="241" spans="1:9" x14ac:dyDescent="0.25">
      <c r="A241" t="s">
        <v>64</v>
      </c>
      <c r="B241" s="4" t="s">
        <v>199</v>
      </c>
      <c r="C241" t="s">
        <v>194</v>
      </c>
      <c r="D241" s="3">
        <v>17</v>
      </c>
      <c r="E241" s="3">
        <v>2</v>
      </c>
      <c r="F241" s="3">
        <v>1</v>
      </c>
      <c r="G241" s="3">
        <v>240</v>
      </c>
      <c r="H241" t="str">
        <f>_xlfn.XLOOKUP(C241,'Areas&amp;Subareas'!A:A,'Areas&amp;Subareas'!B:B,".")</f>
        <v>Desenvolvimento e defesa de direitos e interesses</v>
      </c>
      <c r="I241" s="3">
        <v>1</v>
      </c>
    </row>
    <row r="242" spans="1:9" x14ac:dyDescent="0.25">
      <c r="A242" t="s">
        <v>64</v>
      </c>
      <c r="B242" s="4" t="s">
        <v>202</v>
      </c>
      <c r="C242" t="s">
        <v>194</v>
      </c>
      <c r="D242" s="3">
        <v>17</v>
      </c>
      <c r="E242" s="3">
        <v>3</v>
      </c>
      <c r="F242" s="3">
        <v>1</v>
      </c>
      <c r="G242" s="3">
        <v>241</v>
      </c>
      <c r="H242" t="str">
        <f>_xlfn.XLOOKUP(C242,'Areas&amp;Subareas'!A:A,'Areas&amp;Subareas'!B:B,".")</f>
        <v>Desenvolvimento e defesa de direitos e interesses</v>
      </c>
      <c r="I242" s="3">
        <v>1</v>
      </c>
    </row>
  </sheetData>
  <autoFilter ref="A1:I242" xr:uid="{A239AE3F-A400-448C-AC2F-6C7139FA5898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3104-56D2-4D7C-9AD2-765E01EB344F}">
  <dimension ref="A1:H13"/>
  <sheetViews>
    <sheetView zoomScale="130" zoomScaleNormal="130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19.42578125" bestFit="1" customWidth="1"/>
    <col min="2" max="2" width="53.42578125" style="4" bestFit="1" customWidth="1"/>
    <col min="3" max="3" width="24.28515625" customWidth="1"/>
    <col min="4" max="4" width="20.140625" style="3" bestFit="1" customWidth="1"/>
    <col min="5" max="5" width="21.28515625" style="3" bestFit="1" customWidth="1"/>
    <col min="6" max="6" width="14.5703125" style="3" bestFit="1" customWidth="1"/>
    <col min="7" max="7" width="11.7109375" style="3" bestFit="1" customWidth="1"/>
    <col min="8" max="8" width="14.42578125" style="3" bestFit="1" customWidth="1"/>
  </cols>
  <sheetData>
    <row r="1" spans="1:8" x14ac:dyDescent="0.25">
      <c r="A1" s="1" t="s">
        <v>0</v>
      </c>
      <c r="B1" s="5" t="s">
        <v>1</v>
      </c>
      <c r="C1" s="1" t="s">
        <v>208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205</v>
      </c>
    </row>
    <row r="2" spans="1:8" x14ac:dyDescent="0.25">
      <c r="A2" t="s">
        <v>207</v>
      </c>
      <c r="B2" s="4">
        <v>62955505</v>
      </c>
      <c r="C2" t="s">
        <v>209</v>
      </c>
      <c r="D2" s="3">
        <v>0</v>
      </c>
      <c r="E2" s="3" t="s">
        <v>11</v>
      </c>
      <c r="F2" s="3">
        <v>1</v>
      </c>
      <c r="G2" s="3">
        <v>1</v>
      </c>
      <c r="H2" s="3" t="s">
        <v>206</v>
      </c>
    </row>
    <row r="3" spans="1:8" x14ac:dyDescent="0.25">
      <c r="A3" t="s">
        <v>64</v>
      </c>
      <c r="B3" s="4" t="s">
        <v>212</v>
      </c>
      <c r="C3" t="s">
        <v>210</v>
      </c>
      <c r="D3" s="3">
        <v>0</v>
      </c>
    </row>
    <row r="4" spans="1:8" x14ac:dyDescent="0.25">
      <c r="A4" t="s">
        <v>64</v>
      </c>
      <c r="B4" s="4" t="s">
        <v>213</v>
      </c>
      <c r="C4" t="s">
        <v>210</v>
      </c>
      <c r="D4" s="3">
        <v>0</v>
      </c>
    </row>
    <row r="5" spans="1:8" x14ac:dyDescent="0.25">
      <c r="A5" t="s">
        <v>64</v>
      </c>
      <c r="B5" s="4" t="s">
        <v>214</v>
      </c>
      <c r="C5" t="s">
        <v>210</v>
      </c>
      <c r="D5" s="3">
        <v>1</v>
      </c>
      <c r="E5" s="3">
        <v>1</v>
      </c>
    </row>
    <row r="6" spans="1:8" x14ac:dyDescent="0.25">
      <c r="A6" t="s">
        <v>64</v>
      </c>
      <c r="B6" s="4" t="s">
        <v>211</v>
      </c>
      <c r="C6" t="s">
        <v>210</v>
      </c>
      <c r="D6" s="3">
        <v>1</v>
      </c>
      <c r="E6" s="3">
        <v>2</v>
      </c>
    </row>
    <row r="7" spans="1:8" x14ac:dyDescent="0.25">
      <c r="A7" t="s">
        <v>64</v>
      </c>
      <c r="B7" s="4" t="s">
        <v>215</v>
      </c>
      <c r="C7" t="s">
        <v>210</v>
      </c>
      <c r="D7" s="3">
        <v>2</v>
      </c>
      <c r="E7" s="3">
        <v>1</v>
      </c>
    </row>
    <row r="8" spans="1:8" x14ac:dyDescent="0.25">
      <c r="A8" t="s">
        <v>64</v>
      </c>
      <c r="B8" s="4" t="s">
        <v>216</v>
      </c>
      <c r="C8" t="s">
        <v>210</v>
      </c>
      <c r="D8" s="3">
        <v>2</v>
      </c>
      <c r="E8" s="3">
        <v>2</v>
      </c>
    </row>
    <row r="9" spans="1:8" x14ac:dyDescent="0.25">
      <c r="A9" t="s">
        <v>64</v>
      </c>
      <c r="B9" s="4" t="s">
        <v>211</v>
      </c>
      <c r="C9" t="s">
        <v>210</v>
      </c>
      <c r="D9" s="3">
        <v>2</v>
      </c>
      <c r="E9" s="3">
        <v>3</v>
      </c>
    </row>
    <row r="10" spans="1:8" x14ac:dyDescent="0.25">
      <c r="A10" t="s">
        <v>64</v>
      </c>
      <c r="B10" s="4" t="s">
        <v>217</v>
      </c>
      <c r="C10" t="s">
        <v>219</v>
      </c>
    </row>
    <row r="11" spans="1:8" x14ac:dyDescent="0.25">
      <c r="A11" t="s">
        <v>64</v>
      </c>
      <c r="B11" s="4" t="s">
        <v>218</v>
      </c>
      <c r="C11" t="s">
        <v>219</v>
      </c>
    </row>
    <row r="12" spans="1:8" x14ac:dyDescent="0.25">
      <c r="A12" t="s">
        <v>64</v>
      </c>
      <c r="B12" s="4" t="s">
        <v>211</v>
      </c>
      <c r="C12" t="s">
        <v>219</v>
      </c>
    </row>
    <row r="13" spans="1:8" x14ac:dyDescent="0.25">
      <c r="A13" t="s">
        <v>207</v>
      </c>
      <c r="B13" s="4">
        <v>29744778</v>
      </c>
      <c r="C13" t="s">
        <v>219</v>
      </c>
    </row>
  </sheetData>
  <autoFilter ref="A1:H1" xr:uid="{A239AE3F-A400-448C-AC2F-6C7139FA5898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0F61-09F6-4D37-B9A9-8D40B94850A4}">
  <dimension ref="A1:B30"/>
  <sheetViews>
    <sheetView zoomScale="145" zoomScaleNormal="145" workbookViewId="0">
      <pane ySplit="1" topLeftCell="A13" activePane="bottomLeft" state="frozen"/>
      <selection pane="bottomLeft" sqref="A1:B30"/>
    </sheetView>
  </sheetViews>
  <sheetFormatPr defaultRowHeight="15" x14ac:dyDescent="0.25"/>
  <cols>
    <col min="1" max="1" width="55.28515625" bestFit="1" customWidth="1"/>
    <col min="2" max="2" width="45.42578125" bestFit="1" customWidth="1"/>
  </cols>
  <sheetData>
    <row r="1" spans="1:2" x14ac:dyDescent="0.25">
      <c r="A1" s="1" t="s">
        <v>146</v>
      </c>
      <c r="B1" s="1" t="s">
        <v>7</v>
      </c>
    </row>
    <row r="2" spans="1:2" x14ac:dyDescent="0.25">
      <c r="A2" t="s">
        <v>10</v>
      </c>
      <c r="B2" t="s">
        <v>12</v>
      </c>
    </row>
    <row r="3" spans="1:2" x14ac:dyDescent="0.25">
      <c r="A3" t="s">
        <v>14</v>
      </c>
      <c r="B3" t="s">
        <v>12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26</v>
      </c>
      <c r="B5" t="s">
        <v>24</v>
      </c>
    </row>
    <row r="6" spans="1:2" x14ac:dyDescent="0.25">
      <c r="A6" t="s">
        <v>29</v>
      </c>
      <c r="B6" t="s">
        <v>30</v>
      </c>
    </row>
    <row r="7" spans="1:2" x14ac:dyDescent="0.25">
      <c r="A7" t="s">
        <v>33</v>
      </c>
      <c r="B7" t="s">
        <v>30</v>
      </c>
    </row>
    <row r="8" spans="1:2" x14ac:dyDescent="0.25">
      <c r="A8" t="s">
        <v>155</v>
      </c>
      <c r="B8" t="s">
        <v>30</v>
      </c>
    </row>
    <row r="9" spans="1:2" x14ac:dyDescent="0.25">
      <c r="A9" t="s">
        <v>35</v>
      </c>
      <c r="B9" t="s">
        <v>30</v>
      </c>
    </row>
    <row r="10" spans="1:2" x14ac:dyDescent="0.25">
      <c r="A10" t="s">
        <v>37</v>
      </c>
      <c r="B10" t="s">
        <v>30</v>
      </c>
    </row>
    <row r="11" spans="1:2" x14ac:dyDescent="0.25">
      <c r="A11" t="s">
        <v>39</v>
      </c>
      <c r="B11" t="s">
        <v>30</v>
      </c>
    </row>
    <row r="12" spans="1:2" x14ac:dyDescent="0.25">
      <c r="A12" t="s">
        <v>41</v>
      </c>
      <c r="B12" t="s">
        <v>30</v>
      </c>
    </row>
    <row r="13" spans="1:2" x14ac:dyDescent="0.25">
      <c r="A13" t="s">
        <v>43</v>
      </c>
      <c r="B13" t="s">
        <v>30</v>
      </c>
    </row>
    <row r="14" spans="1:2" x14ac:dyDescent="0.25">
      <c r="A14" t="s">
        <v>151</v>
      </c>
      <c r="B14" t="s">
        <v>151</v>
      </c>
    </row>
    <row r="15" spans="1:2" x14ac:dyDescent="0.25">
      <c r="A15" t="s">
        <v>45</v>
      </c>
      <c r="B15" t="s">
        <v>45</v>
      </c>
    </row>
    <row r="16" spans="1:2" x14ac:dyDescent="0.25">
      <c r="A16" t="s">
        <v>48</v>
      </c>
      <c r="B16" t="s">
        <v>48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53</v>
      </c>
      <c r="B18" t="s">
        <v>51</v>
      </c>
    </row>
    <row r="19" spans="1:2" x14ac:dyDescent="0.25">
      <c r="A19" t="s">
        <v>55</v>
      </c>
      <c r="B19" t="s">
        <v>51</v>
      </c>
    </row>
    <row r="20" spans="1:2" x14ac:dyDescent="0.25">
      <c r="A20" t="s">
        <v>59</v>
      </c>
      <c r="B20" t="s">
        <v>60</v>
      </c>
    </row>
    <row r="21" spans="1:2" x14ac:dyDescent="0.25">
      <c r="A21" t="s">
        <v>62</v>
      </c>
      <c r="B21" t="s">
        <v>63</v>
      </c>
    </row>
    <row r="22" spans="1:2" x14ac:dyDescent="0.25">
      <c r="A22" t="s">
        <v>147</v>
      </c>
      <c r="B22" t="s">
        <v>63</v>
      </c>
    </row>
    <row r="23" spans="1:2" x14ac:dyDescent="0.25">
      <c r="A23" t="s">
        <v>154</v>
      </c>
      <c r="B23" t="s">
        <v>60</v>
      </c>
    </row>
    <row r="24" spans="1:2" x14ac:dyDescent="0.25">
      <c r="A24" s="4" t="s">
        <v>162</v>
      </c>
      <c r="B24" t="s">
        <v>60</v>
      </c>
    </row>
    <row r="25" spans="1:2" x14ac:dyDescent="0.25">
      <c r="A25" s="4" t="s">
        <v>168</v>
      </c>
      <c r="B25" t="s">
        <v>60</v>
      </c>
    </row>
    <row r="26" spans="1:2" x14ac:dyDescent="0.25">
      <c r="A26" t="s">
        <v>176</v>
      </c>
      <c r="B26" t="s">
        <v>60</v>
      </c>
    </row>
    <row r="27" spans="1:2" x14ac:dyDescent="0.25">
      <c r="A27" t="s">
        <v>181</v>
      </c>
      <c r="B27" t="s">
        <v>60</v>
      </c>
    </row>
    <row r="28" spans="1:2" x14ac:dyDescent="0.25">
      <c r="A28" t="s">
        <v>191</v>
      </c>
      <c r="B28" t="s">
        <v>60</v>
      </c>
    </row>
    <row r="29" spans="1:2" x14ac:dyDescent="0.25">
      <c r="A29" t="s">
        <v>194</v>
      </c>
      <c r="B29" t="s">
        <v>60</v>
      </c>
    </row>
    <row r="30" spans="1:2" x14ac:dyDescent="0.25">
      <c r="A30" t="s">
        <v>201</v>
      </c>
      <c r="B30" t="s"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9F82-69AD-4C4E-9BC6-309D195FBDC6}">
  <dimension ref="A1:H176"/>
  <sheetViews>
    <sheetView workbookViewId="0">
      <selection activeCell="A3" sqref="A3:XFD10"/>
    </sheetView>
  </sheetViews>
  <sheetFormatPr defaultRowHeight="15" x14ac:dyDescent="0.25"/>
  <cols>
    <col min="1" max="1" width="19.42578125" bestFit="1" customWidth="1"/>
    <col min="2" max="2" width="53.42578125" bestFit="1" customWidth="1"/>
    <col min="3" max="3" width="55.28515625" bestFit="1" customWidth="1"/>
    <col min="4" max="4" width="17.85546875" bestFit="1" customWidth="1"/>
    <col min="5" max="5" width="19" bestFit="1" customWidth="1"/>
    <col min="6" max="6" width="12.28515625" bestFit="1" customWidth="1"/>
    <col min="7" max="7" width="9.42578125" bestFit="1" customWidth="1"/>
    <col min="8" max="8" width="4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</v>
      </c>
      <c r="E2" t="s">
        <v>11</v>
      </c>
      <c r="F2">
        <v>1</v>
      </c>
      <c r="G2">
        <v>1</v>
      </c>
      <c r="H2" t="s">
        <v>12</v>
      </c>
    </row>
    <row r="3" spans="1:8" x14ac:dyDescent="0.25">
      <c r="A3" t="s">
        <v>8</v>
      </c>
      <c r="B3" t="s">
        <v>13</v>
      </c>
      <c r="C3" t="s">
        <v>14</v>
      </c>
      <c r="D3">
        <v>0</v>
      </c>
      <c r="E3" t="s">
        <v>11</v>
      </c>
      <c r="F3">
        <v>1</v>
      </c>
      <c r="G3">
        <v>2</v>
      </c>
      <c r="H3" t="s">
        <v>12</v>
      </c>
    </row>
    <row r="4" spans="1:8" x14ac:dyDescent="0.25">
      <c r="A4" t="s">
        <v>8</v>
      </c>
      <c r="B4" t="s">
        <v>15</v>
      </c>
      <c r="C4" t="s">
        <v>14</v>
      </c>
      <c r="D4">
        <v>0</v>
      </c>
      <c r="E4" t="s">
        <v>11</v>
      </c>
      <c r="F4">
        <v>1</v>
      </c>
      <c r="G4">
        <v>3</v>
      </c>
      <c r="H4" t="s">
        <v>12</v>
      </c>
    </row>
    <row r="5" spans="1:8" x14ac:dyDescent="0.25">
      <c r="A5" t="s">
        <v>8</v>
      </c>
      <c r="B5" t="s">
        <v>16</v>
      </c>
      <c r="C5" t="s">
        <v>14</v>
      </c>
      <c r="D5">
        <v>0</v>
      </c>
      <c r="E5" t="s">
        <v>11</v>
      </c>
      <c r="F5">
        <v>1</v>
      </c>
      <c r="G5">
        <v>4</v>
      </c>
      <c r="H5" t="s">
        <v>12</v>
      </c>
    </row>
    <row r="6" spans="1:8" x14ac:dyDescent="0.25">
      <c r="A6" t="s">
        <v>8</v>
      </c>
      <c r="B6" t="s">
        <v>17</v>
      </c>
      <c r="C6" t="s">
        <v>14</v>
      </c>
      <c r="D6">
        <v>0</v>
      </c>
      <c r="E6" t="s">
        <v>11</v>
      </c>
      <c r="F6">
        <v>1</v>
      </c>
      <c r="G6">
        <v>5</v>
      </c>
      <c r="H6" t="s">
        <v>12</v>
      </c>
    </row>
    <row r="7" spans="1:8" x14ac:dyDescent="0.25">
      <c r="A7" t="s">
        <v>8</v>
      </c>
      <c r="B7" t="s">
        <v>18</v>
      </c>
      <c r="C7" t="s">
        <v>14</v>
      </c>
      <c r="D7">
        <v>0</v>
      </c>
      <c r="E7" t="s">
        <v>11</v>
      </c>
      <c r="F7">
        <v>1</v>
      </c>
      <c r="G7">
        <v>6</v>
      </c>
      <c r="H7" t="s">
        <v>12</v>
      </c>
    </row>
    <row r="8" spans="1:8" x14ac:dyDescent="0.25">
      <c r="A8" t="s">
        <v>8</v>
      </c>
      <c r="B8" t="s">
        <v>19</v>
      </c>
      <c r="C8" t="s">
        <v>14</v>
      </c>
      <c r="D8">
        <v>0</v>
      </c>
      <c r="E8" t="s">
        <v>11</v>
      </c>
      <c r="F8">
        <v>1</v>
      </c>
      <c r="G8">
        <v>7</v>
      </c>
      <c r="H8" t="s">
        <v>12</v>
      </c>
    </row>
    <row r="9" spans="1:8" x14ac:dyDescent="0.25">
      <c r="A9" t="s">
        <v>8</v>
      </c>
      <c r="B9" t="s">
        <v>20</v>
      </c>
      <c r="C9" t="s">
        <v>14</v>
      </c>
      <c r="D9">
        <v>0</v>
      </c>
      <c r="E9" t="s">
        <v>11</v>
      </c>
      <c r="F9">
        <v>1</v>
      </c>
      <c r="G9">
        <v>8</v>
      </c>
      <c r="H9" t="s">
        <v>12</v>
      </c>
    </row>
    <row r="10" spans="1:8" x14ac:dyDescent="0.25">
      <c r="A10" t="s">
        <v>8</v>
      </c>
      <c r="B10" t="s">
        <v>21</v>
      </c>
      <c r="C10" t="s">
        <v>14</v>
      </c>
      <c r="D10">
        <v>0</v>
      </c>
      <c r="E10" t="s">
        <v>11</v>
      </c>
      <c r="F10">
        <v>1</v>
      </c>
      <c r="G10">
        <v>9</v>
      </c>
      <c r="H10" t="s">
        <v>12</v>
      </c>
    </row>
    <row r="11" spans="1:8" x14ac:dyDescent="0.25">
      <c r="A11" t="s">
        <v>8</v>
      </c>
      <c r="B11" t="s">
        <v>22</v>
      </c>
      <c r="C11" t="s">
        <v>23</v>
      </c>
      <c r="D11">
        <v>0</v>
      </c>
      <c r="E11" t="s">
        <v>11</v>
      </c>
      <c r="F11">
        <v>1</v>
      </c>
      <c r="G11">
        <v>10</v>
      </c>
      <c r="H11" t="s">
        <v>24</v>
      </c>
    </row>
    <row r="12" spans="1:8" x14ac:dyDescent="0.25">
      <c r="A12" t="s">
        <v>8</v>
      </c>
      <c r="B12" t="s">
        <v>25</v>
      </c>
      <c r="C12" t="s">
        <v>26</v>
      </c>
      <c r="D12">
        <v>0</v>
      </c>
      <c r="E12" t="s">
        <v>11</v>
      </c>
      <c r="F12">
        <v>1</v>
      </c>
      <c r="G12">
        <v>11</v>
      </c>
      <c r="H12" t="s">
        <v>24</v>
      </c>
    </row>
    <row r="13" spans="1:8" x14ac:dyDescent="0.25">
      <c r="A13" t="s">
        <v>8</v>
      </c>
      <c r="B13" t="s">
        <v>27</v>
      </c>
      <c r="C13" t="s">
        <v>26</v>
      </c>
      <c r="D13">
        <v>0</v>
      </c>
      <c r="E13" t="s">
        <v>11</v>
      </c>
      <c r="F13">
        <v>1</v>
      </c>
      <c r="G13">
        <v>12</v>
      </c>
      <c r="H13" t="s">
        <v>24</v>
      </c>
    </row>
    <row r="14" spans="1:8" x14ac:dyDescent="0.25">
      <c r="A14" t="s">
        <v>8</v>
      </c>
      <c r="B14" t="s">
        <v>28</v>
      </c>
      <c r="C14" t="s">
        <v>29</v>
      </c>
      <c r="D14">
        <v>0</v>
      </c>
      <c r="E14" t="s">
        <v>11</v>
      </c>
      <c r="F14">
        <v>1</v>
      </c>
      <c r="G14">
        <v>13</v>
      </c>
      <c r="H14" t="s">
        <v>30</v>
      </c>
    </row>
    <row r="15" spans="1:8" x14ac:dyDescent="0.25">
      <c r="A15" t="s">
        <v>8</v>
      </c>
      <c r="B15" t="s">
        <v>31</v>
      </c>
      <c r="C15" t="s">
        <v>29</v>
      </c>
      <c r="D15">
        <v>0</v>
      </c>
      <c r="E15" t="s">
        <v>11</v>
      </c>
      <c r="F15">
        <v>1</v>
      </c>
      <c r="G15">
        <v>14</v>
      </c>
      <c r="H15" t="s">
        <v>30</v>
      </c>
    </row>
    <row r="16" spans="1:8" x14ac:dyDescent="0.25">
      <c r="A16" t="s">
        <v>8</v>
      </c>
      <c r="B16" t="s">
        <v>32</v>
      </c>
      <c r="C16" t="s">
        <v>33</v>
      </c>
      <c r="D16">
        <v>0</v>
      </c>
      <c r="E16" t="s">
        <v>11</v>
      </c>
      <c r="F16">
        <v>1</v>
      </c>
      <c r="G16">
        <v>15</v>
      </c>
      <c r="H16" t="s">
        <v>30</v>
      </c>
    </row>
    <row r="17" spans="1:8" x14ac:dyDescent="0.25">
      <c r="A17" t="s">
        <v>8</v>
      </c>
      <c r="B17" t="s">
        <v>34</v>
      </c>
      <c r="C17" t="s">
        <v>35</v>
      </c>
      <c r="D17">
        <v>0</v>
      </c>
      <c r="E17" t="s">
        <v>11</v>
      </c>
      <c r="F17">
        <v>1</v>
      </c>
      <c r="G17">
        <v>16</v>
      </c>
      <c r="H17" t="s">
        <v>30</v>
      </c>
    </row>
    <row r="18" spans="1:8" x14ac:dyDescent="0.25">
      <c r="A18" t="s">
        <v>8</v>
      </c>
      <c r="B18" t="s">
        <v>36</v>
      </c>
      <c r="C18" t="s">
        <v>37</v>
      </c>
      <c r="D18">
        <v>0</v>
      </c>
      <c r="E18" t="s">
        <v>11</v>
      </c>
      <c r="F18">
        <v>1</v>
      </c>
      <c r="G18">
        <v>17</v>
      </c>
      <c r="H18" t="s">
        <v>30</v>
      </c>
    </row>
    <row r="19" spans="1:8" x14ac:dyDescent="0.25">
      <c r="A19" t="s">
        <v>8</v>
      </c>
      <c r="B19" t="s">
        <v>38</v>
      </c>
      <c r="C19" t="s">
        <v>39</v>
      </c>
      <c r="D19">
        <v>0</v>
      </c>
      <c r="E19" t="s">
        <v>11</v>
      </c>
      <c r="F19">
        <v>1</v>
      </c>
      <c r="G19">
        <v>18</v>
      </c>
      <c r="H19" t="s">
        <v>30</v>
      </c>
    </row>
    <row r="20" spans="1:8" x14ac:dyDescent="0.25">
      <c r="A20" t="s">
        <v>8</v>
      </c>
      <c r="B20" t="s">
        <v>40</v>
      </c>
      <c r="C20" t="s">
        <v>41</v>
      </c>
      <c r="D20">
        <v>0</v>
      </c>
      <c r="E20" t="s">
        <v>11</v>
      </c>
      <c r="F20">
        <v>1</v>
      </c>
      <c r="G20">
        <v>19</v>
      </c>
      <c r="H20" t="s">
        <v>30</v>
      </c>
    </row>
    <row r="21" spans="1:8" x14ac:dyDescent="0.25">
      <c r="A21" t="s">
        <v>8</v>
      </c>
      <c r="B21" t="s">
        <v>42</v>
      </c>
      <c r="C21" t="s">
        <v>43</v>
      </c>
      <c r="D21">
        <v>0</v>
      </c>
      <c r="E21" t="s">
        <v>11</v>
      </c>
      <c r="F21">
        <v>1</v>
      </c>
      <c r="G21">
        <v>20</v>
      </c>
      <c r="H21" t="s">
        <v>30</v>
      </c>
    </row>
    <row r="22" spans="1:8" x14ac:dyDescent="0.25">
      <c r="A22" t="s">
        <v>8</v>
      </c>
      <c r="B22" t="s">
        <v>44</v>
      </c>
      <c r="C22" t="s">
        <v>45</v>
      </c>
      <c r="D22">
        <v>0</v>
      </c>
      <c r="E22" t="s">
        <v>11</v>
      </c>
      <c r="F22">
        <v>1</v>
      </c>
      <c r="G22">
        <v>21</v>
      </c>
      <c r="H22" t="s">
        <v>45</v>
      </c>
    </row>
    <row r="23" spans="1:8" x14ac:dyDescent="0.25">
      <c r="A23" t="s">
        <v>8</v>
      </c>
      <c r="B23" t="s">
        <v>46</v>
      </c>
      <c r="C23" t="s">
        <v>45</v>
      </c>
      <c r="D23">
        <v>0</v>
      </c>
      <c r="E23" t="s">
        <v>11</v>
      </c>
      <c r="F23">
        <v>1</v>
      </c>
      <c r="G23">
        <v>22</v>
      </c>
      <c r="H23" t="s">
        <v>45</v>
      </c>
    </row>
    <row r="24" spans="1:8" x14ac:dyDescent="0.25">
      <c r="A24" t="s">
        <v>8</v>
      </c>
      <c r="B24" t="s">
        <v>47</v>
      </c>
      <c r="C24" t="s">
        <v>48</v>
      </c>
      <c r="D24">
        <v>0</v>
      </c>
      <c r="E24" t="s">
        <v>11</v>
      </c>
      <c r="F24">
        <v>1</v>
      </c>
      <c r="G24">
        <v>23</v>
      </c>
      <c r="H24" t="s">
        <v>48</v>
      </c>
    </row>
    <row r="25" spans="1:8" x14ac:dyDescent="0.25">
      <c r="A25" t="s">
        <v>8</v>
      </c>
      <c r="B25" t="s">
        <v>49</v>
      </c>
      <c r="C25" t="s">
        <v>50</v>
      </c>
      <c r="D25">
        <v>0</v>
      </c>
      <c r="E25" t="s">
        <v>11</v>
      </c>
      <c r="F25">
        <v>1</v>
      </c>
      <c r="G25">
        <v>24</v>
      </c>
      <c r="H25" t="s">
        <v>51</v>
      </c>
    </row>
    <row r="26" spans="1:8" x14ac:dyDescent="0.25">
      <c r="A26" t="s">
        <v>8</v>
      </c>
      <c r="B26" t="s">
        <v>52</v>
      </c>
      <c r="C26" t="s">
        <v>53</v>
      </c>
      <c r="D26">
        <v>0</v>
      </c>
      <c r="E26" t="s">
        <v>11</v>
      </c>
      <c r="F26">
        <v>1</v>
      </c>
      <c r="G26">
        <v>25</v>
      </c>
      <c r="H26" t="s">
        <v>51</v>
      </c>
    </row>
    <row r="27" spans="1:8" x14ac:dyDescent="0.25">
      <c r="A27" t="s">
        <v>8</v>
      </c>
      <c r="B27" t="s">
        <v>54</v>
      </c>
      <c r="C27" t="s">
        <v>55</v>
      </c>
      <c r="D27">
        <v>0</v>
      </c>
      <c r="E27" t="s">
        <v>11</v>
      </c>
      <c r="F27">
        <v>1</v>
      </c>
      <c r="G27">
        <v>26</v>
      </c>
      <c r="H27" t="s">
        <v>51</v>
      </c>
    </row>
    <row r="28" spans="1:8" x14ac:dyDescent="0.25">
      <c r="A28" t="s">
        <v>8</v>
      </c>
      <c r="B28" t="s">
        <v>56</v>
      </c>
      <c r="C28" t="s">
        <v>55</v>
      </c>
      <c r="D28">
        <v>0</v>
      </c>
      <c r="E28" t="s">
        <v>11</v>
      </c>
      <c r="F28">
        <v>1</v>
      </c>
      <c r="G28">
        <v>27</v>
      </c>
      <c r="H28" t="s">
        <v>51</v>
      </c>
    </row>
    <row r="29" spans="1:8" x14ac:dyDescent="0.25">
      <c r="A29" t="s">
        <v>8</v>
      </c>
      <c r="B29" t="s">
        <v>57</v>
      </c>
      <c r="C29" t="s">
        <v>55</v>
      </c>
      <c r="D29">
        <v>0</v>
      </c>
      <c r="E29" t="s">
        <v>11</v>
      </c>
      <c r="F29">
        <v>1</v>
      </c>
      <c r="G29">
        <v>28</v>
      </c>
      <c r="H29" t="s">
        <v>51</v>
      </c>
    </row>
    <row r="30" spans="1:8" x14ac:dyDescent="0.25">
      <c r="A30" t="s">
        <v>8</v>
      </c>
      <c r="B30" t="s">
        <v>58</v>
      </c>
      <c r="C30" t="s">
        <v>59</v>
      </c>
      <c r="D30">
        <v>0</v>
      </c>
      <c r="E30" t="s">
        <v>11</v>
      </c>
      <c r="F30">
        <v>1</v>
      </c>
      <c r="G30">
        <v>29</v>
      </c>
      <c r="H30" t="s">
        <v>60</v>
      </c>
    </row>
    <row r="31" spans="1:8" x14ac:dyDescent="0.25">
      <c r="A31" t="s">
        <v>8</v>
      </c>
      <c r="B31" t="s">
        <v>61</v>
      </c>
      <c r="C31" t="s">
        <v>62</v>
      </c>
      <c r="D31">
        <v>0</v>
      </c>
      <c r="E31" t="s">
        <v>11</v>
      </c>
      <c r="F31">
        <v>1</v>
      </c>
      <c r="G31">
        <v>30</v>
      </c>
      <c r="H31" t="s">
        <v>63</v>
      </c>
    </row>
    <row r="32" spans="1:8" x14ac:dyDescent="0.25">
      <c r="A32" t="s">
        <v>64</v>
      </c>
      <c r="B32" t="s">
        <v>65</v>
      </c>
      <c r="C32" t="s">
        <v>48</v>
      </c>
      <c r="D32">
        <v>1</v>
      </c>
      <c r="E32" t="s">
        <v>66</v>
      </c>
      <c r="F32">
        <v>1</v>
      </c>
      <c r="G32">
        <v>31</v>
      </c>
      <c r="H32" t="s">
        <v>48</v>
      </c>
    </row>
    <row r="33" spans="1:8" x14ac:dyDescent="0.25">
      <c r="A33" t="s">
        <v>64</v>
      </c>
      <c r="B33" t="s">
        <v>67</v>
      </c>
      <c r="C33" t="s">
        <v>48</v>
      </c>
      <c r="D33">
        <v>1</v>
      </c>
      <c r="E33" t="s">
        <v>66</v>
      </c>
      <c r="F33">
        <v>1</v>
      </c>
      <c r="G33">
        <v>32</v>
      </c>
      <c r="H33" t="s">
        <v>48</v>
      </c>
    </row>
    <row r="34" spans="1:8" x14ac:dyDescent="0.25">
      <c r="A34" t="s">
        <v>64</v>
      </c>
      <c r="B34" t="s">
        <v>68</v>
      </c>
      <c r="C34" t="s">
        <v>48</v>
      </c>
      <c r="D34">
        <v>1</v>
      </c>
      <c r="E34" t="s">
        <v>66</v>
      </c>
      <c r="F34">
        <v>1</v>
      </c>
      <c r="G34">
        <v>33</v>
      </c>
      <c r="H34" t="s">
        <v>48</v>
      </c>
    </row>
    <row r="35" spans="1:8" x14ac:dyDescent="0.25">
      <c r="A35" t="s">
        <v>64</v>
      </c>
      <c r="B35" t="s">
        <v>69</v>
      </c>
      <c r="C35" t="s">
        <v>48</v>
      </c>
      <c r="D35">
        <v>1</v>
      </c>
      <c r="E35" t="s">
        <v>66</v>
      </c>
      <c r="F35">
        <v>1</v>
      </c>
      <c r="G35">
        <v>34</v>
      </c>
      <c r="H35" t="s">
        <v>48</v>
      </c>
    </row>
    <row r="36" spans="1:8" x14ac:dyDescent="0.25">
      <c r="A36" t="s">
        <v>64</v>
      </c>
      <c r="B36" t="s">
        <v>70</v>
      </c>
      <c r="C36" t="s">
        <v>48</v>
      </c>
      <c r="D36">
        <v>1</v>
      </c>
      <c r="E36" t="s">
        <v>66</v>
      </c>
      <c r="F36">
        <v>1</v>
      </c>
      <c r="G36">
        <v>35</v>
      </c>
      <c r="H36" t="s">
        <v>48</v>
      </c>
    </row>
    <row r="37" spans="1:8" x14ac:dyDescent="0.25">
      <c r="A37" t="s">
        <v>64</v>
      </c>
      <c r="B37" t="s">
        <v>71</v>
      </c>
      <c r="C37" t="s">
        <v>48</v>
      </c>
      <c r="D37">
        <v>1</v>
      </c>
      <c r="E37" t="s">
        <v>66</v>
      </c>
      <c r="F37">
        <v>1</v>
      </c>
      <c r="G37">
        <v>36</v>
      </c>
      <c r="H37" t="s">
        <v>48</v>
      </c>
    </row>
    <row r="38" spans="1:8" x14ac:dyDescent="0.25">
      <c r="A38" t="s">
        <v>64</v>
      </c>
      <c r="B38" t="s">
        <v>72</v>
      </c>
      <c r="C38" t="s">
        <v>48</v>
      </c>
      <c r="D38">
        <v>1</v>
      </c>
      <c r="E38" t="s">
        <v>66</v>
      </c>
      <c r="F38">
        <v>1</v>
      </c>
      <c r="G38">
        <v>37</v>
      </c>
      <c r="H38" t="s">
        <v>48</v>
      </c>
    </row>
    <row r="39" spans="1:8" x14ac:dyDescent="0.25">
      <c r="A39" t="s">
        <v>64</v>
      </c>
      <c r="B39" t="s">
        <v>73</v>
      </c>
      <c r="C39" t="s">
        <v>48</v>
      </c>
      <c r="D39">
        <v>1</v>
      </c>
      <c r="E39" t="s">
        <v>66</v>
      </c>
      <c r="F39">
        <v>1</v>
      </c>
      <c r="G39">
        <v>38</v>
      </c>
      <c r="H39" t="s">
        <v>48</v>
      </c>
    </row>
    <row r="40" spans="1:8" x14ac:dyDescent="0.25">
      <c r="A40" t="s">
        <v>64</v>
      </c>
      <c r="B40" t="s">
        <v>74</v>
      </c>
      <c r="C40" t="s">
        <v>48</v>
      </c>
      <c r="D40">
        <v>1</v>
      </c>
      <c r="E40" t="s">
        <v>66</v>
      </c>
      <c r="F40">
        <v>1</v>
      </c>
      <c r="G40">
        <v>39</v>
      </c>
      <c r="H40" t="s">
        <v>48</v>
      </c>
    </row>
    <row r="41" spans="1:8" x14ac:dyDescent="0.25">
      <c r="A41" t="s">
        <v>64</v>
      </c>
      <c r="B41" t="s">
        <v>75</v>
      </c>
      <c r="C41" t="s">
        <v>48</v>
      </c>
      <c r="D41">
        <v>1</v>
      </c>
      <c r="E41" t="s">
        <v>66</v>
      </c>
      <c r="F41">
        <v>1</v>
      </c>
      <c r="G41">
        <v>40</v>
      </c>
      <c r="H41" t="s">
        <v>48</v>
      </c>
    </row>
    <row r="42" spans="1:8" x14ac:dyDescent="0.25">
      <c r="A42" t="s">
        <v>64</v>
      </c>
      <c r="B42" t="s">
        <v>76</v>
      </c>
      <c r="C42" t="s">
        <v>48</v>
      </c>
      <c r="D42">
        <v>1</v>
      </c>
      <c r="E42" t="s">
        <v>66</v>
      </c>
      <c r="F42">
        <v>1</v>
      </c>
      <c r="G42">
        <v>41</v>
      </c>
      <c r="H42" t="s">
        <v>48</v>
      </c>
    </row>
    <row r="43" spans="1:8" x14ac:dyDescent="0.25">
      <c r="A43" t="s">
        <v>64</v>
      </c>
      <c r="B43" t="s">
        <v>77</v>
      </c>
      <c r="C43" t="s">
        <v>48</v>
      </c>
      <c r="D43">
        <v>1</v>
      </c>
      <c r="E43" t="s">
        <v>66</v>
      </c>
      <c r="F43">
        <v>1</v>
      </c>
      <c r="G43">
        <v>42</v>
      </c>
      <c r="H43" t="s">
        <v>48</v>
      </c>
    </row>
    <row r="44" spans="1:8" x14ac:dyDescent="0.25">
      <c r="A44" t="s">
        <v>64</v>
      </c>
      <c r="B44" t="s">
        <v>78</v>
      </c>
      <c r="C44" t="s">
        <v>48</v>
      </c>
      <c r="D44">
        <v>1</v>
      </c>
      <c r="E44" t="s">
        <v>66</v>
      </c>
      <c r="F44">
        <v>1</v>
      </c>
      <c r="G44">
        <v>43</v>
      </c>
      <c r="H44" t="s">
        <v>48</v>
      </c>
    </row>
    <row r="45" spans="1:8" x14ac:dyDescent="0.25">
      <c r="A45" t="s">
        <v>64</v>
      </c>
      <c r="B45" t="s">
        <v>79</v>
      </c>
      <c r="C45" t="s">
        <v>48</v>
      </c>
      <c r="D45">
        <v>1</v>
      </c>
      <c r="E45" t="s">
        <v>66</v>
      </c>
      <c r="F45">
        <v>1</v>
      </c>
      <c r="G45">
        <v>44</v>
      </c>
      <c r="H45" t="s">
        <v>48</v>
      </c>
    </row>
    <row r="46" spans="1:8" x14ac:dyDescent="0.25">
      <c r="A46" t="s">
        <v>64</v>
      </c>
      <c r="B46" t="s">
        <v>80</v>
      </c>
      <c r="C46" t="s">
        <v>48</v>
      </c>
      <c r="D46">
        <v>1</v>
      </c>
      <c r="E46" t="s">
        <v>66</v>
      </c>
      <c r="F46">
        <v>1</v>
      </c>
      <c r="G46">
        <v>45</v>
      </c>
      <c r="H46" t="s">
        <v>48</v>
      </c>
    </row>
    <row r="47" spans="1:8" x14ac:dyDescent="0.25">
      <c r="A47" t="s">
        <v>64</v>
      </c>
      <c r="B47" t="s">
        <v>81</v>
      </c>
      <c r="C47" t="s">
        <v>48</v>
      </c>
      <c r="D47">
        <v>1</v>
      </c>
      <c r="E47" t="s">
        <v>66</v>
      </c>
      <c r="F47">
        <v>1</v>
      </c>
      <c r="G47">
        <v>46</v>
      </c>
      <c r="H47" t="s">
        <v>48</v>
      </c>
    </row>
    <row r="48" spans="1:8" x14ac:dyDescent="0.25">
      <c r="A48" t="s">
        <v>64</v>
      </c>
      <c r="B48" t="s">
        <v>82</v>
      </c>
      <c r="C48" t="s">
        <v>48</v>
      </c>
      <c r="D48">
        <v>1</v>
      </c>
      <c r="E48" t="s">
        <v>66</v>
      </c>
      <c r="F48">
        <v>1</v>
      </c>
      <c r="G48">
        <v>47</v>
      </c>
      <c r="H48" t="s">
        <v>48</v>
      </c>
    </row>
    <row r="49" spans="1:8" x14ac:dyDescent="0.25">
      <c r="A49" t="s">
        <v>64</v>
      </c>
      <c r="B49" t="s">
        <v>83</v>
      </c>
      <c r="C49" t="s">
        <v>48</v>
      </c>
      <c r="D49">
        <v>1</v>
      </c>
      <c r="E49" t="s">
        <v>66</v>
      </c>
      <c r="F49">
        <v>1</v>
      </c>
      <c r="G49">
        <v>48</v>
      </c>
      <c r="H49" t="s">
        <v>48</v>
      </c>
    </row>
    <row r="50" spans="1:8" x14ac:dyDescent="0.25">
      <c r="A50" t="s">
        <v>64</v>
      </c>
      <c r="B50" t="s">
        <v>84</v>
      </c>
      <c r="C50" t="s">
        <v>48</v>
      </c>
      <c r="D50">
        <v>1</v>
      </c>
      <c r="E50" t="s">
        <v>66</v>
      </c>
      <c r="F50">
        <v>1</v>
      </c>
      <c r="G50">
        <v>49</v>
      </c>
      <c r="H50" t="s">
        <v>48</v>
      </c>
    </row>
    <row r="51" spans="1:8" x14ac:dyDescent="0.25">
      <c r="A51" t="s">
        <v>64</v>
      </c>
      <c r="B51" t="s">
        <v>85</v>
      </c>
      <c r="C51" t="s">
        <v>48</v>
      </c>
      <c r="D51">
        <v>1</v>
      </c>
      <c r="E51" t="s">
        <v>66</v>
      </c>
      <c r="F51">
        <v>1</v>
      </c>
      <c r="G51">
        <v>50</v>
      </c>
      <c r="H51" t="s">
        <v>48</v>
      </c>
    </row>
    <row r="52" spans="1:8" x14ac:dyDescent="0.25">
      <c r="A52" t="s">
        <v>64</v>
      </c>
      <c r="B52" t="s">
        <v>86</v>
      </c>
      <c r="C52" t="s">
        <v>48</v>
      </c>
      <c r="D52">
        <v>1</v>
      </c>
      <c r="E52" t="s">
        <v>66</v>
      </c>
      <c r="F52">
        <v>1</v>
      </c>
      <c r="G52">
        <v>51</v>
      </c>
      <c r="H52" t="s">
        <v>48</v>
      </c>
    </row>
    <row r="53" spans="1:8" x14ac:dyDescent="0.25">
      <c r="A53" t="s">
        <v>64</v>
      </c>
      <c r="B53" t="s">
        <v>87</v>
      </c>
      <c r="C53" t="s">
        <v>48</v>
      </c>
      <c r="D53">
        <v>1</v>
      </c>
      <c r="E53" t="s">
        <v>66</v>
      </c>
      <c r="F53">
        <v>1</v>
      </c>
      <c r="G53">
        <v>52</v>
      </c>
      <c r="H53" t="s">
        <v>48</v>
      </c>
    </row>
    <row r="54" spans="1:8" x14ac:dyDescent="0.25">
      <c r="A54" t="s">
        <v>64</v>
      </c>
      <c r="B54" t="s">
        <v>88</v>
      </c>
      <c r="C54" t="s">
        <v>48</v>
      </c>
      <c r="D54">
        <v>1</v>
      </c>
      <c r="E54" t="s">
        <v>66</v>
      </c>
      <c r="F54">
        <v>1</v>
      </c>
      <c r="G54">
        <v>53</v>
      </c>
      <c r="H54" t="s">
        <v>48</v>
      </c>
    </row>
    <row r="55" spans="1:8" x14ac:dyDescent="0.25">
      <c r="A55" t="s">
        <v>64</v>
      </c>
      <c r="B55" t="s">
        <v>89</v>
      </c>
      <c r="C55" t="s">
        <v>48</v>
      </c>
      <c r="D55">
        <v>1</v>
      </c>
      <c r="E55" t="s">
        <v>66</v>
      </c>
      <c r="F55">
        <v>1</v>
      </c>
      <c r="G55">
        <v>54</v>
      </c>
      <c r="H55" t="s">
        <v>48</v>
      </c>
    </row>
    <row r="56" spans="1:8" x14ac:dyDescent="0.25">
      <c r="A56" t="s">
        <v>64</v>
      </c>
      <c r="B56" t="s">
        <v>90</v>
      </c>
      <c r="C56" t="s">
        <v>48</v>
      </c>
      <c r="D56">
        <v>1</v>
      </c>
      <c r="E56" t="s">
        <v>66</v>
      </c>
      <c r="F56">
        <v>1</v>
      </c>
      <c r="G56">
        <v>55</v>
      </c>
      <c r="H56" t="s">
        <v>48</v>
      </c>
    </row>
    <row r="57" spans="1:8" x14ac:dyDescent="0.25">
      <c r="A57" t="s">
        <v>64</v>
      </c>
      <c r="B57" t="s">
        <v>91</v>
      </c>
      <c r="C57" t="s">
        <v>48</v>
      </c>
      <c r="D57">
        <v>1</v>
      </c>
      <c r="E57" t="s">
        <v>66</v>
      </c>
      <c r="F57">
        <v>1</v>
      </c>
      <c r="G57">
        <v>56</v>
      </c>
      <c r="H57" t="s">
        <v>48</v>
      </c>
    </row>
    <row r="58" spans="1:8" x14ac:dyDescent="0.25">
      <c r="A58" t="s">
        <v>64</v>
      </c>
      <c r="B58" t="s">
        <v>92</v>
      </c>
      <c r="C58" t="s">
        <v>48</v>
      </c>
      <c r="D58">
        <v>1</v>
      </c>
      <c r="E58" t="s">
        <v>66</v>
      </c>
      <c r="F58">
        <v>1</v>
      </c>
      <c r="G58">
        <v>57</v>
      </c>
      <c r="H58" t="s">
        <v>48</v>
      </c>
    </row>
    <row r="59" spans="1:8" x14ac:dyDescent="0.25">
      <c r="A59" t="s">
        <v>64</v>
      </c>
      <c r="B59" t="s">
        <v>93</v>
      </c>
      <c r="C59" t="s">
        <v>48</v>
      </c>
      <c r="D59">
        <v>1</v>
      </c>
      <c r="E59" t="s">
        <v>66</v>
      </c>
      <c r="F59">
        <v>1</v>
      </c>
      <c r="G59">
        <v>58</v>
      </c>
      <c r="H59" t="s">
        <v>48</v>
      </c>
    </row>
    <row r="60" spans="1:8" x14ac:dyDescent="0.25">
      <c r="A60" t="s">
        <v>64</v>
      </c>
      <c r="B60" t="s">
        <v>94</v>
      </c>
      <c r="C60" t="s">
        <v>48</v>
      </c>
      <c r="D60">
        <v>1</v>
      </c>
      <c r="E60" t="s">
        <v>66</v>
      </c>
      <c r="F60">
        <v>1</v>
      </c>
      <c r="G60">
        <v>59</v>
      </c>
      <c r="H60" t="s">
        <v>48</v>
      </c>
    </row>
    <row r="61" spans="1:8" x14ac:dyDescent="0.25">
      <c r="A61" t="s">
        <v>64</v>
      </c>
      <c r="B61" t="s">
        <v>95</v>
      </c>
      <c r="C61" t="s">
        <v>48</v>
      </c>
      <c r="D61">
        <v>1</v>
      </c>
      <c r="E61" t="s">
        <v>66</v>
      </c>
      <c r="F61">
        <v>1</v>
      </c>
      <c r="G61">
        <v>60</v>
      </c>
      <c r="H61" t="s">
        <v>48</v>
      </c>
    </row>
    <row r="62" spans="1:8" x14ac:dyDescent="0.25">
      <c r="A62" t="s">
        <v>64</v>
      </c>
      <c r="B62" t="s">
        <v>96</v>
      </c>
      <c r="C62" t="s">
        <v>48</v>
      </c>
      <c r="D62">
        <v>1</v>
      </c>
      <c r="E62" t="s">
        <v>66</v>
      </c>
      <c r="F62">
        <v>1</v>
      </c>
      <c r="G62">
        <v>61</v>
      </c>
      <c r="H62" t="s">
        <v>48</v>
      </c>
    </row>
    <row r="63" spans="1:8" x14ac:dyDescent="0.25">
      <c r="A63" t="s">
        <v>64</v>
      </c>
      <c r="B63" t="s">
        <v>97</v>
      </c>
      <c r="C63" t="s">
        <v>48</v>
      </c>
      <c r="D63">
        <v>1</v>
      </c>
      <c r="E63" t="s">
        <v>66</v>
      </c>
      <c r="F63">
        <v>1</v>
      </c>
      <c r="G63">
        <v>62</v>
      </c>
      <c r="H63" t="s">
        <v>48</v>
      </c>
    </row>
    <row r="64" spans="1:8" x14ac:dyDescent="0.25">
      <c r="A64" t="s">
        <v>64</v>
      </c>
      <c r="B64" t="s">
        <v>98</v>
      </c>
      <c r="C64" t="s">
        <v>48</v>
      </c>
      <c r="D64">
        <v>1</v>
      </c>
      <c r="E64" t="s">
        <v>66</v>
      </c>
      <c r="F64">
        <v>1</v>
      </c>
      <c r="G64">
        <v>63</v>
      </c>
      <c r="H64" t="s">
        <v>48</v>
      </c>
    </row>
    <row r="65" spans="1:8" x14ac:dyDescent="0.25">
      <c r="A65" t="s">
        <v>64</v>
      </c>
      <c r="B65" t="s">
        <v>99</v>
      </c>
      <c r="C65" t="s">
        <v>48</v>
      </c>
      <c r="D65">
        <v>1</v>
      </c>
      <c r="E65" t="s">
        <v>66</v>
      </c>
      <c r="F65">
        <v>1</v>
      </c>
      <c r="G65">
        <v>64</v>
      </c>
      <c r="H65" t="s">
        <v>48</v>
      </c>
    </row>
    <row r="66" spans="1:8" x14ac:dyDescent="0.25">
      <c r="A66" t="s">
        <v>64</v>
      </c>
      <c r="B66" t="s">
        <v>100</v>
      </c>
      <c r="C66" t="s">
        <v>48</v>
      </c>
      <c r="D66">
        <v>1</v>
      </c>
      <c r="E66" t="s">
        <v>66</v>
      </c>
      <c r="F66">
        <v>1</v>
      </c>
      <c r="G66">
        <v>65</v>
      </c>
      <c r="H66" t="s">
        <v>48</v>
      </c>
    </row>
    <row r="67" spans="1:8" x14ac:dyDescent="0.25">
      <c r="A67" t="s">
        <v>64</v>
      </c>
      <c r="B67" t="s">
        <v>101</v>
      </c>
      <c r="C67" t="s">
        <v>48</v>
      </c>
      <c r="D67">
        <v>1</v>
      </c>
      <c r="E67" t="s">
        <v>66</v>
      </c>
      <c r="F67">
        <v>1</v>
      </c>
      <c r="G67">
        <v>66</v>
      </c>
      <c r="H67" t="s">
        <v>48</v>
      </c>
    </row>
    <row r="68" spans="1:8" x14ac:dyDescent="0.25">
      <c r="A68" t="s">
        <v>64</v>
      </c>
      <c r="B68" t="s">
        <v>102</v>
      </c>
      <c r="C68" t="s">
        <v>48</v>
      </c>
      <c r="D68">
        <v>1</v>
      </c>
      <c r="E68" t="s">
        <v>66</v>
      </c>
      <c r="F68">
        <v>1</v>
      </c>
      <c r="G68">
        <v>67</v>
      </c>
      <c r="H68" t="s">
        <v>48</v>
      </c>
    </row>
    <row r="69" spans="1:8" x14ac:dyDescent="0.25">
      <c r="A69" t="s">
        <v>64</v>
      </c>
      <c r="B69" t="s">
        <v>103</v>
      </c>
      <c r="C69" t="s">
        <v>48</v>
      </c>
      <c r="D69">
        <v>1</v>
      </c>
      <c r="E69" t="s">
        <v>66</v>
      </c>
      <c r="F69">
        <v>1</v>
      </c>
      <c r="G69">
        <v>68</v>
      </c>
      <c r="H69" t="s">
        <v>48</v>
      </c>
    </row>
    <row r="70" spans="1:8" x14ac:dyDescent="0.25">
      <c r="A70" t="s">
        <v>64</v>
      </c>
      <c r="B70" t="s">
        <v>104</v>
      </c>
      <c r="C70" t="s">
        <v>48</v>
      </c>
      <c r="D70">
        <v>1</v>
      </c>
      <c r="E70" t="s">
        <v>66</v>
      </c>
      <c r="F70">
        <v>1</v>
      </c>
      <c r="G70">
        <v>69</v>
      </c>
      <c r="H70" t="s">
        <v>48</v>
      </c>
    </row>
    <row r="71" spans="1:8" x14ac:dyDescent="0.25">
      <c r="A71" t="s">
        <v>64</v>
      </c>
      <c r="B71" t="s">
        <v>105</v>
      </c>
      <c r="C71" t="s">
        <v>48</v>
      </c>
      <c r="D71">
        <v>1</v>
      </c>
      <c r="E71" t="s">
        <v>66</v>
      </c>
      <c r="F71">
        <v>1</v>
      </c>
      <c r="G71">
        <v>70</v>
      </c>
      <c r="H71" t="s">
        <v>48</v>
      </c>
    </row>
    <row r="72" spans="1:8" x14ac:dyDescent="0.25">
      <c r="A72" t="s">
        <v>64</v>
      </c>
      <c r="B72" t="s">
        <v>106</v>
      </c>
      <c r="C72" t="s">
        <v>48</v>
      </c>
      <c r="D72">
        <v>1</v>
      </c>
      <c r="E72" t="s">
        <v>66</v>
      </c>
      <c r="F72">
        <v>1</v>
      </c>
      <c r="G72">
        <v>71</v>
      </c>
      <c r="H72" t="s">
        <v>48</v>
      </c>
    </row>
    <row r="73" spans="1:8" x14ac:dyDescent="0.25">
      <c r="A73" t="s">
        <v>64</v>
      </c>
      <c r="B73" t="s">
        <v>107</v>
      </c>
      <c r="C73" t="s">
        <v>48</v>
      </c>
      <c r="D73">
        <v>1</v>
      </c>
      <c r="E73" t="s">
        <v>66</v>
      </c>
      <c r="F73">
        <v>1</v>
      </c>
      <c r="G73">
        <v>72</v>
      </c>
      <c r="H73" t="s">
        <v>48</v>
      </c>
    </row>
    <row r="74" spans="1:8" x14ac:dyDescent="0.25">
      <c r="A74" t="s">
        <v>64</v>
      </c>
      <c r="B74" t="s">
        <v>108</v>
      </c>
      <c r="C74" t="s">
        <v>48</v>
      </c>
      <c r="D74">
        <v>1</v>
      </c>
      <c r="E74" t="s">
        <v>66</v>
      </c>
      <c r="F74">
        <v>1</v>
      </c>
      <c r="G74">
        <v>73</v>
      </c>
      <c r="H74" t="s">
        <v>48</v>
      </c>
    </row>
    <row r="75" spans="1:8" x14ac:dyDescent="0.25">
      <c r="A75" t="s">
        <v>64</v>
      </c>
      <c r="B75" t="s">
        <v>109</v>
      </c>
      <c r="C75" t="s">
        <v>48</v>
      </c>
      <c r="D75">
        <v>1</v>
      </c>
      <c r="E75" t="s">
        <v>66</v>
      </c>
      <c r="F75">
        <v>1</v>
      </c>
      <c r="G75">
        <v>74</v>
      </c>
      <c r="H75" t="s">
        <v>48</v>
      </c>
    </row>
    <row r="76" spans="1:8" x14ac:dyDescent="0.25">
      <c r="A76" t="s">
        <v>64</v>
      </c>
      <c r="B76" t="s">
        <v>110</v>
      </c>
      <c r="C76" t="s">
        <v>48</v>
      </c>
      <c r="D76">
        <v>1</v>
      </c>
      <c r="E76" t="s">
        <v>66</v>
      </c>
      <c r="F76">
        <v>1</v>
      </c>
      <c r="G76">
        <v>75</v>
      </c>
      <c r="H76" t="s">
        <v>48</v>
      </c>
    </row>
    <row r="77" spans="1:8" x14ac:dyDescent="0.25">
      <c r="A77" t="s">
        <v>64</v>
      </c>
      <c r="B77" t="s">
        <v>111</v>
      </c>
      <c r="C77" t="s">
        <v>48</v>
      </c>
      <c r="D77">
        <v>1</v>
      </c>
      <c r="E77" t="s">
        <v>66</v>
      </c>
      <c r="F77">
        <v>1</v>
      </c>
      <c r="G77">
        <v>76</v>
      </c>
      <c r="H77" t="s">
        <v>48</v>
      </c>
    </row>
    <row r="78" spans="1:8" x14ac:dyDescent="0.25">
      <c r="A78" t="s">
        <v>64</v>
      </c>
      <c r="B78" t="s">
        <v>112</v>
      </c>
      <c r="C78" t="s">
        <v>48</v>
      </c>
      <c r="D78">
        <v>1</v>
      </c>
      <c r="E78" t="s">
        <v>66</v>
      </c>
      <c r="F78">
        <v>1</v>
      </c>
      <c r="G78">
        <v>77</v>
      </c>
      <c r="H78" t="s">
        <v>48</v>
      </c>
    </row>
    <row r="79" spans="1:8" x14ac:dyDescent="0.25">
      <c r="A79" t="s">
        <v>64</v>
      </c>
      <c r="B79" t="s">
        <v>113</v>
      </c>
      <c r="C79" t="s">
        <v>48</v>
      </c>
      <c r="D79">
        <v>1</v>
      </c>
      <c r="E79" t="s">
        <v>66</v>
      </c>
      <c r="F79">
        <v>1</v>
      </c>
      <c r="G79">
        <v>78</v>
      </c>
      <c r="H79" t="s">
        <v>48</v>
      </c>
    </row>
    <row r="80" spans="1:8" x14ac:dyDescent="0.25">
      <c r="A80" t="s">
        <v>64</v>
      </c>
      <c r="B80" t="s">
        <v>114</v>
      </c>
      <c r="C80" t="s">
        <v>48</v>
      </c>
      <c r="D80">
        <v>1</v>
      </c>
      <c r="E80" t="s">
        <v>66</v>
      </c>
      <c r="F80">
        <v>1</v>
      </c>
      <c r="G80">
        <v>79</v>
      </c>
      <c r="H80" t="s">
        <v>48</v>
      </c>
    </row>
    <row r="81" spans="1:8" x14ac:dyDescent="0.25">
      <c r="A81" t="s">
        <v>64</v>
      </c>
      <c r="B81" t="s">
        <v>115</v>
      </c>
      <c r="C81" t="s">
        <v>48</v>
      </c>
      <c r="D81">
        <v>1</v>
      </c>
      <c r="E81" t="s">
        <v>66</v>
      </c>
      <c r="F81">
        <v>1</v>
      </c>
      <c r="G81">
        <v>80</v>
      </c>
      <c r="H81" t="s">
        <v>48</v>
      </c>
    </row>
    <row r="82" spans="1:8" x14ac:dyDescent="0.25">
      <c r="A82" t="s">
        <v>64</v>
      </c>
      <c r="B82" t="s">
        <v>116</v>
      </c>
      <c r="C82" t="s">
        <v>48</v>
      </c>
      <c r="D82">
        <v>1</v>
      </c>
      <c r="E82" t="s">
        <v>66</v>
      </c>
      <c r="F82">
        <v>1</v>
      </c>
      <c r="G82">
        <v>81</v>
      </c>
      <c r="H82" t="s">
        <v>48</v>
      </c>
    </row>
    <row r="83" spans="1:8" x14ac:dyDescent="0.25">
      <c r="A83" t="s">
        <v>64</v>
      </c>
      <c r="B83" t="s">
        <v>117</v>
      </c>
      <c r="C83" t="s">
        <v>48</v>
      </c>
      <c r="D83">
        <v>1</v>
      </c>
      <c r="E83" t="s">
        <v>66</v>
      </c>
      <c r="F83">
        <v>1</v>
      </c>
      <c r="G83">
        <v>82</v>
      </c>
      <c r="H83" t="s">
        <v>48</v>
      </c>
    </row>
    <row r="84" spans="1:8" x14ac:dyDescent="0.25">
      <c r="A84" t="s">
        <v>64</v>
      </c>
      <c r="B84" t="s">
        <v>118</v>
      </c>
      <c r="C84" t="s">
        <v>48</v>
      </c>
      <c r="D84">
        <v>1</v>
      </c>
      <c r="E84" t="s">
        <v>66</v>
      </c>
      <c r="F84">
        <v>1</v>
      </c>
      <c r="G84">
        <v>83</v>
      </c>
      <c r="H84" t="s">
        <v>48</v>
      </c>
    </row>
    <row r="85" spans="1:8" x14ac:dyDescent="0.25">
      <c r="A85" t="s">
        <v>64</v>
      </c>
      <c r="B85" t="s">
        <v>119</v>
      </c>
      <c r="C85" t="s">
        <v>48</v>
      </c>
      <c r="D85">
        <v>1</v>
      </c>
      <c r="E85" t="s">
        <v>11</v>
      </c>
      <c r="F85">
        <v>0</v>
      </c>
      <c r="G85">
        <v>84</v>
      </c>
      <c r="H85" t="s">
        <v>48</v>
      </c>
    </row>
    <row r="86" spans="1:8" x14ac:dyDescent="0.25">
      <c r="A86" t="s">
        <v>64</v>
      </c>
      <c r="B86" t="s">
        <v>120</v>
      </c>
      <c r="C86" t="s">
        <v>48</v>
      </c>
      <c r="D86">
        <v>1</v>
      </c>
      <c r="E86" t="s">
        <v>11</v>
      </c>
      <c r="F86">
        <v>0</v>
      </c>
      <c r="G86">
        <v>85</v>
      </c>
      <c r="H86" t="s">
        <v>48</v>
      </c>
    </row>
    <row r="87" spans="1:8" x14ac:dyDescent="0.25">
      <c r="A87" t="s">
        <v>64</v>
      </c>
      <c r="B87" t="s">
        <v>121</v>
      </c>
      <c r="C87" t="s">
        <v>48</v>
      </c>
      <c r="D87">
        <v>1</v>
      </c>
      <c r="E87" t="s">
        <v>11</v>
      </c>
      <c r="F87">
        <v>0</v>
      </c>
      <c r="G87">
        <v>86</v>
      </c>
      <c r="H87" t="s">
        <v>48</v>
      </c>
    </row>
    <row r="88" spans="1:8" x14ac:dyDescent="0.25">
      <c r="A88" t="s">
        <v>64</v>
      </c>
      <c r="B88" t="s">
        <v>122</v>
      </c>
      <c r="C88" t="s">
        <v>48</v>
      </c>
      <c r="D88">
        <v>1</v>
      </c>
      <c r="E88" t="s">
        <v>11</v>
      </c>
      <c r="F88">
        <v>0</v>
      </c>
      <c r="G88">
        <v>87</v>
      </c>
      <c r="H88" t="s">
        <v>48</v>
      </c>
    </row>
    <row r="89" spans="1:8" x14ac:dyDescent="0.25">
      <c r="A89" t="s">
        <v>64</v>
      </c>
      <c r="B89" t="s">
        <v>123</v>
      </c>
      <c r="C89" t="s">
        <v>48</v>
      </c>
      <c r="D89">
        <v>1</v>
      </c>
      <c r="E89" t="s">
        <v>11</v>
      </c>
      <c r="F89">
        <v>0</v>
      </c>
      <c r="G89">
        <v>88</v>
      </c>
      <c r="H89" t="s">
        <v>48</v>
      </c>
    </row>
    <row r="90" spans="1:8" x14ac:dyDescent="0.25">
      <c r="A90" t="s">
        <v>64</v>
      </c>
      <c r="B90" t="s">
        <v>124</v>
      </c>
      <c r="C90" t="s">
        <v>48</v>
      </c>
      <c r="D90">
        <v>1</v>
      </c>
      <c r="E90" t="s">
        <v>11</v>
      </c>
      <c r="F90">
        <v>0</v>
      </c>
      <c r="G90">
        <v>89</v>
      </c>
      <c r="H90" t="s">
        <v>48</v>
      </c>
    </row>
    <row r="91" spans="1:8" x14ac:dyDescent="0.25">
      <c r="A91" t="s">
        <v>64</v>
      </c>
      <c r="B91" t="s">
        <v>125</v>
      </c>
      <c r="C91" t="s">
        <v>48</v>
      </c>
      <c r="D91">
        <v>1</v>
      </c>
      <c r="E91" t="s">
        <v>11</v>
      </c>
      <c r="F91">
        <v>0</v>
      </c>
      <c r="G91">
        <v>90</v>
      </c>
      <c r="H91" t="s">
        <v>48</v>
      </c>
    </row>
    <row r="92" spans="1:8" x14ac:dyDescent="0.25">
      <c r="A92" t="s">
        <v>64</v>
      </c>
      <c r="B92" t="s">
        <v>126</v>
      </c>
      <c r="C92" t="s">
        <v>48</v>
      </c>
      <c r="D92">
        <v>1</v>
      </c>
      <c r="E92" t="s">
        <v>11</v>
      </c>
      <c r="F92">
        <v>0</v>
      </c>
      <c r="G92">
        <v>91</v>
      </c>
      <c r="H92" t="s">
        <v>48</v>
      </c>
    </row>
    <row r="93" spans="1:8" x14ac:dyDescent="0.25">
      <c r="A93" t="s">
        <v>64</v>
      </c>
      <c r="B93" t="s">
        <v>127</v>
      </c>
      <c r="C93" t="s">
        <v>48</v>
      </c>
      <c r="D93">
        <v>1</v>
      </c>
      <c r="E93" t="s">
        <v>11</v>
      </c>
      <c r="F93">
        <v>0</v>
      </c>
      <c r="G93">
        <v>92</v>
      </c>
      <c r="H93" t="s">
        <v>48</v>
      </c>
    </row>
    <row r="94" spans="1:8" x14ac:dyDescent="0.25">
      <c r="A94" t="s">
        <v>64</v>
      </c>
      <c r="B94" t="s">
        <v>128</v>
      </c>
      <c r="C94" t="s">
        <v>48</v>
      </c>
      <c r="D94">
        <v>1</v>
      </c>
      <c r="E94" t="s">
        <v>11</v>
      </c>
      <c r="F94">
        <v>0</v>
      </c>
      <c r="G94">
        <v>93</v>
      </c>
      <c r="H94" t="s">
        <v>48</v>
      </c>
    </row>
    <row r="95" spans="1:8" x14ac:dyDescent="0.25">
      <c r="A95" t="s">
        <v>64</v>
      </c>
      <c r="B95" t="s">
        <v>129</v>
      </c>
      <c r="C95" t="s">
        <v>48</v>
      </c>
      <c r="D95">
        <v>1</v>
      </c>
      <c r="E95" t="s">
        <v>11</v>
      </c>
      <c r="F95">
        <v>0</v>
      </c>
      <c r="G95">
        <v>94</v>
      </c>
      <c r="H95" t="s">
        <v>48</v>
      </c>
    </row>
    <row r="96" spans="1:8" x14ac:dyDescent="0.25">
      <c r="A96" t="s">
        <v>64</v>
      </c>
      <c r="B96" t="s">
        <v>130</v>
      </c>
      <c r="C96" t="s">
        <v>48</v>
      </c>
      <c r="D96">
        <v>1</v>
      </c>
      <c r="E96" t="s">
        <v>11</v>
      </c>
      <c r="F96">
        <v>0</v>
      </c>
      <c r="G96">
        <v>95</v>
      </c>
      <c r="H96" t="s">
        <v>48</v>
      </c>
    </row>
    <row r="97" spans="1:8" x14ac:dyDescent="0.25">
      <c r="A97" t="s">
        <v>64</v>
      </c>
      <c r="B97" t="s">
        <v>131</v>
      </c>
      <c r="C97" t="s">
        <v>48</v>
      </c>
      <c r="D97">
        <v>1</v>
      </c>
      <c r="E97" t="s">
        <v>11</v>
      </c>
      <c r="F97">
        <v>0</v>
      </c>
      <c r="G97">
        <v>96</v>
      </c>
      <c r="H97" t="s">
        <v>48</v>
      </c>
    </row>
    <row r="98" spans="1:8" x14ac:dyDescent="0.25">
      <c r="A98" t="s">
        <v>64</v>
      </c>
      <c r="B98" t="s">
        <v>132</v>
      </c>
      <c r="C98" t="s">
        <v>48</v>
      </c>
      <c r="D98">
        <v>1</v>
      </c>
      <c r="E98" t="s">
        <v>11</v>
      </c>
      <c r="F98">
        <v>0</v>
      </c>
      <c r="G98">
        <v>97</v>
      </c>
      <c r="H98" t="s">
        <v>48</v>
      </c>
    </row>
    <row r="99" spans="1:8" x14ac:dyDescent="0.25">
      <c r="A99" t="s">
        <v>64</v>
      </c>
      <c r="B99" t="s">
        <v>133</v>
      </c>
      <c r="C99" t="s">
        <v>48</v>
      </c>
      <c r="D99">
        <v>1</v>
      </c>
      <c r="E99" t="s">
        <v>11</v>
      </c>
      <c r="F99">
        <v>0</v>
      </c>
      <c r="G99">
        <v>98</v>
      </c>
      <c r="H99" t="s">
        <v>48</v>
      </c>
    </row>
    <row r="100" spans="1:8" x14ac:dyDescent="0.25">
      <c r="A100" t="s">
        <v>64</v>
      </c>
      <c r="B100" t="s">
        <v>134</v>
      </c>
      <c r="C100" t="s">
        <v>48</v>
      </c>
      <c r="D100">
        <v>1</v>
      </c>
      <c r="E100" t="s">
        <v>11</v>
      </c>
      <c r="F100">
        <v>0</v>
      </c>
      <c r="G100">
        <v>99</v>
      </c>
      <c r="H100" t="s">
        <v>48</v>
      </c>
    </row>
    <row r="101" spans="1:8" x14ac:dyDescent="0.25">
      <c r="A101" t="s">
        <v>64</v>
      </c>
      <c r="B101" t="s">
        <v>135</v>
      </c>
      <c r="C101" t="s">
        <v>48</v>
      </c>
      <c r="D101">
        <v>1</v>
      </c>
      <c r="E101" t="s">
        <v>11</v>
      </c>
      <c r="F101">
        <v>0</v>
      </c>
      <c r="G101">
        <v>100</v>
      </c>
      <c r="H101" t="s">
        <v>48</v>
      </c>
    </row>
    <row r="102" spans="1:8" x14ac:dyDescent="0.25">
      <c r="A102" t="s">
        <v>64</v>
      </c>
      <c r="B102" t="s">
        <v>136</v>
      </c>
      <c r="C102" t="s">
        <v>48</v>
      </c>
      <c r="D102">
        <v>1</v>
      </c>
      <c r="E102" t="s">
        <v>11</v>
      </c>
      <c r="F102">
        <v>0</v>
      </c>
      <c r="G102">
        <v>101</v>
      </c>
      <c r="H102" t="s">
        <v>48</v>
      </c>
    </row>
    <row r="103" spans="1:8" x14ac:dyDescent="0.25">
      <c r="A103" t="s">
        <v>64</v>
      </c>
      <c r="B103" t="s">
        <v>137</v>
      </c>
      <c r="C103" t="s">
        <v>48</v>
      </c>
      <c r="D103">
        <v>1</v>
      </c>
      <c r="E103" t="s">
        <v>11</v>
      </c>
      <c r="F103">
        <v>0</v>
      </c>
      <c r="G103">
        <v>102</v>
      </c>
      <c r="H103" t="s">
        <v>48</v>
      </c>
    </row>
    <row r="104" spans="1:8" x14ac:dyDescent="0.25">
      <c r="A104" t="s">
        <v>64</v>
      </c>
      <c r="B104" t="s">
        <v>138</v>
      </c>
      <c r="C104" t="s">
        <v>48</v>
      </c>
      <c r="D104">
        <v>1</v>
      </c>
      <c r="E104" t="s">
        <v>11</v>
      </c>
      <c r="F104">
        <v>0</v>
      </c>
      <c r="G104">
        <v>103</v>
      </c>
      <c r="H104" t="s">
        <v>48</v>
      </c>
    </row>
    <row r="105" spans="1:8" x14ac:dyDescent="0.25">
      <c r="A105" t="s">
        <v>64</v>
      </c>
      <c r="B105" t="s">
        <v>139</v>
      </c>
      <c r="C105" t="s">
        <v>48</v>
      </c>
      <c r="D105">
        <v>1</v>
      </c>
      <c r="E105" t="s">
        <v>11</v>
      </c>
      <c r="F105">
        <v>0</v>
      </c>
      <c r="G105">
        <v>104</v>
      </c>
      <c r="H105" t="s">
        <v>48</v>
      </c>
    </row>
    <row r="106" spans="1:8" x14ac:dyDescent="0.25">
      <c r="A106" t="s">
        <v>64</v>
      </c>
      <c r="B106" t="s">
        <v>140</v>
      </c>
      <c r="C106" t="s">
        <v>48</v>
      </c>
      <c r="D106">
        <v>1</v>
      </c>
      <c r="E106" t="s">
        <v>11</v>
      </c>
      <c r="F106">
        <v>0</v>
      </c>
      <c r="G106">
        <v>105</v>
      </c>
      <c r="H106" t="s">
        <v>48</v>
      </c>
    </row>
    <row r="107" spans="1:8" x14ac:dyDescent="0.25">
      <c r="A107" t="s">
        <v>64</v>
      </c>
      <c r="B107" t="s">
        <v>141</v>
      </c>
      <c r="C107" t="s">
        <v>48</v>
      </c>
      <c r="D107">
        <v>1</v>
      </c>
      <c r="E107" t="s">
        <v>11</v>
      </c>
      <c r="F107">
        <v>0</v>
      </c>
      <c r="G107">
        <v>106</v>
      </c>
      <c r="H107" t="s">
        <v>48</v>
      </c>
    </row>
    <row r="108" spans="1:8" x14ac:dyDescent="0.25">
      <c r="A108" t="s">
        <v>64</v>
      </c>
      <c r="B108" t="s">
        <v>142</v>
      </c>
      <c r="C108" t="s">
        <v>48</v>
      </c>
      <c r="D108">
        <v>1</v>
      </c>
      <c r="E108" t="s">
        <v>11</v>
      </c>
      <c r="F108">
        <v>0</v>
      </c>
      <c r="G108">
        <v>107</v>
      </c>
      <c r="H108" t="s">
        <v>48</v>
      </c>
    </row>
    <row r="109" spans="1:8" x14ac:dyDescent="0.25">
      <c r="A109" t="s">
        <v>64</v>
      </c>
      <c r="B109" t="s">
        <v>143</v>
      </c>
      <c r="C109" t="s">
        <v>48</v>
      </c>
      <c r="D109">
        <v>1</v>
      </c>
      <c r="E109" t="s">
        <v>11</v>
      </c>
      <c r="F109">
        <v>0</v>
      </c>
      <c r="G109">
        <v>108</v>
      </c>
      <c r="H109" t="s">
        <v>48</v>
      </c>
    </row>
    <row r="110" spans="1:8" x14ac:dyDescent="0.25">
      <c r="A110" t="s">
        <v>8</v>
      </c>
      <c r="B110" t="s">
        <v>144</v>
      </c>
      <c r="C110" t="s">
        <v>48</v>
      </c>
      <c r="D110">
        <v>2</v>
      </c>
      <c r="E110" t="s">
        <v>66</v>
      </c>
      <c r="F110">
        <v>1</v>
      </c>
      <c r="G110">
        <v>109</v>
      </c>
      <c r="H110" t="s">
        <v>48</v>
      </c>
    </row>
    <row r="111" spans="1:8" x14ac:dyDescent="0.25">
      <c r="A111" t="s">
        <v>64</v>
      </c>
      <c r="B111" t="s">
        <v>65</v>
      </c>
      <c r="C111" t="s">
        <v>48</v>
      </c>
      <c r="D111">
        <v>2</v>
      </c>
      <c r="E111" t="s">
        <v>145</v>
      </c>
      <c r="F111">
        <v>1</v>
      </c>
      <c r="G111">
        <v>110</v>
      </c>
      <c r="H111" t="s">
        <v>48</v>
      </c>
    </row>
    <row r="112" spans="1:8" x14ac:dyDescent="0.25">
      <c r="A112" t="s">
        <v>64</v>
      </c>
      <c r="B112" t="s">
        <v>67</v>
      </c>
      <c r="C112" t="s">
        <v>48</v>
      </c>
      <c r="D112">
        <v>2</v>
      </c>
      <c r="E112" t="s">
        <v>145</v>
      </c>
      <c r="F112">
        <v>1</v>
      </c>
      <c r="G112">
        <v>111</v>
      </c>
      <c r="H112" t="s">
        <v>48</v>
      </c>
    </row>
    <row r="113" spans="1:8" x14ac:dyDescent="0.25">
      <c r="A113" t="s">
        <v>64</v>
      </c>
      <c r="B113" t="s">
        <v>68</v>
      </c>
      <c r="C113" t="s">
        <v>48</v>
      </c>
      <c r="D113">
        <v>2</v>
      </c>
      <c r="E113" t="s">
        <v>145</v>
      </c>
      <c r="F113">
        <v>1</v>
      </c>
      <c r="G113">
        <v>112</v>
      </c>
      <c r="H113" t="s">
        <v>48</v>
      </c>
    </row>
    <row r="114" spans="1:8" x14ac:dyDescent="0.25">
      <c r="A114" t="s">
        <v>64</v>
      </c>
      <c r="B114" t="s">
        <v>69</v>
      </c>
      <c r="C114" t="s">
        <v>48</v>
      </c>
      <c r="D114">
        <v>2</v>
      </c>
      <c r="E114" t="s">
        <v>145</v>
      </c>
      <c r="F114">
        <v>1</v>
      </c>
      <c r="G114">
        <v>113</v>
      </c>
      <c r="H114" t="s">
        <v>48</v>
      </c>
    </row>
    <row r="115" spans="1:8" x14ac:dyDescent="0.25">
      <c r="A115" t="s">
        <v>64</v>
      </c>
      <c r="B115" t="s">
        <v>70</v>
      </c>
      <c r="C115" t="s">
        <v>48</v>
      </c>
      <c r="D115">
        <v>2</v>
      </c>
      <c r="E115" t="s">
        <v>145</v>
      </c>
      <c r="F115">
        <v>1</v>
      </c>
      <c r="G115">
        <v>114</v>
      </c>
      <c r="H115" t="s">
        <v>48</v>
      </c>
    </row>
    <row r="116" spans="1:8" x14ac:dyDescent="0.25">
      <c r="A116" t="s">
        <v>64</v>
      </c>
      <c r="B116" t="s">
        <v>71</v>
      </c>
      <c r="C116" t="s">
        <v>48</v>
      </c>
      <c r="D116">
        <v>2</v>
      </c>
      <c r="E116" t="s">
        <v>145</v>
      </c>
      <c r="F116">
        <v>1</v>
      </c>
      <c r="G116">
        <v>115</v>
      </c>
      <c r="H116" t="s">
        <v>48</v>
      </c>
    </row>
    <row r="117" spans="1:8" x14ac:dyDescent="0.25">
      <c r="A117" t="s">
        <v>64</v>
      </c>
      <c r="B117" t="s">
        <v>72</v>
      </c>
      <c r="C117" t="s">
        <v>48</v>
      </c>
      <c r="D117">
        <v>2</v>
      </c>
      <c r="E117" t="s">
        <v>145</v>
      </c>
      <c r="F117">
        <v>1</v>
      </c>
      <c r="G117">
        <v>116</v>
      </c>
      <c r="H117" t="s">
        <v>48</v>
      </c>
    </row>
    <row r="118" spans="1:8" x14ac:dyDescent="0.25">
      <c r="A118" t="s">
        <v>64</v>
      </c>
      <c r="B118" t="s">
        <v>73</v>
      </c>
      <c r="C118" t="s">
        <v>48</v>
      </c>
      <c r="D118">
        <v>2</v>
      </c>
      <c r="E118" t="s">
        <v>145</v>
      </c>
      <c r="F118">
        <v>1</v>
      </c>
      <c r="G118">
        <v>117</v>
      </c>
      <c r="H118" t="s">
        <v>48</v>
      </c>
    </row>
    <row r="119" spans="1:8" x14ac:dyDescent="0.25">
      <c r="A119" t="s">
        <v>64</v>
      </c>
      <c r="B119" t="s">
        <v>74</v>
      </c>
      <c r="C119" t="s">
        <v>48</v>
      </c>
      <c r="D119">
        <v>2</v>
      </c>
      <c r="E119" t="s">
        <v>145</v>
      </c>
      <c r="F119">
        <v>1</v>
      </c>
      <c r="G119">
        <v>118</v>
      </c>
      <c r="H119" t="s">
        <v>48</v>
      </c>
    </row>
    <row r="120" spans="1:8" x14ac:dyDescent="0.25">
      <c r="A120" t="s">
        <v>64</v>
      </c>
      <c r="B120" t="s">
        <v>75</v>
      </c>
      <c r="C120" t="s">
        <v>48</v>
      </c>
      <c r="D120">
        <v>2</v>
      </c>
      <c r="E120" t="s">
        <v>145</v>
      </c>
      <c r="F120">
        <v>1</v>
      </c>
      <c r="G120">
        <v>119</v>
      </c>
      <c r="H120" t="s">
        <v>48</v>
      </c>
    </row>
    <row r="121" spans="1:8" x14ac:dyDescent="0.25">
      <c r="A121" t="s">
        <v>64</v>
      </c>
      <c r="B121" t="s">
        <v>76</v>
      </c>
      <c r="C121" t="s">
        <v>48</v>
      </c>
      <c r="D121">
        <v>2</v>
      </c>
      <c r="E121" t="s">
        <v>145</v>
      </c>
      <c r="F121">
        <v>1</v>
      </c>
      <c r="G121">
        <v>120</v>
      </c>
      <c r="H121" t="s">
        <v>48</v>
      </c>
    </row>
    <row r="122" spans="1:8" x14ac:dyDescent="0.25">
      <c r="A122" t="s">
        <v>64</v>
      </c>
      <c r="B122" t="s">
        <v>77</v>
      </c>
      <c r="C122" t="s">
        <v>48</v>
      </c>
      <c r="D122">
        <v>2</v>
      </c>
      <c r="E122" t="s">
        <v>145</v>
      </c>
      <c r="F122">
        <v>1</v>
      </c>
      <c r="G122">
        <v>121</v>
      </c>
      <c r="H122" t="s">
        <v>48</v>
      </c>
    </row>
    <row r="123" spans="1:8" x14ac:dyDescent="0.25">
      <c r="A123" t="s">
        <v>64</v>
      </c>
      <c r="B123" t="s">
        <v>78</v>
      </c>
      <c r="C123" t="s">
        <v>48</v>
      </c>
      <c r="D123">
        <v>2</v>
      </c>
      <c r="E123" t="s">
        <v>145</v>
      </c>
      <c r="F123">
        <v>1</v>
      </c>
      <c r="G123">
        <v>122</v>
      </c>
      <c r="H123" t="s">
        <v>48</v>
      </c>
    </row>
    <row r="124" spans="1:8" x14ac:dyDescent="0.25">
      <c r="A124" t="s">
        <v>64</v>
      </c>
      <c r="B124" t="s">
        <v>79</v>
      </c>
      <c r="C124" t="s">
        <v>48</v>
      </c>
      <c r="D124">
        <v>2</v>
      </c>
      <c r="E124" t="s">
        <v>145</v>
      </c>
      <c r="F124">
        <v>1</v>
      </c>
      <c r="G124">
        <v>123</v>
      </c>
      <c r="H124" t="s">
        <v>48</v>
      </c>
    </row>
    <row r="125" spans="1:8" x14ac:dyDescent="0.25">
      <c r="A125" t="s">
        <v>64</v>
      </c>
      <c r="B125" t="s">
        <v>80</v>
      </c>
      <c r="C125" t="s">
        <v>48</v>
      </c>
      <c r="D125">
        <v>2</v>
      </c>
      <c r="E125" t="s">
        <v>145</v>
      </c>
      <c r="F125">
        <v>1</v>
      </c>
      <c r="G125">
        <v>124</v>
      </c>
      <c r="H125" t="s">
        <v>48</v>
      </c>
    </row>
    <row r="126" spans="1:8" x14ac:dyDescent="0.25">
      <c r="A126" t="s">
        <v>64</v>
      </c>
      <c r="B126" t="s">
        <v>81</v>
      </c>
      <c r="C126" t="s">
        <v>48</v>
      </c>
      <c r="D126">
        <v>2</v>
      </c>
      <c r="E126" t="s">
        <v>145</v>
      </c>
      <c r="F126">
        <v>1</v>
      </c>
      <c r="G126">
        <v>125</v>
      </c>
      <c r="H126" t="s">
        <v>48</v>
      </c>
    </row>
    <row r="127" spans="1:8" x14ac:dyDescent="0.25">
      <c r="A127" t="s">
        <v>64</v>
      </c>
      <c r="B127" t="s">
        <v>82</v>
      </c>
      <c r="C127" t="s">
        <v>48</v>
      </c>
      <c r="D127">
        <v>2</v>
      </c>
      <c r="E127" t="s">
        <v>145</v>
      </c>
      <c r="F127">
        <v>1</v>
      </c>
      <c r="G127">
        <v>126</v>
      </c>
      <c r="H127" t="s">
        <v>48</v>
      </c>
    </row>
    <row r="128" spans="1:8" x14ac:dyDescent="0.25">
      <c r="A128" t="s">
        <v>64</v>
      </c>
      <c r="B128" t="s">
        <v>83</v>
      </c>
      <c r="C128" t="s">
        <v>48</v>
      </c>
      <c r="D128">
        <v>2</v>
      </c>
      <c r="E128" t="s">
        <v>145</v>
      </c>
      <c r="F128">
        <v>1</v>
      </c>
      <c r="G128">
        <v>127</v>
      </c>
      <c r="H128" t="s">
        <v>48</v>
      </c>
    </row>
    <row r="129" spans="1:8" x14ac:dyDescent="0.25">
      <c r="A129" t="s">
        <v>64</v>
      </c>
      <c r="B129" t="s">
        <v>84</v>
      </c>
      <c r="C129" t="s">
        <v>48</v>
      </c>
      <c r="D129">
        <v>2</v>
      </c>
      <c r="E129" t="s">
        <v>145</v>
      </c>
      <c r="F129">
        <v>1</v>
      </c>
      <c r="G129">
        <v>128</v>
      </c>
      <c r="H129" t="s">
        <v>48</v>
      </c>
    </row>
    <row r="130" spans="1:8" x14ac:dyDescent="0.25">
      <c r="A130" t="s">
        <v>64</v>
      </c>
      <c r="B130" t="s">
        <v>85</v>
      </c>
      <c r="C130" t="s">
        <v>48</v>
      </c>
      <c r="D130">
        <v>2</v>
      </c>
      <c r="E130" t="s">
        <v>145</v>
      </c>
      <c r="F130">
        <v>1</v>
      </c>
      <c r="G130">
        <v>129</v>
      </c>
      <c r="H130" t="s">
        <v>48</v>
      </c>
    </row>
    <row r="131" spans="1:8" x14ac:dyDescent="0.25">
      <c r="A131" t="s">
        <v>64</v>
      </c>
      <c r="B131" t="s">
        <v>86</v>
      </c>
      <c r="C131" t="s">
        <v>48</v>
      </c>
      <c r="D131">
        <v>2</v>
      </c>
      <c r="E131" t="s">
        <v>145</v>
      </c>
      <c r="F131">
        <v>1</v>
      </c>
      <c r="G131">
        <v>130</v>
      </c>
      <c r="H131" t="s">
        <v>48</v>
      </c>
    </row>
    <row r="132" spans="1:8" x14ac:dyDescent="0.25">
      <c r="A132" t="s">
        <v>64</v>
      </c>
      <c r="B132" t="s">
        <v>87</v>
      </c>
      <c r="C132" t="s">
        <v>48</v>
      </c>
      <c r="D132">
        <v>2</v>
      </c>
      <c r="E132" t="s">
        <v>145</v>
      </c>
      <c r="F132">
        <v>1</v>
      </c>
      <c r="G132">
        <v>131</v>
      </c>
      <c r="H132" t="s">
        <v>48</v>
      </c>
    </row>
    <row r="133" spans="1:8" x14ac:dyDescent="0.25">
      <c r="A133" t="s">
        <v>64</v>
      </c>
      <c r="B133" t="s">
        <v>88</v>
      </c>
      <c r="C133" t="s">
        <v>48</v>
      </c>
      <c r="D133">
        <v>2</v>
      </c>
      <c r="E133" t="s">
        <v>145</v>
      </c>
      <c r="F133">
        <v>1</v>
      </c>
      <c r="G133">
        <v>132</v>
      </c>
      <c r="H133" t="s">
        <v>48</v>
      </c>
    </row>
    <row r="134" spans="1:8" x14ac:dyDescent="0.25">
      <c r="A134" t="s">
        <v>64</v>
      </c>
      <c r="B134" t="s">
        <v>89</v>
      </c>
      <c r="C134" t="s">
        <v>48</v>
      </c>
      <c r="D134">
        <v>2</v>
      </c>
      <c r="E134" t="s">
        <v>145</v>
      </c>
      <c r="F134">
        <v>1</v>
      </c>
      <c r="G134">
        <v>133</v>
      </c>
      <c r="H134" t="s">
        <v>48</v>
      </c>
    </row>
    <row r="135" spans="1:8" x14ac:dyDescent="0.25">
      <c r="A135" t="s">
        <v>64</v>
      </c>
      <c r="B135" t="s">
        <v>90</v>
      </c>
      <c r="C135" t="s">
        <v>48</v>
      </c>
      <c r="D135">
        <v>2</v>
      </c>
      <c r="E135" t="s">
        <v>145</v>
      </c>
      <c r="F135">
        <v>1</v>
      </c>
      <c r="G135">
        <v>134</v>
      </c>
      <c r="H135" t="s">
        <v>48</v>
      </c>
    </row>
    <row r="136" spans="1:8" x14ac:dyDescent="0.25">
      <c r="A136" t="s">
        <v>64</v>
      </c>
      <c r="B136" t="s">
        <v>91</v>
      </c>
      <c r="C136" t="s">
        <v>48</v>
      </c>
      <c r="D136">
        <v>2</v>
      </c>
      <c r="E136" t="s">
        <v>145</v>
      </c>
      <c r="F136">
        <v>1</v>
      </c>
      <c r="G136">
        <v>135</v>
      </c>
      <c r="H136" t="s">
        <v>48</v>
      </c>
    </row>
    <row r="137" spans="1:8" x14ac:dyDescent="0.25">
      <c r="A137" t="s">
        <v>64</v>
      </c>
      <c r="B137" t="s">
        <v>92</v>
      </c>
      <c r="C137" t="s">
        <v>48</v>
      </c>
      <c r="D137">
        <v>2</v>
      </c>
      <c r="E137" t="s">
        <v>145</v>
      </c>
      <c r="F137">
        <v>1</v>
      </c>
      <c r="G137">
        <v>136</v>
      </c>
      <c r="H137" t="s">
        <v>48</v>
      </c>
    </row>
    <row r="138" spans="1:8" x14ac:dyDescent="0.25">
      <c r="A138" t="s">
        <v>64</v>
      </c>
      <c r="B138" t="s">
        <v>93</v>
      </c>
      <c r="C138" t="s">
        <v>48</v>
      </c>
      <c r="D138">
        <v>2</v>
      </c>
      <c r="E138" t="s">
        <v>145</v>
      </c>
      <c r="F138">
        <v>1</v>
      </c>
      <c r="G138">
        <v>137</v>
      </c>
      <c r="H138" t="s">
        <v>48</v>
      </c>
    </row>
    <row r="139" spans="1:8" x14ac:dyDescent="0.25">
      <c r="A139" t="s">
        <v>64</v>
      </c>
      <c r="B139" t="s">
        <v>94</v>
      </c>
      <c r="C139" t="s">
        <v>48</v>
      </c>
      <c r="D139">
        <v>2</v>
      </c>
      <c r="E139" t="s">
        <v>145</v>
      </c>
      <c r="F139">
        <v>1</v>
      </c>
      <c r="G139">
        <v>138</v>
      </c>
      <c r="H139" t="s">
        <v>48</v>
      </c>
    </row>
    <row r="140" spans="1:8" x14ac:dyDescent="0.25">
      <c r="A140" t="s">
        <v>64</v>
      </c>
      <c r="B140" t="s">
        <v>95</v>
      </c>
      <c r="C140" t="s">
        <v>48</v>
      </c>
      <c r="D140">
        <v>2</v>
      </c>
      <c r="E140" t="s">
        <v>145</v>
      </c>
      <c r="F140">
        <v>1</v>
      </c>
      <c r="G140">
        <v>139</v>
      </c>
      <c r="H140" t="s">
        <v>48</v>
      </c>
    </row>
    <row r="141" spans="1:8" x14ac:dyDescent="0.25">
      <c r="A141" t="s">
        <v>64</v>
      </c>
      <c r="B141" t="s">
        <v>96</v>
      </c>
      <c r="C141" t="s">
        <v>48</v>
      </c>
      <c r="D141">
        <v>2</v>
      </c>
      <c r="E141" t="s">
        <v>145</v>
      </c>
      <c r="F141">
        <v>1</v>
      </c>
      <c r="G141">
        <v>140</v>
      </c>
      <c r="H141" t="s">
        <v>48</v>
      </c>
    </row>
    <row r="142" spans="1:8" x14ac:dyDescent="0.25">
      <c r="A142" t="s">
        <v>64</v>
      </c>
      <c r="B142" t="s">
        <v>97</v>
      </c>
      <c r="C142" t="s">
        <v>48</v>
      </c>
      <c r="D142">
        <v>2</v>
      </c>
      <c r="E142" t="s">
        <v>145</v>
      </c>
      <c r="F142">
        <v>1</v>
      </c>
      <c r="G142">
        <v>141</v>
      </c>
      <c r="H142" t="s">
        <v>48</v>
      </c>
    </row>
    <row r="143" spans="1:8" x14ac:dyDescent="0.25">
      <c r="A143" t="s">
        <v>64</v>
      </c>
      <c r="B143" t="s">
        <v>98</v>
      </c>
      <c r="C143" t="s">
        <v>48</v>
      </c>
      <c r="D143">
        <v>2</v>
      </c>
      <c r="E143" t="s">
        <v>145</v>
      </c>
      <c r="F143">
        <v>1</v>
      </c>
      <c r="G143">
        <v>142</v>
      </c>
      <c r="H143" t="s">
        <v>48</v>
      </c>
    </row>
    <row r="144" spans="1:8" x14ac:dyDescent="0.25">
      <c r="A144" t="s">
        <v>64</v>
      </c>
      <c r="B144" t="s">
        <v>99</v>
      </c>
      <c r="C144" t="s">
        <v>48</v>
      </c>
      <c r="D144">
        <v>2</v>
      </c>
      <c r="E144" t="s">
        <v>145</v>
      </c>
      <c r="F144">
        <v>1</v>
      </c>
      <c r="G144">
        <v>143</v>
      </c>
      <c r="H144" t="s">
        <v>48</v>
      </c>
    </row>
    <row r="145" spans="1:8" x14ac:dyDescent="0.25">
      <c r="A145" t="s">
        <v>64</v>
      </c>
      <c r="B145" t="s">
        <v>100</v>
      </c>
      <c r="C145" t="s">
        <v>48</v>
      </c>
      <c r="D145">
        <v>2</v>
      </c>
      <c r="E145" t="s">
        <v>145</v>
      </c>
      <c r="F145">
        <v>1</v>
      </c>
      <c r="G145">
        <v>144</v>
      </c>
      <c r="H145" t="s">
        <v>48</v>
      </c>
    </row>
    <row r="146" spans="1:8" x14ac:dyDescent="0.25">
      <c r="A146" t="s">
        <v>64</v>
      </c>
      <c r="B146" t="s">
        <v>101</v>
      </c>
      <c r="C146" t="s">
        <v>48</v>
      </c>
      <c r="D146">
        <v>2</v>
      </c>
      <c r="E146" t="s">
        <v>145</v>
      </c>
      <c r="F146">
        <v>1</v>
      </c>
      <c r="G146">
        <v>145</v>
      </c>
      <c r="H146" t="s">
        <v>48</v>
      </c>
    </row>
    <row r="147" spans="1:8" x14ac:dyDescent="0.25">
      <c r="A147" t="s">
        <v>64</v>
      </c>
      <c r="B147" t="s">
        <v>102</v>
      </c>
      <c r="C147" t="s">
        <v>48</v>
      </c>
      <c r="D147">
        <v>2</v>
      </c>
      <c r="E147" t="s">
        <v>145</v>
      </c>
      <c r="F147">
        <v>1</v>
      </c>
      <c r="G147">
        <v>146</v>
      </c>
      <c r="H147" t="s">
        <v>48</v>
      </c>
    </row>
    <row r="148" spans="1:8" x14ac:dyDescent="0.25">
      <c r="A148" t="s">
        <v>64</v>
      </c>
      <c r="B148" t="s">
        <v>103</v>
      </c>
      <c r="C148" t="s">
        <v>48</v>
      </c>
      <c r="D148">
        <v>2</v>
      </c>
      <c r="E148" t="s">
        <v>145</v>
      </c>
      <c r="F148">
        <v>1</v>
      </c>
      <c r="G148">
        <v>147</v>
      </c>
      <c r="H148" t="s">
        <v>48</v>
      </c>
    </row>
    <row r="149" spans="1:8" x14ac:dyDescent="0.25">
      <c r="A149" t="s">
        <v>64</v>
      </c>
      <c r="B149" t="s">
        <v>104</v>
      </c>
      <c r="C149" t="s">
        <v>48</v>
      </c>
      <c r="D149">
        <v>2</v>
      </c>
      <c r="E149" t="s">
        <v>145</v>
      </c>
      <c r="F149">
        <v>1</v>
      </c>
      <c r="G149">
        <v>148</v>
      </c>
      <c r="H149" t="s">
        <v>48</v>
      </c>
    </row>
    <row r="150" spans="1:8" x14ac:dyDescent="0.25">
      <c r="A150" t="s">
        <v>64</v>
      </c>
      <c r="B150" t="s">
        <v>105</v>
      </c>
      <c r="C150" t="s">
        <v>48</v>
      </c>
      <c r="D150">
        <v>2</v>
      </c>
      <c r="E150" t="s">
        <v>145</v>
      </c>
      <c r="F150">
        <v>1</v>
      </c>
      <c r="G150">
        <v>149</v>
      </c>
      <c r="H150" t="s">
        <v>48</v>
      </c>
    </row>
    <row r="151" spans="1:8" x14ac:dyDescent="0.25">
      <c r="A151" t="s">
        <v>64</v>
      </c>
      <c r="B151" t="s">
        <v>106</v>
      </c>
      <c r="C151" t="s">
        <v>48</v>
      </c>
      <c r="D151">
        <v>2</v>
      </c>
      <c r="E151" t="s">
        <v>145</v>
      </c>
      <c r="F151">
        <v>1</v>
      </c>
      <c r="G151">
        <v>150</v>
      </c>
      <c r="H151" t="s">
        <v>48</v>
      </c>
    </row>
    <row r="152" spans="1:8" x14ac:dyDescent="0.25">
      <c r="A152" t="s">
        <v>64</v>
      </c>
      <c r="B152" t="s">
        <v>107</v>
      </c>
      <c r="C152" t="s">
        <v>48</v>
      </c>
      <c r="D152">
        <v>2</v>
      </c>
      <c r="E152" t="s">
        <v>145</v>
      </c>
      <c r="F152">
        <v>1</v>
      </c>
      <c r="G152">
        <v>151</v>
      </c>
      <c r="H152" t="s">
        <v>48</v>
      </c>
    </row>
    <row r="153" spans="1:8" x14ac:dyDescent="0.25">
      <c r="A153" t="s">
        <v>64</v>
      </c>
      <c r="B153" t="s">
        <v>108</v>
      </c>
      <c r="C153" t="s">
        <v>48</v>
      </c>
      <c r="D153">
        <v>2</v>
      </c>
      <c r="E153" t="s">
        <v>145</v>
      </c>
      <c r="F153">
        <v>1</v>
      </c>
      <c r="G153">
        <v>152</v>
      </c>
      <c r="H153" t="s">
        <v>48</v>
      </c>
    </row>
    <row r="154" spans="1:8" x14ac:dyDescent="0.25">
      <c r="A154" t="s">
        <v>64</v>
      </c>
      <c r="B154" t="s">
        <v>109</v>
      </c>
      <c r="C154" t="s">
        <v>48</v>
      </c>
      <c r="D154">
        <v>2</v>
      </c>
      <c r="E154" t="s">
        <v>145</v>
      </c>
      <c r="F154">
        <v>1</v>
      </c>
      <c r="G154">
        <v>153</v>
      </c>
      <c r="H154" t="s">
        <v>48</v>
      </c>
    </row>
    <row r="155" spans="1:8" x14ac:dyDescent="0.25">
      <c r="A155" t="s">
        <v>64</v>
      </c>
      <c r="B155" t="s">
        <v>110</v>
      </c>
      <c r="C155" t="s">
        <v>48</v>
      </c>
      <c r="D155">
        <v>2</v>
      </c>
      <c r="E155" t="s">
        <v>145</v>
      </c>
      <c r="F155">
        <v>1</v>
      </c>
      <c r="G155">
        <v>154</v>
      </c>
      <c r="H155" t="s">
        <v>48</v>
      </c>
    </row>
    <row r="156" spans="1:8" x14ac:dyDescent="0.25">
      <c r="A156" t="s">
        <v>64</v>
      </c>
      <c r="B156" t="s">
        <v>111</v>
      </c>
      <c r="C156" t="s">
        <v>48</v>
      </c>
      <c r="D156">
        <v>2</v>
      </c>
      <c r="E156" t="s">
        <v>145</v>
      </c>
      <c r="F156">
        <v>1</v>
      </c>
      <c r="G156">
        <v>155</v>
      </c>
      <c r="H156" t="s">
        <v>48</v>
      </c>
    </row>
    <row r="157" spans="1:8" x14ac:dyDescent="0.25">
      <c r="A157" t="s">
        <v>64</v>
      </c>
      <c r="B157" t="s">
        <v>112</v>
      </c>
      <c r="C157" t="s">
        <v>48</v>
      </c>
      <c r="D157">
        <v>2</v>
      </c>
      <c r="E157" t="s">
        <v>145</v>
      </c>
      <c r="F157">
        <v>1</v>
      </c>
      <c r="G157">
        <v>156</v>
      </c>
      <c r="H157" t="s">
        <v>48</v>
      </c>
    </row>
    <row r="158" spans="1:8" x14ac:dyDescent="0.25">
      <c r="A158" t="s">
        <v>64</v>
      </c>
      <c r="B158" t="s">
        <v>113</v>
      </c>
      <c r="C158" t="s">
        <v>48</v>
      </c>
      <c r="D158">
        <v>2</v>
      </c>
      <c r="E158" t="s">
        <v>145</v>
      </c>
      <c r="F158">
        <v>1</v>
      </c>
      <c r="G158">
        <v>157</v>
      </c>
      <c r="H158" t="s">
        <v>48</v>
      </c>
    </row>
    <row r="159" spans="1:8" x14ac:dyDescent="0.25">
      <c r="A159" t="s">
        <v>64</v>
      </c>
      <c r="B159" t="s">
        <v>114</v>
      </c>
      <c r="C159" t="s">
        <v>48</v>
      </c>
      <c r="D159">
        <v>2</v>
      </c>
      <c r="E159" t="s">
        <v>145</v>
      </c>
      <c r="F159">
        <v>1</v>
      </c>
      <c r="G159">
        <v>158</v>
      </c>
      <c r="H159" t="s">
        <v>48</v>
      </c>
    </row>
    <row r="160" spans="1:8" x14ac:dyDescent="0.25">
      <c r="A160" t="s">
        <v>64</v>
      </c>
      <c r="B160" t="s">
        <v>115</v>
      </c>
      <c r="C160" t="s">
        <v>48</v>
      </c>
      <c r="D160">
        <v>2</v>
      </c>
      <c r="E160" t="s">
        <v>145</v>
      </c>
      <c r="F160">
        <v>1</v>
      </c>
      <c r="G160">
        <v>159</v>
      </c>
      <c r="H160" t="s">
        <v>48</v>
      </c>
    </row>
    <row r="161" spans="1:8" x14ac:dyDescent="0.25">
      <c r="A161" t="s">
        <v>64</v>
      </c>
      <c r="B161" t="s">
        <v>116</v>
      </c>
      <c r="C161" t="s">
        <v>48</v>
      </c>
      <c r="D161">
        <v>2</v>
      </c>
      <c r="E161" t="s">
        <v>145</v>
      </c>
      <c r="F161">
        <v>1</v>
      </c>
      <c r="G161">
        <v>160</v>
      </c>
      <c r="H161" t="s">
        <v>48</v>
      </c>
    </row>
    <row r="162" spans="1:8" x14ac:dyDescent="0.25">
      <c r="A162" t="s">
        <v>64</v>
      </c>
      <c r="B162" t="s">
        <v>117</v>
      </c>
      <c r="C162" t="s">
        <v>48</v>
      </c>
      <c r="D162">
        <v>2</v>
      </c>
      <c r="E162" t="s">
        <v>145</v>
      </c>
      <c r="F162">
        <v>1</v>
      </c>
      <c r="G162">
        <v>161</v>
      </c>
      <c r="H162" t="s">
        <v>48</v>
      </c>
    </row>
    <row r="163" spans="1:8" x14ac:dyDescent="0.25">
      <c r="A163" t="s">
        <v>64</v>
      </c>
      <c r="B163" t="s">
        <v>118</v>
      </c>
      <c r="C163" t="s">
        <v>48</v>
      </c>
      <c r="D163">
        <v>2</v>
      </c>
      <c r="E163" t="s">
        <v>145</v>
      </c>
      <c r="F163">
        <v>1</v>
      </c>
      <c r="G163">
        <v>162</v>
      </c>
      <c r="H163" t="s">
        <v>48</v>
      </c>
    </row>
    <row r="164" spans="1:8" x14ac:dyDescent="0.25">
      <c r="A164" t="s">
        <v>64</v>
      </c>
      <c r="B164" t="s">
        <v>125</v>
      </c>
      <c r="C164" t="s">
        <v>48</v>
      </c>
      <c r="D164">
        <v>2</v>
      </c>
      <c r="E164" t="s">
        <v>11</v>
      </c>
      <c r="F164">
        <v>0</v>
      </c>
      <c r="G164">
        <v>163</v>
      </c>
      <c r="H164" t="s">
        <v>48</v>
      </c>
    </row>
    <row r="165" spans="1:8" x14ac:dyDescent="0.25">
      <c r="A165" t="s">
        <v>64</v>
      </c>
      <c r="B165" t="s">
        <v>126</v>
      </c>
      <c r="C165" t="s">
        <v>48</v>
      </c>
      <c r="D165">
        <v>2</v>
      </c>
      <c r="E165" t="s">
        <v>11</v>
      </c>
      <c r="F165">
        <v>0</v>
      </c>
      <c r="G165">
        <v>164</v>
      </c>
      <c r="H165" t="s">
        <v>48</v>
      </c>
    </row>
    <row r="166" spans="1:8" x14ac:dyDescent="0.25">
      <c r="A166" t="s">
        <v>64</v>
      </c>
      <c r="B166" t="s">
        <v>127</v>
      </c>
      <c r="C166" t="s">
        <v>48</v>
      </c>
      <c r="D166">
        <v>2</v>
      </c>
      <c r="E166" t="s">
        <v>11</v>
      </c>
      <c r="F166">
        <v>0</v>
      </c>
      <c r="G166">
        <v>165</v>
      </c>
      <c r="H166" t="s">
        <v>48</v>
      </c>
    </row>
    <row r="167" spans="1:8" x14ac:dyDescent="0.25">
      <c r="A167" t="s">
        <v>64</v>
      </c>
      <c r="B167" t="s">
        <v>128</v>
      </c>
      <c r="C167" t="s">
        <v>48</v>
      </c>
      <c r="D167">
        <v>2</v>
      </c>
      <c r="E167" t="s">
        <v>11</v>
      </c>
      <c r="F167">
        <v>0</v>
      </c>
      <c r="G167">
        <v>166</v>
      </c>
      <c r="H167" t="s">
        <v>48</v>
      </c>
    </row>
    <row r="168" spans="1:8" x14ac:dyDescent="0.25">
      <c r="A168" t="s">
        <v>64</v>
      </c>
      <c r="B168" t="s">
        <v>129</v>
      </c>
      <c r="C168" t="s">
        <v>48</v>
      </c>
      <c r="D168">
        <v>2</v>
      </c>
      <c r="E168" t="s">
        <v>11</v>
      </c>
      <c r="F168">
        <v>0</v>
      </c>
      <c r="G168">
        <v>167</v>
      </c>
      <c r="H168" t="s">
        <v>48</v>
      </c>
    </row>
    <row r="169" spans="1:8" x14ac:dyDescent="0.25">
      <c r="A169" t="s">
        <v>64</v>
      </c>
      <c r="B169" t="s">
        <v>130</v>
      </c>
      <c r="C169" t="s">
        <v>48</v>
      </c>
      <c r="D169">
        <v>2</v>
      </c>
      <c r="E169" t="s">
        <v>11</v>
      </c>
      <c r="F169">
        <v>0</v>
      </c>
      <c r="G169">
        <v>168</v>
      </c>
      <c r="H169" t="s">
        <v>48</v>
      </c>
    </row>
    <row r="170" spans="1:8" x14ac:dyDescent="0.25">
      <c r="A170" t="s">
        <v>64</v>
      </c>
      <c r="B170" t="s">
        <v>131</v>
      </c>
      <c r="C170" t="s">
        <v>48</v>
      </c>
      <c r="D170">
        <v>2</v>
      </c>
      <c r="E170" t="s">
        <v>11</v>
      </c>
      <c r="F170">
        <v>0</v>
      </c>
      <c r="G170">
        <v>169</v>
      </c>
      <c r="H170" t="s">
        <v>48</v>
      </c>
    </row>
    <row r="171" spans="1:8" x14ac:dyDescent="0.25">
      <c r="A171" t="s">
        <v>64</v>
      </c>
      <c r="B171" t="s">
        <v>141</v>
      </c>
      <c r="C171" t="s">
        <v>48</v>
      </c>
      <c r="D171">
        <v>2</v>
      </c>
      <c r="E171" t="s">
        <v>11</v>
      </c>
      <c r="F171">
        <v>0</v>
      </c>
      <c r="G171">
        <v>170</v>
      </c>
      <c r="H171" t="s">
        <v>48</v>
      </c>
    </row>
    <row r="172" spans="1:8" x14ac:dyDescent="0.25">
      <c r="A172" t="s">
        <v>64</v>
      </c>
      <c r="B172" t="s">
        <v>142</v>
      </c>
      <c r="C172" t="s">
        <v>48</v>
      </c>
      <c r="D172">
        <v>2</v>
      </c>
      <c r="E172" t="s">
        <v>11</v>
      </c>
      <c r="F172">
        <v>0</v>
      </c>
      <c r="G172">
        <v>171</v>
      </c>
      <c r="H172" t="s">
        <v>48</v>
      </c>
    </row>
    <row r="173" spans="1:8" x14ac:dyDescent="0.25">
      <c r="A173" t="s">
        <v>64</v>
      </c>
      <c r="B173" t="s">
        <v>143</v>
      </c>
      <c r="C173" t="s">
        <v>48</v>
      </c>
      <c r="D173">
        <v>2</v>
      </c>
      <c r="E173" t="s">
        <v>11</v>
      </c>
      <c r="F173">
        <v>0</v>
      </c>
      <c r="G173">
        <v>172</v>
      </c>
      <c r="H173" t="s">
        <v>48</v>
      </c>
    </row>
    <row r="174" spans="1:8" x14ac:dyDescent="0.25">
      <c r="A174" t="s">
        <v>146</v>
      </c>
      <c r="B174" t="s">
        <v>55</v>
      </c>
      <c r="C174" t="s">
        <v>147</v>
      </c>
      <c r="D174">
        <v>3</v>
      </c>
      <c r="E174" t="s">
        <v>66</v>
      </c>
      <c r="F174">
        <v>1</v>
      </c>
      <c r="G174">
        <v>173</v>
      </c>
      <c r="H174" t="s">
        <v>63</v>
      </c>
    </row>
    <row r="175" spans="1:8" x14ac:dyDescent="0.25">
      <c r="A175" t="s">
        <v>64</v>
      </c>
      <c r="B175" t="s">
        <v>148</v>
      </c>
      <c r="C175" t="s">
        <v>147</v>
      </c>
      <c r="D175">
        <v>3</v>
      </c>
      <c r="E175" t="s">
        <v>145</v>
      </c>
      <c r="F175">
        <v>1</v>
      </c>
      <c r="G175">
        <v>174</v>
      </c>
      <c r="H175" t="s">
        <v>63</v>
      </c>
    </row>
    <row r="176" spans="1:8" x14ac:dyDescent="0.25">
      <c r="A176" t="s">
        <v>64</v>
      </c>
      <c r="B176" t="s">
        <v>149</v>
      </c>
      <c r="C176" t="s">
        <v>147</v>
      </c>
      <c r="D176">
        <v>3</v>
      </c>
      <c r="E176" t="s">
        <v>145</v>
      </c>
      <c r="F176">
        <v>1</v>
      </c>
      <c r="G176">
        <v>175</v>
      </c>
      <c r="H176" t="s">
        <v>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884CC2-7DC6-48EF-A3F7-C54F8C43D9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NovosCriterios</vt:lpstr>
      <vt:lpstr>Religião</vt:lpstr>
      <vt:lpstr>Areas&amp;Subareas</vt:lpstr>
      <vt:lpstr>IndicadoresAreaAtuacaoOSC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Oliveira Junqueira</dc:creator>
  <cp:lastModifiedBy>Murilo de Oliveira Junqueira</cp:lastModifiedBy>
  <dcterms:created xsi:type="dcterms:W3CDTF">2024-10-04T16:38:00Z</dcterms:created>
  <dcterms:modified xsi:type="dcterms:W3CDTF">2024-11-08T21:03:22Z</dcterms:modified>
</cp:coreProperties>
</file>