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 Energy" sheetId="1" r:id="rId4"/>
    <sheet state="visible" name="Generation" sheetId="2" r:id="rId5"/>
    <sheet state="visible" name="Interconnector_Flow" sheetId="3" r:id="rId6"/>
    <sheet state="visible" name="Imports" sheetId="4" r:id="rId7"/>
    <sheet state="visible" name="Final_Green_Energy" sheetId="5" r:id="rId8"/>
    <sheet state="visible" name="Final_Green_Energy_PasteVal" sheetId="6" r:id="rId9"/>
    <sheet state="visible" name="Import_Excess_Green_Energy" sheetId="7" r:id="rId10"/>
  </sheets>
  <definedNames/>
  <calcPr/>
  <extLst>
    <ext uri="GoogleSheetsCustomDataVersion1">
      <go:sheetsCustomData xmlns:go="http://customooxmlschemas.google.com/" r:id="rId11" roundtripDataSignature="AMtx7mgwc5TzaCwTWKvlXpd94epNAWV5Sw=="/>
    </ext>
  </extLst>
</workbook>
</file>

<file path=xl/sharedStrings.xml><?xml version="1.0" encoding="utf-8"?>
<sst xmlns="http://schemas.openxmlformats.org/spreadsheetml/2006/main" count="198" uniqueCount="60">
  <si>
    <t>Datetime</t>
  </si>
  <si>
    <t>AT</t>
  </si>
  <si>
    <t>DE</t>
  </si>
  <si>
    <t>DK</t>
  </si>
  <si>
    <t>ES</t>
  </si>
  <si>
    <t>FI</t>
  </si>
  <si>
    <t>FR</t>
  </si>
  <si>
    <t>GB</t>
  </si>
  <si>
    <t>IE</t>
  </si>
  <si>
    <t>IT</t>
  </si>
  <si>
    <t>NIR</t>
  </si>
  <si>
    <t>NL</t>
  </si>
  <si>
    <t>NO</t>
  </si>
  <si>
    <t>SE</t>
  </si>
  <si>
    <t>BE</t>
  </si>
  <si>
    <t>GB.FR</t>
  </si>
  <si>
    <t>GB.NL</t>
  </si>
  <si>
    <t>GB.BE</t>
  </si>
  <si>
    <t>GB.IE</t>
  </si>
  <si>
    <t>GB.NIR</t>
  </si>
  <si>
    <t>AT.IT</t>
  </si>
  <si>
    <t>AT.DE</t>
  </si>
  <si>
    <t>BE.FR</t>
  </si>
  <si>
    <t>BE.GB</t>
  </si>
  <si>
    <t>BE.NL</t>
  </si>
  <si>
    <t>BE.DE</t>
  </si>
  <si>
    <t>DE.AT</t>
  </si>
  <si>
    <t>DE.DK</t>
  </si>
  <si>
    <t>DE.FR</t>
  </si>
  <si>
    <t>DE.NL</t>
  </si>
  <si>
    <t>DE.SE</t>
  </si>
  <si>
    <t>DK.SE</t>
  </si>
  <si>
    <t>DK.NO</t>
  </si>
  <si>
    <t>DK.DE</t>
  </si>
  <si>
    <t>ES.FR</t>
  </si>
  <si>
    <t>FI.NO</t>
  </si>
  <si>
    <t>FI.SE</t>
  </si>
  <si>
    <t>FR.GB</t>
  </si>
  <si>
    <t>FR.IT</t>
  </si>
  <si>
    <t>FR.ES</t>
  </si>
  <si>
    <t>FR.BE</t>
  </si>
  <si>
    <t>FR.DE</t>
  </si>
  <si>
    <t>IE.GB</t>
  </si>
  <si>
    <t>IE.NIR</t>
  </si>
  <si>
    <t>IT.AT</t>
  </si>
  <si>
    <t>IT.FR</t>
  </si>
  <si>
    <t>NIR.GB</t>
  </si>
  <si>
    <t>NIR.IE</t>
  </si>
  <si>
    <t>NL.GB</t>
  </si>
  <si>
    <t>NL.BE</t>
  </si>
  <si>
    <t>NL.DE</t>
  </si>
  <si>
    <t>NL.DK</t>
  </si>
  <si>
    <t>NL.NO</t>
  </si>
  <si>
    <t>NO.DK</t>
  </si>
  <si>
    <t>NO.NL</t>
  </si>
  <si>
    <t>NO.SE</t>
  </si>
  <si>
    <t>SE.DK</t>
  </si>
  <si>
    <t>SE.NO</t>
  </si>
  <si>
    <t>SE.FI</t>
  </si>
  <si>
    <t>SE.DE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</si>
</sst>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theme="1"/>
      <name val="Arial"/>
    </font>
    <font>
      <sz val="10.0"/>
      <color rgb="FF000000"/>
      <name val="Liberation sans"/>
    </font>
    <font>
      <u/>
      <sz val="10.0"/>
      <color rgb="FF0000FF"/>
      <name val="Arial"/>
    </font>
    <font>
      <sz val="11.0"/>
      <color rgb="FF000000"/>
      <name val="Inconsolata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Font="1" applyNumberFormat="1"/>
    <xf borderId="0" fillId="0" fontId="0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0" fillId="2" fontId="4" numFmtId="0" xfId="0" applyFill="1" applyFont="1"/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se.dk/" TargetMode="External"/><Relationship Id="rId20" Type="http://schemas.openxmlformats.org/officeDocument/2006/relationships/hyperlink" Target="http://fi.no/" TargetMode="External"/><Relationship Id="rId42" Type="http://schemas.openxmlformats.org/officeDocument/2006/relationships/hyperlink" Target="http://se.fi/" TargetMode="External"/><Relationship Id="rId41" Type="http://schemas.openxmlformats.org/officeDocument/2006/relationships/hyperlink" Target="http://se.no/" TargetMode="External"/><Relationship Id="rId22" Type="http://schemas.openxmlformats.org/officeDocument/2006/relationships/hyperlink" Target="http://fr.gb/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://fi.se/" TargetMode="External"/><Relationship Id="rId43" Type="http://schemas.openxmlformats.org/officeDocument/2006/relationships/hyperlink" Target="http://se.de/" TargetMode="External"/><Relationship Id="rId24" Type="http://schemas.openxmlformats.org/officeDocument/2006/relationships/hyperlink" Target="http://fr.es/" TargetMode="External"/><Relationship Id="rId23" Type="http://schemas.openxmlformats.org/officeDocument/2006/relationships/hyperlink" Target="http://fr.it/" TargetMode="External"/><Relationship Id="rId1" Type="http://schemas.openxmlformats.org/officeDocument/2006/relationships/hyperlink" Target="http://gb.fr/" TargetMode="External"/><Relationship Id="rId2" Type="http://schemas.openxmlformats.org/officeDocument/2006/relationships/hyperlink" Target="http://gb.nl/" TargetMode="External"/><Relationship Id="rId3" Type="http://schemas.openxmlformats.org/officeDocument/2006/relationships/hyperlink" Target="http://gb.b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26" Type="http://schemas.openxmlformats.org/officeDocument/2006/relationships/hyperlink" Target="http://fr.de/" TargetMode="External"/><Relationship Id="rId25" Type="http://schemas.openxmlformats.org/officeDocument/2006/relationships/hyperlink" Target="http://fr.be/" TargetMode="External"/><Relationship Id="rId28" Type="http://schemas.openxmlformats.org/officeDocument/2006/relationships/hyperlink" Target="http://it.at/" TargetMode="External"/><Relationship Id="rId27" Type="http://schemas.openxmlformats.org/officeDocument/2006/relationships/hyperlink" Target="http://ie.gb/" TargetMode="External"/><Relationship Id="rId5" Type="http://schemas.openxmlformats.org/officeDocument/2006/relationships/hyperlink" Target="http://at.it/" TargetMode="External"/><Relationship Id="rId6" Type="http://schemas.openxmlformats.org/officeDocument/2006/relationships/hyperlink" Target="http://at.de/" TargetMode="External"/><Relationship Id="rId29" Type="http://schemas.openxmlformats.org/officeDocument/2006/relationships/hyperlink" Target="http://it.fr/" TargetMode="External"/><Relationship Id="rId7" Type="http://schemas.openxmlformats.org/officeDocument/2006/relationships/hyperlink" Target="http://be.fr/" TargetMode="External"/><Relationship Id="rId8" Type="http://schemas.openxmlformats.org/officeDocument/2006/relationships/hyperlink" Target="http://be.gb/" TargetMode="External"/><Relationship Id="rId31" Type="http://schemas.openxmlformats.org/officeDocument/2006/relationships/hyperlink" Target="http://nir.ie/" TargetMode="External"/><Relationship Id="rId30" Type="http://schemas.openxmlformats.org/officeDocument/2006/relationships/hyperlink" Target="http://nir.gb/" TargetMode="External"/><Relationship Id="rId11" Type="http://schemas.openxmlformats.org/officeDocument/2006/relationships/hyperlink" Target="http://de.at/" TargetMode="External"/><Relationship Id="rId33" Type="http://schemas.openxmlformats.org/officeDocument/2006/relationships/hyperlink" Target="http://nl.be/" TargetMode="External"/><Relationship Id="rId10" Type="http://schemas.openxmlformats.org/officeDocument/2006/relationships/hyperlink" Target="http://be.de/" TargetMode="External"/><Relationship Id="rId32" Type="http://schemas.openxmlformats.org/officeDocument/2006/relationships/hyperlink" Target="http://nl.gb/" TargetMode="External"/><Relationship Id="rId13" Type="http://schemas.openxmlformats.org/officeDocument/2006/relationships/hyperlink" Target="http://de.fr/" TargetMode="External"/><Relationship Id="rId35" Type="http://schemas.openxmlformats.org/officeDocument/2006/relationships/hyperlink" Target="http://nl.dk/" TargetMode="External"/><Relationship Id="rId12" Type="http://schemas.openxmlformats.org/officeDocument/2006/relationships/hyperlink" Target="http://de.dk/" TargetMode="External"/><Relationship Id="rId34" Type="http://schemas.openxmlformats.org/officeDocument/2006/relationships/hyperlink" Target="http://nl.de/" TargetMode="External"/><Relationship Id="rId15" Type="http://schemas.openxmlformats.org/officeDocument/2006/relationships/hyperlink" Target="http://de.se/" TargetMode="External"/><Relationship Id="rId37" Type="http://schemas.openxmlformats.org/officeDocument/2006/relationships/hyperlink" Target="http://no.dk/" TargetMode="External"/><Relationship Id="rId14" Type="http://schemas.openxmlformats.org/officeDocument/2006/relationships/hyperlink" Target="http://de.nl/" TargetMode="External"/><Relationship Id="rId36" Type="http://schemas.openxmlformats.org/officeDocument/2006/relationships/hyperlink" Target="http://nl.no/" TargetMode="External"/><Relationship Id="rId17" Type="http://schemas.openxmlformats.org/officeDocument/2006/relationships/hyperlink" Target="http://dk.no/" TargetMode="External"/><Relationship Id="rId39" Type="http://schemas.openxmlformats.org/officeDocument/2006/relationships/hyperlink" Target="http://no.se/" TargetMode="External"/><Relationship Id="rId16" Type="http://schemas.openxmlformats.org/officeDocument/2006/relationships/hyperlink" Target="http://dk.se/" TargetMode="External"/><Relationship Id="rId38" Type="http://schemas.openxmlformats.org/officeDocument/2006/relationships/hyperlink" Target="http://no.nl/" TargetMode="External"/><Relationship Id="rId19" Type="http://schemas.openxmlformats.org/officeDocument/2006/relationships/hyperlink" Target="http://es.fr/" TargetMode="External"/><Relationship Id="rId18" Type="http://schemas.openxmlformats.org/officeDocument/2006/relationships/hyperlink" Target="http://dk.de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se.dk/" TargetMode="External"/><Relationship Id="rId20" Type="http://schemas.openxmlformats.org/officeDocument/2006/relationships/hyperlink" Target="http://fi.no/" TargetMode="External"/><Relationship Id="rId42" Type="http://schemas.openxmlformats.org/officeDocument/2006/relationships/hyperlink" Target="http://se.fi/" TargetMode="External"/><Relationship Id="rId41" Type="http://schemas.openxmlformats.org/officeDocument/2006/relationships/hyperlink" Target="http://se.no/" TargetMode="External"/><Relationship Id="rId22" Type="http://schemas.openxmlformats.org/officeDocument/2006/relationships/hyperlink" Target="http://fr.gb/" TargetMode="External"/><Relationship Id="rId44" Type="http://schemas.openxmlformats.org/officeDocument/2006/relationships/drawing" Target="../drawings/drawing4.xml"/><Relationship Id="rId21" Type="http://schemas.openxmlformats.org/officeDocument/2006/relationships/hyperlink" Target="http://fi.se/" TargetMode="External"/><Relationship Id="rId43" Type="http://schemas.openxmlformats.org/officeDocument/2006/relationships/hyperlink" Target="http://se.de/" TargetMode="External"/><Relationship Id="rId24" Type="http://schemas.openxmlformats.org/officeDocument/2006/relationships/hyperlink" Target="http://fr.es/" TargetMode="External"/><Relationship Id="rId23" Type="http://schemas.openxmlformats.org/officeDocument/2006/relationships/hyperlink" Target="http://fr.it/" TargetMode="External"/><Relationship Id="rId1" Type="http://schemas.openxmlformats.org/officeDocument/2006/relationships/hyperlink" Target="http://gb.fr/" TargetMode="External"/><Relationship Id="rId2" Type="http://schemas.openxmlformats.org/officeDocument/2006/relationships/hyperlink" Target="http://gb.nl/" TargetMode="External"/><Relationship Id="rId3" Type="http://schemas.openxmlformats.org/officeDocument/2006/relationships/hyperlink" Target="http://gb.b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26" Type="http://schemas.openxmlformats.org/officeDocument/2006/relationships/hyperlink" Target="http://fr.de/" TargetMode="External"/><Relationship Id="rId25" Type="http://schemas.openxmlformats.org/officeDocument/2006/relationships/hyperlink" Target="http://fr.be/" TargetMode="External"/><Relationship Id="rId28" Type="http://schemas.openxmlformats.org/officeDocument/2006/relationships/hyperlink" Target="http://it.at/" TargetMode="External"/><Relationship Id="rId27" Type="http://schemas.openxmlformats.org/officeDocument/2006/relationships/hyperlink" Target="http://ie.gb/" TargetMode="External"/><Relationship Id="rId5" Type="http://schemas.openxmlformats.org/officeDocument/2006/relationships/hyperlink" Target="http://at.it/" TargetMode="External"/><Relationship Id="rId6" Type="http://schemas.openxmlformats.org/officeDocument/2006/relationships/hyperlink" Target="http://at.de/" TargetMode="External"/><Relationship Id="rId29" Type="http://schemas.openxmlformats.org/officeDocument/2006/relationships/hyperlink" Target="http://it.fr/" TargetMode="External"/><Relationship Id="rId7" Type="http://schemas.openxmlformats.org/officeDocument/2006/relationships/hyperlink" Target="http://be.fr/" TargetMode="External"/><Relationship Id="rId8" Type="http://schemas.openxmlformats.org/officeDocument/2006/relationships/hyperlink" Target="http://be.gb/" TargetMode="External"/><Relationship Id="rId31" Type="http://schemas.openxmlformats.org/officeDocument/2006/relationships/hyperlink" Target="http://nir.ie/" TargetMode="External"/><Relationship Id="rId30" Type="http://schemas.openxmlformats.org/officeDocument/2006/relationships/hyperlink" Target="http://nir.gb/" TargetMode="External"/><Relationship Id="rId11" Type="http://schemas.openxmlformats.org/officeDocument/2006/relationships/hyperlink" Target="http://de.at/" TargetMode="External"/><Relationship Id="rId33" Type="http://schemas.openxmlformats.org/officeDocument/2006/relationships/hyperlink" Target="http://nl.be/" TargetMode="External"/><Relationship Id="rId10" Type="http://schemas.openxmlformats.org/officeDocument/2006/relationships/hyperlink" Target="http://be.de/" TargetMode="External"/><Relationship Id="rId32" Type="http://schemas.openxmlformats.org/officeDocument/2006/relationships/hyperlink" Target="http://nl.gb/" TargetMode="External"/><Relationship Id="rId13" Type="http://schemas.openxmlformats.org/officeDocument/2006/relationships/hyperlink" Target="http://de.fr/" TargetMode="External"/><Relationship Id="rId35" Type="http://schemas.openxmlformats.org/officeDocument/2006/relationships/hyperlink" Target="http://nl.dk/" TargetMode="External"/><Relationship Id="rId12" Type="http://schemas.openxmlformats.org/officeDocument/2006/relationships/hyperlink" Target="http://de.dk/" TargetMode="External"/><Relationship Id="rId34" Type="http://schemas.openxmlformats.org/officeDocument/2006/relationships/hyperlink" Target="http://nl.de/" TargetMode="External"/><Relationship Id="rId15" Type="http://schemas.openxmlformats.org/officeDocument/2006/relationships/hyperlink" Target="http://de.se/" TargetMode="External"/><Relationship Id="rId37" Type="http://schemas.openxmlformats.org/officeDocument/2006/relationships/hyperlink" Target="http://no.dk/" TargetMode="External"/><Relationship Id="rId14" Type="http://schemas.openxmlformats.org/officeDocument/2006/relationships/hyperlink" Target="http://de.nl/" TargetMode="External"/><Relationship Id="rId36" Type="http://schemas.openxmlformats.org/officeDocument/2006/relationships/hyperlink" Target="http://nl.no/" TargetMode="External"/><Relationship Id="rId17" Type="http://schemas.openxmlformats.org/officeDocument/2006/relationships/hyperlink" Target="http://dk.no/" TargetMode="External"/><Relationship Id="rId39" Type="http://schemas.openxmlformats.org/officeDocument/2006/relationships/hyperlink" Target="http://no.se/" TargetMode="External"/><Relationship Id="rId16" Type="http://schemas.openxmlformats.org/officeDocument/2006/relationships/hyperlink" Target="http://dk.se/" TargetMode="External"/><Relationship Id="rId38" Type="http://schemas.openxmlformats.org/officeDocument/2006/relationships/hyperlink" Target="http://no.nl/" TargetMode="External"/><Relationship Id="rId19" Type="http://schemas.openxmlformats.org/officeDocument/2006/relationships/hyperlink" Target="http://es.fr/" TargetMode="External"/><Relationship Id="rId18" Type="http://schemas.openxmlformats.org/officeDocument/2006/relationships/hyperlink" Target="http://dk.de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se.dk/" TargetMode="External"/><Relationship Id="rId20" Type="http://schemas.openxmlformats.org/officeDocument/2006/relationships/hyperlink" Target="http://fi.no/" TargetMode="External"/><Relationship Id="rId42" Type="http://schemas.openxmlformats.org/officeDocument/2006/relationships/hyperlink" Target="http://se.fi/" TargetMode="External"/><Relationship Id="rId41" Type="http://schemas.openxmlformats.org/officeDocument/2006/relationships/hyperlink" Target="http://se.no/" TargetMode="External"/><Relationship Id="rId22" Type="http://schemas.openxmlformats.org/officeDocument/2006/relationships/hyperlink" Target="http://fr.gb/" TargetMode="External"/><Relationship Id="rId44" Type="http://schemas.openxmlformats.org/officeDocument/2006/relationships/drawing" Target="../drawings/drawing7.xml"/><Relationship Id="rId21" Type="http://schemas.openxmlformats.org/officeDocument/2006/relationships/hyperlink" Target="http://fi.se/" TargetMode="External"/><Relationship Id="rId43" Type="http://schemas.openxmlformats.org/officeDocument/2006/relationships/hyperlink" Target="http://se.de/" TargetMode="External"/><Relationship Id="rId24" Type="http://schemas.openxmlformats.org/officeDocument/2006/relationships/hyperlink" Target="http://fr.es/" TargetMode="External"/><Relationship Id="rId23" Type="http://schemas.openxmlformats.org/officeDocument/2006/relationships/hyperlink" Target="http://fr.it/" TargetMode="External"/><Relationship Id="rId1" Type="http://schemas.openxmlformats.org/officeDocument/2006/relationships/hyperlink" Target="http://gb.fr/" TargetMode="External"/><Relationship Id="rId2" Type="http://schemas.openxmlformats.org/officeDocument/2006/relationships/hyperlink" Target="http://gb.nl/" TargetMode="External"/><Relationship Id="rId3" Type="http://schemas.openxmlformats.org/officeDocument/2006/relationships/hyperlink" Target="http://gb.b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26" Type="http://schemas.openxmlformats.org/officeDocument/2006/relationships/hyperlink" Target="http://fr.de/" TargetMode="External"/><Relationship Id="rId25" Type="http://schemas.openxmlformats.org/officeDocument/2006/relationships/hyperlink" Target="http://fr.be/" TargetMode="External"/><Relationship Id="rId28" Type="http://schemas.openxmlformats.org/officeDocument/2006/relationships/hyperlink" Target="http://it.at/" TargetMode="External"/><Relationship Id="rId27" Type="http://schemas.openxmlformats.org/officeDocument/2006/relationships/hyperlink" Target="http://ie.gb/" TargetMode="External"/><Relationship Id="rId5" Type="http://schemas.openxmlformats.org/officeDocument/2006/relationships/hyperlink" Target="http://at.it/" TargetMode="External"/><Relationship Id="rId6" Type="http://schemas.openxmlformats.org/officeDocument/2006/relationships/hyperlink" Target="http://at.de/" TargetMode="External"/><Relationship Id="rId29" Type="http://schemas.openxmlformats.org/officeDocument/2006/relationships/hyperlink" Target="http://it.fr/" TargetMode="External"/><Relationship Id="rId7" Type="http://schemas.openxmlformats.org/officeDocument/2006/relationships/hyperlink" Target="http://be.fr/" TargetMode="External"/><Relationship Id="rId8" Type="http://schemas.openxmlformats.org/officeDocument/2006/relationships/hyperlink" Target="http://be.gb/" TargetMode="External"/><Relationship Id="rId31" Type="http://schemas.openxmlformats.org/officeDocument/2006/relationships/hyperlink" Target="http://nir.ie/" TargetMode="External"/><Relationship Id="rId30" Type="http://schemas.openxmlformats.org/officeDocument/2006/relationships/hyperlink" Target="http://nir.gb/" TargetMode="External"/><Relationship Id="rId11" Type="http://schemas.openxmlformats.org/officeDocument/2006/relationships/hyperlink" Target="http://de.at/" TargetMode="External"/><Relationship Id="rId33" Type="http://schemas.openxmlformats.org/officeDocument/2006/relationships/hyperlink" Target="http://nl.be/" TargetMode="External"/><Relationship Id="rId10" Type="http://schemas.openxmlformats.org/officeDocument/2006/relationships/hyperlink" Target="http://be.de/" TargetMode="External"/><Relationship Id="rId32" Type="http://schemas.openxmlformats.org/officeDocument/2006/relationships/hyperlink" Target="http://nl.gb/" TargetMode="External"/><Relationship Id="rId13" Type="http://schemas.openxmlformats.org/officeDocument/2006/relationships/hyperlink" Target="http://de.fr/" TargetMode="External"/><Relationship Id="rId35" Type="http://schemas.openxmlformats.org/officeDocument/2006/relationships/hyperlink" Target="http://nl.dk/" TargetMode="External"/><Relationship Id="rId12" Type="http://schemas.openxmlformats.org/officeDocument/2006/relationships/hyperlink" Target="http://de.dk/" TargetMode="External"/><Relationship Id="rId34" Type="http://schemas.openxmlformats.org/officeDocument/2006/relationships/hyperlink" Target="http://nl.de/" TargetMode="External"/><Relationship Id="rId15" Type="http://schemas.openxmlformats.org/officeDocument/2006/relationships/hyperlink" Target="http://de.se/" TargetMode="External"/><Relationship Id="rId37" Type="http://schemas.openxmlformats.org/officeDocument/2006/relationships/hyperlink" Target="http://no.dk/" TargetMode="External"/><Relationship Id="rId14" Type="http://schemas.openxmlformats.org/officeDocument/2006/relationships/hyperlink" Target="http://de.nl/" TargetMode="External"/><Relationship Id="rId36" Type="http://schemas.openxmlformats.org/officeDocument/2006/relationships/hyperlink" Target="http://nl.no/" TargetMode="External"/><Relationship Id="rId17" Type="http://schemas.openxmlformats.org/officeDocument/2006/relationships/hyperlink" Target="http://dk.no/" TargetMode="External"/><Relationship Id="rId39" Type="http://schemas.openxmlformats.org/officeDocument/2006/relationships/hyperlink" Target="http://no.se/" TargetMode="External"/><Relationship Id="rId16" Type="http://schemas.openxmlformats.org/officeDocument/2006/relationships/hyperlink" Target="http://dk.se/" TargetMode="External"/><Relationship Id="rId38" Type="http://schemas.openxmlformats.org/officeDocument/2006/relationships/hyperlink" Target="http://no.nl/" TargetMode="External"/><Relationship Id="rId19" Type="http://schemas.openxmlformats.org/officeDocument/2006/relationships/hyperlink" Target="http://es.fr/" TargetMode="External"/><Relationship Id="rId18" Type="http://schemas.openxmlformats.org/officeDocument/2006/relationships/hyperlink" Target="http://dk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42370.0</v>
      </c>
      <c r="B2" s="3">
        <v>0.570209580213379</v>
      </c>
      <c r="C2">
        <v>0.40162141325705003</v>
      </c>
      <c r="D2">
        <v>0.42024617228409705</v>
      </c>
      <c r="E2">
        <v>0.6741260948089579</v>
      </c>
      <c r="F2">
        <v>0.522549212471061</v>
      </c>
      <c r="G2">
        <v>0.9090530487642581</v>
      </c>
      <c r="H2">
        <v>0.398398127931662</v>
      </c>
      <c r="I2">
        <v>0.414684550002377</v>
      </c>
      <c r="J2">
        <v>0.25851724654672703</v>
      </c>
      <c r="K2">
        <v>0.371185551</v>
      </c>
      <c r="L2">
        <v>0.0900250546349093</v>
      </c>
      <c r="M2">
        <v>0.982742897109518</v>
      </c>
      <c r="N2">
        <v>0.923354387810957</v>
      </c>
      <c r="O2">
        <v>0.637758087107292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ht="15.75" customHeight="1">
      <c r="A3" s="2">
        <v>42401.0</v>
      </c>
      <c r="B3">
        <v>0.70006721098242</v>
      </c>
      <c r="C3">
        <v>0.444878682198866</v>
      </c>
      <c r="D3">
        <v>0.45222595629761303</v>
      </c>
      <c r="E3">
        <v>0.739752608746918</v>
      </c>
      <c r="F3">
        <v>0.5901975893715801</v>
      </c>
      <c r="G3">
        <v>0.923031654413951</v>
      </c>
      <c r="H3">
        <v>0.388673120953326</v>
      </c>
      <c r="I3">
        <v>0.369575871004312</v>
      </c>
      <c r="J3">
        <v>0.31299882534540296</v>
      </c>
      <c r="K3">
        <v>0.345580788</v>
      </c>
      <c r="L3">
        <v>0.0897110121749611</v>
      </c>
      <c r="M3">
        <v>0.978813047617478</v>
      </c>
      <c r="N3">
        <v>0.933004605178795</v>
      </c>
      <c r="O3">
        <v>0.662214007500888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2">
        <v>42430.0</v>
      </c>
      <c r="B4">
        <v>0.7004330292782289</v>
      </c>
      <c r="C4">
        <v>0.392401058717969</v>
      </c>
      <c r="D4">
        <v>0.326686179899536</v>
      </c>
      <c r="E4">
        <v>0.757269235965387</v>
      </c>
      <c r="F4">
        <v>0.596408236530185</v>
      </c>
      <c r="G4">
        <v>0.908320206356005</v>
      </c>
      <c r="H4">
        <v>0.355817473541031</v>
      </c>
      <c r="I4">
        <v>0.294308523673714</v>
      </c>
      <c r="J4">
        <v>0.330998412994089</v>
      </c>
      <c r="K4">
        <v>0.272983117</v>
      </c>
      <c r="L4">
        <v>0.0807863605022802</v>
      </c>
      <c r="M4">
        <v>0.9784715629389871</v>
      </c>
      <c r="N4">
        <v>0.9406098283106129</v>
      </c>
      <c r="O4">
        <v>0.648562309291828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2">
        <v>42461.0</v>
      </c>
      <c r="B5">
        <v>0.7967156550771389</v>
      </c>
      <c r="C5">
        <v>0.408148620062897</v>
      </c>
      <c r="D5">
        <v>0.440571693365223</v>
      </c>
      <c r="E5">
        <v>0.7963125573668041</v>
      </c>
      <c r="F5">
        <v>0.626294498578102</v>
      </c>
      <c r="G5">
        <v>0.934635481282229</v>
      </c>
      <c r="H5">
        <v>0.38821954344604204</v>
      </c>
      <c r="I5">
        <v>0.258952247690933</v>
      </c>
      <c r="J5">
        <v>0.400253093808793</v>
      </c>
      <c r="K5">
        <v>0.265104329</v>
      </c>
      <c r="L5">
        <v>0.0877120892532371</v>
      </c>
      <c r="M5">
        <v>0.976983392350276</v>
      </c>
      <c r="N5">
        <v>0.955834684870793</v>
      </c>
      <c r="O5">
        <v>0.677808043106026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2">
        <v>42491.0</v>
      </c>
      <c r="B6">
        <v>0.91347623843121</v>
      </c>
      <c r="C6">
        <v>0.44613695756342797</v>
      </c>
      <c r="D6">
        <v>0.493454716684979</v>
      </c>
      <c r="E6">
        <v>0.755524996855159</v>
      </c>
      <c r="F6">
        <v>0.690230529093654</v>
      </c>
      <c r="G6">
        <v>0.95407026589278</v>
      </c>
      <c r="H6">
        <v>0.435578211266548</v>
      </c>
      <c r="I6">
        <v>0.20433857829079</v>
      </c>
      <c r="J6">
        <v>0.41285151574627</v>
      </c>
      <c r="K6">
        <v>0.241940567</v>
      </c>
      <c r="L6">
        <v>0.0663124830741706</v>
      </c>
      <c r="M6">
        <v>0.97586516929407</v>
      </c>
      <c r="N6">
        <v>0.967099540439782</v>
      </c>
      <c r="O6">
        <v>0.664798596022063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2">
        <v>42522.0</v>
      </c>
      <c r="B7">
        <v>0.9288363898400349</v>
      </c>
      <c r="C7">
        <v>0.41543844751470205</v>
      </c>
      <c r="D7">
        <v>0.486192329194709</v>
      </c>
      <c r="E7">
        <v>0.6720175695779971</v>
      </c>
      <c r="F7">
        <v>0.723992864317313</v>
      </c>
      <c r="G7">
        <v>0.951924386303292</v>
      </c>
      <c r="H7">
        <v>0.399575208506107</v>
      </c>
      <c r="I7">
        <v>0.177663047821953</v>
      </c>
      <c r="J7">
        <v>0.44690985603961003</v>
      </c>
      <c r="K7">
        <v>0.17156613800000003</v>
      </c>
      <c r="L7">
        <v>0.0483345974160134</v>
      </c>
      <c r="M7">
        <v>0.9758946111446459</v>
      </c>
      <c r="N7">
        <v>0.9722978895702561</v>
      </c>
      <c r="O7">
        <v>0.664062686229944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2">
        <v>42552.0</v>
      </c>
      <c r="B8">
        <v>0.9308085457145969</v>
      </c>
      <c r="C8">
        <v>0.434383722816474</v>
      </c>
      <c r="D8">
        <v>0.486424350212382</v>
      </c>
      <c r="E8">
        <v>0.598877420315989</v>
      </c>
      <c r="F8">
        <v>0.750066669451254</v>
      </c>
      <c r="G8">
        <v>0.937880594792948</v>
      </c>
      <c r="H8">
        <v>0.464170020843221</v>
      </c>
      <c r="I8">
        <v>0.19328796911698098</v>
      </c>
      <c r="J8">
        <v>0.363410423793184</v>
      </c>
      <c r="K8">
        <v>0.220818725</v>
      </c>
      <c r="L8">
        <v>0.09442979014297799</v>
      </c>
      <c r="M8">
        <v>0.969359469689912</v>
      </c>
      <c r="N8">
        <v>0.977406169483148</v>
      </c>
      <c r="O8">
        <v>0.673699349571522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2">
        <v>42583.0</v>
      </c>
      <c r="B9">
        <v>0.9326885967749079</v>
      </c>
      <c r="C9">
        <v>0.445176087642109</v>
      </c>
      <c r="D9">
        <v>0.528390378838544</v>
      </c>
      <c r="E9">
        <v>0.618726386709811</v>
      </c>
      <c r="F9">
        <v>0.7252815511283139</v>
      </c>
      <c r="G9">
        <v>0.9310746778730611</v>
      </c>
      <c r="H9">
        <v>0.478796916367328</v>
      </c>
      <c r="I9">
        <v>0.272845238969239</v>
      </c>
      <c r="J9">
        <v>0.38064134909963004</v>
      </c>
      <c r="K9">
        <v>0.308320772</v>
      </c>
      <c r="L9">
        <v>0.0990138014026042</v>
      </c>
      <c r="M9">
        <v>0.9695771913811061</v>
      </c>
      <c r="N9">
        <v>0.980355553497683</v>
      </c>
      <c r="O9">
        <v>0.680600016030366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2">
        <v>42614.0</v>
      </c>
      <c r="B10">
        <v>0.813643682584065</v>
      </c>
      <c r="C10">
        <v>0.392227503874844</v>
      </c>
      <c r="D10">
        <v>0.454081258468682</v>
      </c>
      <c r="E10">
        <v>0.5503320826021411</v>
      </c>
      <c r="F10">
        <v>0.6999239473602521</v>
      </c>
      <c r="G10">
        <v>0.8758892377397259</v>
      </c>
      <c r="H10">
        <v>0.441894386337734</v>
      </c>
      <c r="I10">
        <v>0.33172386397231</v>
      </c>
      <c r="J10">
        <v>0.27526323742891</v>
      </c>
      <c r="K10">
        <v>0.35792921</v>
      </c>
      <c r="L10">
        <v>0.0784894638517188</v>
      </c>
      <c r="M10">
        <v>0.982097786332024</v>
      </c>
      <c r="N10">
        <v>0.97741955749274</v>
      </c>
      <c r="O10">
        <v>0.615093973987818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2">
        <v>42644.0</v>
      </c>
      <c r="B11">
        <v>0.704384590327137</v>
      </c>
      <c r="C11">
        <v>0.361486267062886</v>
      </c>
      <c r="D11">
        <v>0.44410486432687896</v>
      </c>
      <c r="E11">
        <v>0.502994589114511</v>
      </c>
      <c r="F11">
        <v>0.582588284455291</v>
      </c>
      <c r="G11">
        <v>0.862851562870501</v>
      </c>
      <c r="H11">
        <v>0.37222925263344103</v>
      </c>
      <c r="I11">
        <v>0.26432970573026604</v>
      </c>
      <c r="J11">
        <v>0.253943406779728</v>
      </c>
      <c r="K11">
        <v>0.285996155</v>
      </c>
      <c r="L11">
        <v>0.0831202442677878</v>
      </c>
      <c r="M11">
        <v>0.980215345992801</v>
      </c>
      <c r="N11">
        <v>0.94683434270531</v>
      </c>
      <c r="O11">
        <v>0.46633675919203904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2">
        <v>42675.0</v>
      </c>
      <c r="B12">
        <v>0.652120573799381</v>
      </c>
      <c r="C12">
        <v>0.386577015691133</v>
      </c>
      <c r="D12">
        <v>0.415555095587628</v>
      </c>
      <c r="E12">
        <v>0.489299811205121</v>
      </c>
      <c r="F12">
        <v>0.5306296859623609</v>
      </c>
      <c r="G12">
        <v>0.8418747933398479</v>
      </c>
      <c r="H12">
        <v>0.359115745085123</v>
      </c>
      <c r="I12">
        <v>0.262044453488936</v>
      </c>
      <c r="J12">
        <v>0.26223357359496097</v>
      </c>
      <c r="K12">
        <v>0.236274104</v>
      </c>
      <c r="L12">
        <v>0.104510549054215</v>
      </c>
      <c r="M12">
        <v>0.980738441419968</v>
      </c>
      <c r="N12">
        <v>0.918699811296762</v>
      </c>
      <c r="O12">
        <v>0.520339994316651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2">
        <v>42705.0</v>
      </c>
      <c r="B13">
        <v>0.57505478487699</v>
      </c>
      <c r="C13">
        <v>0.379819619975289</v>
      </c>
      <c r="D13">
        <v>0.445984718306226</v>
      </c>
      <c r="E13">
        <v>0.469936782665853</v>
      </c>
      <c r="F13">
        <v>0.5636654208371921</v>
      </c>
      <c r="G13">
        <v>0.845562743067091</v>
      </c>
      <c r="H13">
        <v>0.374905753222408</v>
      </c>
      <c r="I13">
        <v>0.33712853067885296</v>
      </c>
      <c r="J13">
        <v>0.229094039165053</v>
      </c>
      <c r="K13">
        <v>0.42252945500000005</v>
      </c>
      <c r="L13">
        <v>0.099094033777476</v>
      </c>
      <c r="M13">
        <v>0.9805652373159781</v>
      </c>
      <c r="N13">
        <v>0.9218857224782251</v>
      </c>
      <c r="O13">
        <v>0.544393190070671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2">
        <v>42736.0</v>
      </c>
      <c r="B14">
        <v>0.47930448977532103</v>
      </c>
      <c r="C14">
        <v>0.324129837016865</v>
      </c>
      <c r="D14">
        <v>0.37005327065669</v>
      </c>
      <c r="E14">
        <v>0.548109362522593</v>
      </c>
      <c r="F14">
        <v>0.569968798812841</v>
      </c>
      <c r="G14">
        <v>0.846594572943696</v>
      </c>
      <c r="H14">
        <v>0.334949936082415</v>
      </c>
      <c r="I14">
        <v>0.298675488204711</v>
      </c>
      <c r="J14">
        <v>0.23124531966887002</v>
      </c>
      <c r="K14">
        <v>0.376984487</v>
      </c>
      <c r="L14">
        <v>0.08900937597493559</v>
      </c>
      <c r="M14">
        <v>0.981650838775701</v>
      </c>
      <c r="N14">
        <v>0.9311995991734819</v>
      </c>
      <c r="O14">
        <v>0.54938460919536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2">
        <v>42767.0</v>
      </c>
      <c r="B15">
        <v>0.530409745241881</v>
      </c>
      <c r="C15">
        <v>0.38908889146549697</v>
      </c>
      <c r="D15">
        <v>0.446108291357702</v>
      </c>
      <c r="E15">
        <v>0.630284206811116</v>
      </c>
      <c r="F15">
        <v>0.532228208695981</v>
      </c>
      <c r="G15">
        <v>0.862491993385239</v>
      </c>
      <c r="H15">
        <v>0.414407463969789</v>
      </c>
      <c r="I15">
        <v>0.393428969596684</v>
      </c>
      <c r="J15">
        <v>0.251848598657735</v>
      </c>
      <c r="K15">
        <v>0.449570397</v>
      </c>
      <c r="L15">
        <v>0.11598798747557099</v>
      </c>
      <c r="M15">
        <v>0.981013784436821</v>
      </c>
      <c r="N15">
        <v>0.9251260412437801</v>
      </c>
      <c r="O15">
        <v>0.594569820967077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2">
        <v>42795.0</v>
      </c>
      <c r="B16">
        <v>0.7145793656209329</v>
      </c>
      <c r="C16">
        <v>0.41829549757469003</v>
      </c>
      <c r="D16">
        <v>0.41814572849018705</v>
      </c>
      <c r="E16">
        <v>0.704951334800405</v>
      </c>
      <c r="F16">
        <v>0.568829313339815</v>
      </c>
      <c r="G16">
        <v>0.8864731604348751</v>
      </c>
      <c r="H16">
        <v>0.44313532230625396</v>
      </c>
      <c r="I16">
        <v>0.378839074891851</v>
      </c>
      <c r="J16">
        <v>0.346911316563305</v>
      </c>
      <c r="K16">
        <v>0.374069765</v>
      </c>
      <c r="L16">
        <v>0.112501357937765</v>
      </c>
      <c r="M16">
        <v>0.9790193048478509</v>
      </c>
      <c r="N16">
        <v>0.930604902400301</v>
      </c>
      <c r="O16">
        <v>0.6265234974162339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2">
        <v>42826.0</v>
      </c>
      <c r="B17">
        <v>0.794414320039148</v>
      </c>
      <c r="C17">
        <v>0.443764155309079</v>
      </c>
      <c r="D17">
        <v>0.508275198772834</v>
      </c>
      <c r="E17">
        <v>0.694068830282056</v>
      </c>
      <c r="F17">
        <v>0.600304876453175</v>
      </c>
      <c r="G17">
        <v>0.909861622495074</v>
      </c>
      <c r="H17">
        <v>0.454624001383071</v>
      </c>
      <c r="I17">
        <v>0.253964772902965</v>
      </c>
      <c r="J17">
        <v>0.355359030882466</v>
      </c>
      <c r="K17">
        <v>0.351689081</v>
      </c>
      <c r="L17">
        <v>0.0961515332490057</v>
      </c>
      <c r="M17">
        <v>0.9785546308002471</v>
      </c>
      <c r="N17">
        <v>0.940122498861284</v>
      </c>
      <c r="O17">
        <v>0.506766594336516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2">
        <v>42856.0</v>
      </c>
      <c r="B18">
        <v>0.903644462804087</v>
      </c>
      <c r="C18">
        <v>0.433585912078341</v>
      </c>
      <c r="D18">
        <v>0.549931909229498</v>
      </c>
      <c r="E18">
        <v>0.592994990026417</v>
      </c>
      <c r="F18">
        <v>0.644491366378361</v>
      </c>
      <c r="G18">
        <v>0.932445635651608</v>
      </c>
      <c r="H18">
        <v>0.46315494453720196</v>
      </c>
      <c r="I18">
        <v>0.265201536129685</v>
      </c>
      <c r="J18">
        <v>0.388250621572711</v>
      </c>
      <c r="K18">
        <v>0.314560731</v>
      </c>
      <c r="L18">
        <v>0.0530049939641279</v>
      </c>
      <c r="M18">
        <v>0.9844212182146229</v>
      </c>
      <c r="N18">
        <v>0.95799987949994</v>
      </c>
      <c r="O18">
        <v>0.598641151405808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2">
        <v>42887.0</v>
      </c>
      <c r="B19">
        <v>0.833042502688438</v>
      </c>
      <c r="C19">
        <v>0.493999723136646</v>
      </c>
      <c r="D19">
        <v>0.736774004827602</v>
      </c>
      <c r="E19">
        <v>0.510425502583685</v>
      </c>
      <c r="F19">
        <v>0.713165953561937</v>
      </c>
      <c r="G19">
        <v>0.931969453408404</v>
      </c>
      <c r="H19">
        <v>0.525019372197804</v>
      </c>
      <c r="I19">
        <v>0.334443746039029</v>
      </c>
      <c r="J19">
        <v>0.357864270256716</v>
      </c>
      <c r="K19">
        <v>0.389373224</v>
      </c>
      <c r="L19">
        <v>0.0626977287586878</v>
      </c>
      <c r="M19">
        <v>0.9792913886613739</v>
      </c>
      <c r="N19">
        <v>0.9704250649158329</v>
      </c>
      <c r="O19">
        <v>0.685521278254305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2">
        <v>42917.0</v>
      </c>
      <c r="B20">
        <v>0.857265983219764</v>
      </c>
      <c r="C20">
        <v>0.429136250258154</v>
      </c>
      <c r="D20">
        <v>0.649103650680856</v>
      </c>
      <c r="E20">
        <v>0.5030259274012461</v>
      </c>
      <c r="F20">
        <v>0.736515442803531</v>
      </c>
      <c r="G20">
        <v>0.9025196818459049</v>
      </c>
      <c r="H20">
        <v>0.480223572209691</v>
      </c>
      <c r="I20">
        <v>0.234778056582808</v>
      </c>
      <c r="J20">
        <v>0.345251571024124</v>
      </c>
      <c r="K20">
        <v>0.307176866</v>
      </c>
      <c r="L20">
        <v>0.0677311426195541</v>
      </c>
      <c r="M20">
        <v>0.9730514988204859</v>
      </c>
      <c r="N20">
        <v>0.975602670493728</v>
      </c>
      <c r="O20">
        <v>0.6905468151764541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2">
        <v>42948.0</v>
      </c>
      <c r="B21">
        <v>0.875892208595804</v>
      </c>
      <c r="C21">
        <v>0.46433651107708696</v>
      </c>
      <c r="D21">
        <v>0.622485005049597</v>
      </c>
      <c r="E21">
        <v>0.5492906596398349</v>
      </c>
      <c r="F21">
        <v>0.7491052016269409</v>
      </c>
      <c r="G21">
        <v>0.934085304737161</v>
      </c>
      <c r="H21">
        <v>0.504359043880358</v>
      </c>
      <c r="I21">
        <v>0.24113050083506</v>
      </c>
      <c r="J21">
        <v>0.339620635474242</v>
      </c>
      <c r="K21">
        <v>0.32455562799999993</v>
      </c>
      <c r="L21">
        <v>0.103254000241186</v>
      </c>
      <c r="M21">
        <v>0.973756256047885</v>
      </c>
      <c r="N21">
        <v>0.973758004178505</v>
      </c>
      <c r="O21">
        <v>0.689302360101994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2">
        <v>42979.0</v>
      </c>
      <c r="B22">
        <v>0.865118020924884</v>
      </c>
      <c r="C22">
        <v>0.42669051956378395</v>
      </c>
      <c r="D22">
        <v>0.5166454607253069</v>
      </c>
      <c r="E22">
        <v>0.542134247623398</v>
      </c>
      <c r="F22">
        <v>0.737633401200676</v>
      </c>
      <c r="G22">
        <v>0.911581527713691</v>
      </c>
      <c r="H22">
        <v>0.48533866159092</v>
      </c>
      <c r="I22">
        <v>0.322663720423119</v>
      </c>
      <c r="J22">
        <v>0.33771569437043</v>
      </c>
      <c r="K22">
        <v>0.425644704</v>
      </c>
      <c r="L22">
        <v>0.100286717447329</v>
      </c>
      <c r="M22">
        <v>0.968154312722662</v>
      </c>
      <c r="N22">
        <v>0.964350335130451</v>
      </c>
      <c r="O22">
        <v>0.662548123945128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2">
        <v>43009.0</v>
      </c>
      <c r="B23">
        <v>0.756935860917494</v>
      </c>
      <c r="C23">
        <v>0.513338531588053</v>
      </c>
      <c r="D23">
        <v>0.617162691742653</v>
      </c>
      <c r="E23">
        <v>0.474735534929341</v>
      </c>
      <c r="F23">
        <v>0.6707849522214011</v>
      </c>
      <c r="G23">
        <v>0.855384036846812</v>
      </c>
      <c r="H23">
        <v>0.49533372720486396</v>
      </c>
      <c r="I23">
        <v>0.37068668357015705</v>
      </c>
      <c r="J23">
        <v>0.261527790127062</v>
      </c>
      <c r="K23">
        <v>0.518325787</v>
      </c>
      <c r="L23">
        <v>0.138699074981157</v>
      </c>
      <c r="M23">
        <v>0.9721206296546749</v>
      </c>
      <c r="N23">
        <v>0.9483712393853829</v>
      </c>
      <c r="O23">
        <v>0.576049428847369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2">
        <v>43040.0</v>
      </c>
      <c r="B24">
        <v>0.682107477805399</v>
      </c>
      <c r="C24">
        <v>0.421669436098122</v>
      </c>
      <c r="D24">
        <v>0.495561069428175</v>
      </c>
      <c r="E24">
        <v>0.43836209034413004</v>
      </c>
      <c r="F24">
        <v>0.67230529882484</v>
      </c>
      <c r="G24">
        <v>0.8384783300986921</v>
      </c>
      <c r="H24">
        <v>0.393423515379758</v>
      </c>
      <c r="I24">
        <v>0.32364780405971205</v>
      </c>
      <c r="J24">
        <v>0.219281249244243</v>
      </c>
      <c r="K24">
        <v>0.42350239199999995</v>
      </c>
      <c r="L24">
        <v>0.105316168059421</v>
      </c>
      <c r="M24">
        <v>0.9773417995025081</v>
      </c>
      <c r="N24">
        <v>0.939227908557563</v>
      </c>
      <c r="O24">
        <v>0.532336463811762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2">
        <v>43070.0</v>
      </c>
      <c r="B25">
        <v>0.7007444232309019</v>
      </c>
      <c r="C25">
        <v>0.501068244324519</v>
      </c>
      <c r="D25">
        <v>0.53347413744406</v>
      </c>
      <c r="E25">
        <v>0.563001255121147</v>
      </c>
      <c r="F25">
        <v>0.6306379061082911</v>
      </c>
      <c r="G25">
        <v>0.8816802598939201</v>
      </c>
      <c r="H25">
        <v>0.388077420557716</v>
      </c>
      <c r="I25">
        <v>0.37583877573436</v>
      </c>
      <c r="J25">
        <v>0.262562476314072</v>
      </c>
      <c r="K25">
        <v>0.47930773299999996</v>
      </c>
      <c r="L25">
        <v>0.123530396498787</v>
      </c>
      <c r="M25">
        <v>0.9790851858215041</v>
      </c>
      <c r="N25">
        <v>0.934565058215628</v>
      </c>
      <c r="O25">
        <v>0.598127497309319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2">
        <v>43101.0</v>
      </c>
      <c r="B26">
        <v>0.704960204477578</v>
      </c>
      <c r="C26">
        <v>0.498522678052101</v>
      </c>
      <c r="D26">
        <v>0.433457166559464</v>
      </c>
      <c r="E26">
        <v>0.623331376897258</v>
      </c>
      <c r="F26">
        <v>0.6084881058888</v>
      </c>
      <c r="G26">
        <v>0.931503266775164</v>
      </c>
      <c r="H26">
        <v>0.42893078994590605</v>
      </c>
      <c r="I26">
        <v>0.49893678314879897</v>
      </c>
      <c r="J26">
        <v>0.27905175784222797</v>
      </c>
      <c r="K26">
        <v>0.561832173</v>
      </c>
      <c r="L26">
        <v>0.129673253633399</v>
      </c>
      <c r="M26">
        <v>0.980262124472029</v>
      </c>
      <c r="N26">
        <v>0.9307493060405799</v>
      </c>
      <c r="O26">
        <v>0.6534077471382279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2">
        <v>43132.0</v>
      </c>
      <c r="B27">
        <v>0.6394809086636389</v>
      </c>
      <c r="C27">
        <v>0.39118487614085096</v>
      </c>
      <c r="D27">
        <v>0.37285907629195303</v>
      </c>
      <c r="E27">
        <v>0.611009074373565</v>
      </c>
      <c r="F27">
        <v>0.567060531393498</v>
      </c>
      <c r="G27">
        <v>0.8788435448663471</v>
      </c>
      <c r="H27">
        <v>0.409850635685886</v>
      </c>
      <c r="I27">
        <v>0.419126648930866</v>
      </c>
      <c r="J27">
        <v>0.273053525385923</v>
      </c>
      <c r="K27">
        <v>0.477050967</v>
      </c>
      <c r="L27">
        <v>0.101017426169281</v>
      </c>
      <c r="M27">
        <v>0.980329961098526</v>
      </c>
      <c r="N27">
        <v>0.9276993709380931</v>
      </c>
      <c r="O27">
        <v>0.609219842965511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2">
        <v>43160.0</v>
      </c>
      <c r="B28">
        <v>0.676123765801263</v>
      </c>
      <c r="C28">
        <v>0.443951598995925</v>
      </c>
      <c r="D28">
        <v>0.37501059378735696</v>
      </c>
      <c r="E28">
        <v>0.7704457960540649</v>
      </c>
      <c r="F28">
        <v>0.544725975883928</v>
      </c>
      <c r="G28">
        <v>0.896823189325344</v>
      </c>
      <c r="H28">
        <v>0.405842760009547</v>
      </c>
      <c r="I28">
        <v>0.37462592550651</v>
      </c>
      <c r="J28">
        <v>0.338600295398877</v>
      </c>
      <c r="K28">
        <v>0.474155698</v>
      </c>
      <c r="L28">
        <v>0.11549634425079701</v>
      </c>
      <c r="M28">
        <v>0.9778508823597041</v>
      </c>
      <c r="N28">
        <v>0.9317169065613341</v>
      </c>
      <c r="O28">
        <v>0.635433421486981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2">
        <v>43191.0</v>
      </c>
      <c r="B29">
        <v>0.8850888304296479</v>
      </c>
      <c r="C29">
        <v>0.511556437464302</v>
      </c>
      <c r="D29">
        <v>0.484195740585265</v>
      </c>
      <c r="E29">
        <v>0.737785399737112</v>
      </c>
      <c r="F29">
        <v>0.650004253775348</v>
      </c>
      <c r="G29">
        <v>0.9577272086417691</v>
      </c>
      <c r="H29">
        <v>0.455924341861694</v>
      </c>
      <c r="I29">
        <v>0.386137674642409</v>
      </c>
      <c r="J29">
        <v>0.43189559346047096</v>
      </c>
      <c r="K29">
        <v>0.46130480300000004</v>
      </c>
      <c r="L29">
        <v>0.123288128087566</v>
      </c>
      <c r="M29">
        <v>0.965348122045541</v>
      </c>
      <c r="N29">
        <v>0.947229784694743</v>
      </c>
      <c r="O29">
        <v>0.647750420369283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2">
        <v>43221.0</v>
      </c>
      <c r="B30">
        <v>0.9212943636762531</v>
      </c>
      <c r="C30">
        <v>0.508740608895604</v>
      </c>
      <c r="D30">
        <v>0.554873043717213</v>
      </c>
      <c r="E30">
        <v>0.634175252309655</v>
      </c>
      <c r="F30">
        <v>0.7461592577697761</v>
      </c>
      <c r="G30">
        <v>0.9676339615828159</v>
      </c>
      <c r="H30">
        <v>0.471736760892371</v>
      </c>
      <c r="I30">
        <v>0.28685565431604</v>
      </c>
      <c r="J30">
        <v>0.462148295432029</v>
      </c>
      <c r="K30">
        <v>0.417696437</v>
      </c>
      <c r="L30">
        <v>0.08116670603597949</v>
      </c>
      <c r="M30">
        <v>0.9543924146555349</v>
      </c>
      <c r="N30">
        <v>0.968701388754194</v>
      </c>
      <c r="O30">
        <v>0.6276801555219069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2">
        <v>43252.0</v>
      </c>
      <c r="B31">
        <v>0.9034749203083101</v>
      </c>
      <c r="C31">
        <v>0.469544526113393</v>
      </c>
      <c r="D31">
        <v>0.726074974712549</v>
      </c>
      <c r="E31">
        <v>0.609245044588031</v>
      </c>
      <c r="F31">
        <v>0.731180022030424</v>
      </c>
      <c r="G31">
        <v>0.962049443467967</v>
      </c>
      <c r="H31">
        <v>0.470445769106207</v>
      </c>
      <c r="I31">
        <v>0.194536596928657</v>
      </c>
      <c r="J31">
        <v>0.458959412475511</v>
      </c>
      <c r="K31">
        <v>0.332003926</v>
      </c>
      <c r="L31">
        <v>0.0894928405743079</v>
      </c>
      <c r="M31">
        <v>0.9583011100900769</v>
      </c>
      <c r="N31">
        <v>0.9709589828655361</v>
      </c>
      <c r="O31">
        <v>0.564996468712151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2">
        <v>43282.0</v>
      </c>
      <c r="B32">
        <v>0.874187955304353</v>
      </c>
      <c r="C32">
        <v>0.431327455914224</v>
      </c>
      <c r="D32">
        <v>0.5826114644322761</v>
      </c>
      <c r="E32">
        <v>0.579344237663947</v>
      </c>
      <c r="F32">
        <v>0.67072039048416</v>
      </c>
      <c r="G32">
        <v>0.9235275100156489</v>
      </c>
      <c r="H32">
        <v>0.44010966787580996</v>
      </c>
      <c r="I32">
        <v>0.190318727927302</v>
      </c>
      <c r="J32">
        <v>0.37177619180147997</v>
      </c>
      <c r="K32">
        <v>0.331795029</v>
      </c>
      <c r="L32">
        <v>0.0797760988438955</v>
      </c>
      <c r="M32">
        <v>0.956199429465023</v>
      </c>
      <c r="N32">
        <v>0.972429625369983</v>
      </c>
      <c r="O32">
        <v>0.5463237472753071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2">
        <v>43313.0</v>
      </c>
      <c r="B33">
        <v>0.829224306157351</v>
      </c>
      <c r="C33">
        <v>0.452733341187033</v>
      </c>
      <c r="D33">
        <v>0.630810800010813</v>
      </c>
      <c r="E33">
        <v>0.570517354285712</v>
      </c>
      <c r="F33">
        <v>0.6795782869581459</v>
      </c>
      <c r="G33">
        <v>0.921107929366604</v>
      </c>
      <c r="H33">
        <v>0.489087371462993</v>
      </c>
      <c r="I33">
        <v>0.299607081207825</v>
      </c>
      <c r="J33">
        <v>0.340522764162075</v>
      </c>
      <c r="K33">
        <v>0.436639774</v>
      </c>
      <c r="L33">
        <v>0.0540093013051908</v>
      </c>
      <c r="M33">
        <v>0.970175156387752</v>
      </c>
      <c r="N33">
        <v>0.974192753959423</v>
      </c>
      <c r="O33">
        <v>0.506996861811453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2">
        <v>43344.0</v>
      </c>
      <c r="B34">
        <v>0.786309658323331</v>
      </c>
      <c r="C34">
        <v>0.461896168694699</v>
      </c>
      <c r="D34">
        <v>0.699295985890806</v>
      </c>
      <c r="E34">
        <v>0.539158210913848</v>
      </c>
      <c r="F34">
        <v>0.6671455183609061</v>
      </c>
      <c r="G34">
        <v>0.932592333255782</v>
      </c>
      <c r="H34">
        <v>0.530000978121907</v>
      </c>
      <c r="I34">
        <v>0.35777700388095296</v>
      </c>
      <c r="J34">
        <v>0.29683540178928597</v>
      </c>
      <c r="K34">
        <v>0.552554641</v>
      </c>
      <c r="L34">
        <v>0.092220615183355</v>
      </c>
      <c r="M34">
        <v>0.9736377019923199</v>
      </c>
      <c r="N34">
        <v>0.960437770102343</v>
      </c>
      <c r="O34">
        <v>0.478211999136753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2">
        <v>43374.0</v>
      </c>
      <c r="B35">
        <v>0.709231338304791</v>
      </c>
      <c r="C35">
        <v>0.45340930749013</v>
      </c>
      <c r="D35">
        <v>0.591934979303672</v>
      </c>
      <c r="E35">
        <v>0.578128052482464</v>
      </c>
      <c r="F35">
        <v>0.6505404303167209</v>
      </c>
      <c r="G35">
        <v>0.901395054920786</v>
      </c>
      <c r="H35">
        <v>0.44487209254675103</v>
      </c>
      <c r="I35">
        <v>0.43179182831234797</v>
      </c>
      <c r="J35">
        <v>0.283634062180035</v>
      </c>
      <c r="K35">
        <v>0.558706933</v>
      </c>
      <c r="L35">
        <v>0.113608135202547</v>
      </c>
      <c r="M35">
        <v>0.973703898106067</v>
      </c>
      <c r="N35">
        <v>0.9474172505575971</v>
      </c>
      <c r="O35">
        <v>0.34895005749422303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2">
        <v>43405.0</v>
      </c>
      <c r="B36">
        <v>0.636212796728299</v>
      </c>
      <c r="C36">
        <v>0.411580024580646</v>
      </c>
      <c r="D36">
        <v>0.45805050712554496</v>
      </c>
      <c r="E36">
        <v>0.529871780623517</v>
      </c>
      <c r="F36">
        <v>0.62561671239031</v>
      </c>
      <c r="G36">
        <v>0.873539992834819</v>
      </c>
      <c r="H36">
        <v>0.430107142581716</v>
      </c>
      <c r="I36">
        <v>0.53707067937595</v>
      </c>
      <c r="J36">
        <v>0.317298180029549</v>
      </c>
      <c r="K36">
        <v>0.609739746</v>
      </c>
      <c r="L36">
        <v>0.124801985416125</v>
      </c>
      <c r="M36">
        <v>0.976173391727591</v>
      </c>
      <c r="N36">
        <v>0.9331986086234391</v>
      </c>
      <c r="O36">
        <v>0.33982147789456296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2">
        <v>43435.0</v>
      </c>
      <c r="B37">
        <v>0.616104077965593</v>
      </c>
      <c r="C37">
        <v>0.49926603469205605</v>
      </c>
      <c r="D37">
        <v>0.468122063262397</v>
      </c>
      <c r="E37">
        <v>0.578387697088029</v>
      </c>
      <c r="F37">
        <v>0.569071967352284</v>
      </c>
      <c r="G37">
        <v>0.911027364340417</v>
      </c>
      <c r="H37">
        <v>0.427331641290871</v>
      </c>
      <c r="I37">
        <v>0.565502778190944</v>
      </c>
      <c r="J37">
        <v>0.312418095154557</v>
      </c>
      <c r="K37">
        <v>0.568446173</v>
      </c>
      <c r="L37">
        <v>0.13701261180887</v>
      </c>
      <c r="M37">
        <v>0.971947660162491</v>
      </c>
      <c r="N37">
        <v>0.916432453577593</v>
      </c>
      <c r="O37">
        <v>0.45878589236820505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2">
        <v>43466.0</v>
      </c>
      <c r="B38">
        <v>0.6443069165789219</v>
      </c>
      <c r="C38">
        <v>0.466264467611591</v>
      </c>
      <c r="D38">
        <v>0.453133783977707</v>
      </c>
      <c r="E38">
        <v>0.601009419294967</v>
      </c>
      <c r="F38">
        <v>0.534708539154271</v>
      </c>
      <c r="G38">
        <v>0.880726273598997</v>
      </c>
      <c r="H38">
        <v>0.377484498207926</v>
      </c>
      <c r="I38">
        <v>0.411898907958126</v>
      </c>
      <c r="J38">
        <v>0.266855152917518</v>
      </c>
      <c r="K38">
        <v>0.469952686</v>
      </c>
      <c r="L38">
        <v>0.17169298800424698</v>
      </c>
      <c r="M38">
        <v>0.9749923910248739</v>
      </c>
      <c r="N38">
        <v>0.9116181603349589</v>
      </c>
      <c r="O38">
        <v>0.506131511791145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2">
        <v>43497.0</v>
      </c>
      <c r="B39">
        <v>0.64402716746214</v>
      </c>
      <c r="C39">
        <v>0.46379829900599395</v>
      </c>
      <c r="D39">
        <v>0.490370954589334</v>
      </c>
      <c r="E39">
        <v>0.617698686148223</v>
      </c>
      <c r="F39">
        <v>0.591715069885316</v>
      </c>
      <c r="G39">
        <v>0.895948302976582</v>
      </c>
      <c r="H39">
        <v>0.43515921900043203</v>
      </c>
      <c r="I39">
        <v>0.5728988992619329</v>
      </c>
      <c r="J39">
        <v>0.328394038758493</v>
      </c>
      <c r="K39">
        <v>0.637752001</v>
      </c>
      <c r="L39">
        <v>0.154739209835413</v>
      </c>
      <c r="M39">
        <v>0.9801199984413791</v>
      </c>
      <c r="N39">
        <v>0.922830978234724</v>
      </c>
      <c r="O39">
        <v>0.566884058371855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2">
        <v>43525.0</v>
      </c>
      <c r="B40">
        <v>0.792773892476611</v>
      </c>
      <c r="C40">
        <v>0.5901763943998151</v>
      </c>
      <c r="D40">
        <v>0.597255080553667</v>
      </c>
      <c r="E40">
        <v>0.698237926124833</v>
      </c>
      <c r="F40">
        <v>0.628450134676934</v>
      </c>
      <c r="G40">
        <v>0.925742177376125</v>
      </c>
      <c r="H40">
        <v>0.460349480959106</v>
      </c>
      <c r="I40">
        <v>0.499790256738788</v>
      </c>
      <c r="J40">
        <v>0.330446231376203</v>
      </c>
      <c r="K40">
        <v>0.591839096</v>
      </c>
      <c r="L40">
        <v>0.233234539387282</v>
      </c>
      <c r="M40">
        <v>0.976334692812411</v>
      </c>
      <c r="N40">
        <v>0.924086467793511</v>
      </c>
      <c r="O40">
        <v>0.6657015279134509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2">
        <v>43556.0</v>
      </c>
      <c r="B41">
        <v>0.829116122515644</v>
      </c>
      <c r="C41">
        <v>0.518131447075409</v>
      </c>
      <c r="D41">
        <v>0.542233357535011</v>
      </c>
      <c r="E41">
        <v>0.6653766650320431</v>
      </c>
      <c r="F41">
        <v>0.6912621258114331</v>
      </c>
      <c r="G41">
        <v>0.939527059845569</v>
      </c>
      <c r="H41">
        <v>0.446072292487992</v>
      </c>
      <c r="I41">
        <v>0.45475857229545197</v>
      </c>
      <c r="J41">
        <v>0.345725712959877</v>
      </c>
      <c r="K41">
        <v>0.517007202</v>
      </c>
      <c r="L41">
        <v>0.240134271151913</v>
      </c>
      <c r="M41">
        <v>0.973542932319364</v>
      </c>
      <c r="N41">
        <v>0.934277830745015</v>
      </c>
      <c r="O41">
        <v>0.661263585898671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2">
        <v>43586.0</v>
      </c>
      <c r="B42">
        <v>0.9185779066037669</v>
      </c>
      <c r="C42">
        <v>0.501986808933274</v>
      </c>
      <c r="D42">
        <v>0.704690960724307</v>
      </c>
      <c r="E42">
        <v>0.632874665087603</v>
      </c>
      <c r="F42">
        <v>0.725362159294725</v>
      </c>
      <c r="G42">
        <v>0.94488057526367</v>
      </c>
      <c r="H42">
        <v>0.400848559428564</v>
      </c>
      <c r="I42">
        <v>0.298967043088043</v>
      </c>
      <c r="J42">
        <v>0.417789767561876</v>
      </c>
      <c r="K42">
        <v>0.38016844399999994</v>
      </c>
      <c r="L42">
        <v>0.22321152786572</v>
      </c>
      <c r="M42">
        <v>0.9731018703067591</v>
      </c>
      <c r="N42">
        <v>0.954072771787787</v>
      </c>
      <c r="O42">
        <v>0.679849882198003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2">
        <v>43617.0</v>
      </c>
      <c r="B43">
        <v>0.9085704000190159</v>
      </c>
      <c r="C43">
        <v>0.536378771581222</v>
      </c>
      <c r="D43">
        <v>0.7715228826663849</v>
      </c>
      <c r="E43">
        <v>0.576000851527013</v>
      </c>
      <c r="F43">
        <v>0.781402518651948</v>
      </c>
      <c r="G43">
        <v>0.9444248474422019</v>
      </c>
      <c r="H43">
        <v>0.399159802882757</v>
      </c>
      <c r="I43">
        <v>0.326538061784311</v>
      </c>
      <c r="J43">
        <v>0.425905295596811</v>
      </c>
      <c r="K43">
        <v>0.4061740649999999</v>
      </c>
      <c r="L43">
        <v>0.211424655903998</v>
      </c>
      <c r="M43">
        <v>0.971836042583143</v>
      </c>
      <c r="N43">
        <v>0.971313635146976</v>
      </c>
      <c r="O43">
        <v>0.619382092323185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2">
        <v>43647.0</v>
      </c>
      <c r="B44">
        <v>0.821999254100955</v>
      </c>
      <c r="C44">
        <v>0.498150306599021</v>
      </c>
      <c r="D44">
        <v>0.7355114772307689</v>
      </c>
      <c r="E44">
        <v>0.528365595428219</v>
      </c>
      <c r="F44">
        <v>0.7643128439112149</v>
      </c>
      <c r="G44">
        <v>0.918183064284174</v>
      </c>
      <c r="H44">
        <v>0.397972468097934</v>
      </c>
      <c r="I44">
        <v>0.29954012877812003</v>
      </c>
      <c r="J44">
        <v>0.363796385625227</v>
      </c>
      <c r="K44">
        <v>0.531215721</v>
      </c>
      <c r="L44">
        <v>0.208979339569766</v>
      </c>
      <c r="M44">
        <v>0.974448051564083</v>
      </c>
      <c r="N44">
        <v>0.96966696532738</v>
      </c>
      <c r="O44">
        <v>0.6257587161790731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2">
        <v>43678.0</v>
      </c>
      <c r="B45">
        <v>0.796744103521972</v>
      </c>
      <c r="C45">
        <v>0.488452121058302</v>
      </c>
      <c r="D45">
        <v>0.645746571315638</v>
      </c>
      <c r="E45">
        <v>0.520598292794104</v>
      </c>
      <c r="F45">
        <v>0.7496517454098711</v>
      </c>
      <c r="G45">
        <v>0.9290016013273841</v>
      </c>
      <c r="H45">
        <v>0.49017623552065404</v>
      </c>
      <c r="I45">
        <v>0.43644921205753806</v>
      </c>
      <c r="J45">
        <v>0.350629110158278</v>
      </c>
      <c r="K45">
        <v>0.6465244880000001</v>
      </c>
      <c r="L45">
        <v>0.238047518319825</v>
      </c>
      <c r="M45">
        <v>0.975169899516908</v>
      </c>
      <c r="N45">
        <v>0.967168465818385</v>
      </c>
      <c r="O45">
        <v>0.67271031060203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2">
        <v>43709.0</v>
      </c>
      <c r="B46">
        <v>0.7299246928581841</v>
      </c>
      <c r="C46">
        <v>0.521464998676024</v>
      </c>
      <c r="D46">
        <v>0.711319598134736</v>
      </c>
      <c r="E46">
        <v>0.571395322512747</v>
      </c>
      <c r="F46">
        <v>0.687811964263383</v>
      </c>
      <c r="G46">
        <v>0.912136577134813</v>
      </c>
      <c r="H46">
        <v>0.498385967404225</v>
      </c>
      <c r="I46">
        <v>0.425230940103052</v>
      </c>
      <c r="J46">
        <v>0.316787547018778</v>
      </c>
      <c r="K46">
        <v>0.551639392</v>
      </c>
      <c r="L46">
        <v>0.242635092278579</v>
      </c>
      <c r="M46">
        <v>0.977537384179417</v>
      </c>
      <c r="N46">
        <v>0.961895261470307</v>
      </c>
      <c r="O46">
        <v>0.6572748907141811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2">
        <v>43739.0</v>
      </c>
      <c r="B47">
        <v>0.648753089726234</v>
      </c>
      <c r="C47">
        <v>0.50445475113629</v>
      </c>
      <c r="D47">
        <v>0.592723834556241</v>
      </c>
      <c r="E47">
        <v>0.537400376871743</v>
      </c>
      <c r="F47">
        <v>0.654822462284266</v>
      </c>
      <c r="G47">
        <v>0.9109085733385259</v>
      </c>
      <c r="H47">
        <v>0.482486957484104</v>
      </c>
      <c r="I47">
        <v>0.518794196141665</v>
      </c>
      <c r="J47">
        <v>0.278788617766572</v>
      </c>
      <c r="K47">
        <v>0.560143849</v>
      </c>
      <c r="L47">
        <v>0.207954665461797</v>
      </c>
      <c r="M47">
        <v>0.978475699069475</v>
      </c>
      <c r="N47">
        <v>0.9505844473997339</v>
      </c>
      <c r="O47">
        <v>0.557821622992442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2">
        <v>43770.0</v>
      </c>
      <c r="B48">
        <v>0.691055242155707</v>
      </c>
      <c r="C48">
        <v>0.43170284402453</v>
      </c>
      <c r="D48">
        <v>0.507655844061938</v>
      </c>
      <c r="E48">
        <v>0.6615595161821559</v>
      </c>
      <c r="F48">
        <v>0.644228355043602</v>
      </c>
      <c r="G48">
        <v>0.8658048319081181</v>
      </c>
      <c r="H48">
        <v>0.408734055529342</v>
      </c>
      <c r="I48">
        <v>0.441548163012891</v>
      </c>
      <c r="J48">
        <v>0.377740137827665</v>
      </c>
      <c r="K48">
        <v>0.42595960999999993</v>
      </c>
      <c r="L48">
        <v>0.160608598447232</v>
      </c>
      <c r="M48">
        <v>0.9805182261175279</v>
      </c>
      <c r="N48">
        <v>0.939525420010883</v>
      </c>
      <c r="O48">
        <v>0.5446976126026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2">
        <v>43800.0</v>
      </c>
      <c r="B49">
        <v>0.672448069678931</v>
      </c>
      <c r="C49">
        <v>0.547009164867269</v>
      </c>
      <c r="D49">
        <v>0.572332988942868</v>
      </c>
      <c r="E49">
        <v>0.719742560901484</v>
      </c>
      <c r="F49">
        <v>0.6816146888788219</v>
      </c>
      <c r="G49">
        <v>0.90561603115661</v>
      </c>
      <c r="H49">
        <v>0.49010280236785</v>
      </c>
      <c r="I49">
        <v>0.553844940278017</v>
      </c>
      <c r="J49">
        <v>0.387191123189475</v>
      </c>
      <c r="K49">
        <v>0.614702381</v>
      </c>
      <c r="L49">
        <v>0.207034839732194</v>
      </c>
      <c r="M49">
        <v>0.977698936535196</v>
      </c>
      <c r="N49">
        <v>0.937294526885585</v>
      </c>
      <c r="O49">
        <v>0.647049625620483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2">
        <v>43831.0</v>
      </c>
      <c r="B50">
        <v>0.553401171526677</v>
      </c>
      <c r="C50">
        <v>0.520511628770686</v>
      </c>
      <c r="D50">
        <v>0.624737357738383</v>
      </c>
      <c r="E50">
        <v>0.674539416734001</v>
      </c>
      <c r="F50">
        <v>0.7066331997007199</v>
      </c>
      <c r="G50">
        <v>0.890784487121536</v>
      </c>
      <c r="H50">
        <v>0.516125462630005</v>
      </c>
      <c r="I50">
        <v>0.558812654127626</v>
      </c>
      <c r="J50">
        <v>0.293318266231094</v>
      </c>
      <c r="K50">
        <v>0.68817754</v>
      </c>
      <c r="L50">
        <v>0.214482628161828</v>
      </c>
      <c r="M50">
        <v>0.975229148904187</v>
      </c>
      <c r="N50">
        <v>0.9434873412030289</v>
      </c>
      <c r="O50">
        <v>0.5693351037919799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2">
        <v>43862.0</v>
      </c>
      <c r="B51">
        <v>0.7449728610625099</v>
      </c>
      <c r="C51">
        <v>0.651075511236224</v>
      </c>
      <c r="D51">
        <v>0.643095061818553</v>
      </c>
      <c r="E51">
        <v>0.694340649992197</v>
      </c>
      <c r="F51">
        <v>0.712651634576552</v>
      </c>
      <c r="G51">
        <v>0.915227738944269</v>
      </c>
      <c r="H51">
        <v>0.506211717102384</v>
      </c>
      <c r="I51">
        <v>0.689480710107788</v>
      </c>
      <c r="J51">
        <v>0.344131755496625</v>
      </c>
      <c r="K51">
        <v>0.723265958</v>
      </c>
      <c r="L51">
        <v>0.29845904172298904</v>
      </c>
      <c r="M51">
        <v>0.975444493329733</v>
      </c>
      <c r="N51">
        <v>0.949448309816029</v>
      </c>
      <c r="O51">
        <v>0.645634932926996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2">
        <v>43891.0</v>
      </c>
      <c r="B52">
        <v>0.7512141981221291</v>
      </c>
      <c r="C52">
        <v>0.59520406827875</v>
      </c>
      <c r="D52">
        <v>0.5962624864445479</v>
      </c>
      <c r="E52">
        <v>0.773842090865091</v>
      </c>
      <c r="F52">
        <v>0.7117371008324599</v>
      </c>
      <c r="G52">
        <v>0.9153303142335549</v>
      </c>
      <c r="H52">
        <v>0.521235525846808</v>
      </c>
      <c r="I52">
        <v>0.559770149066643</v>
      </c>
      <c r="J52">
        <v>0.37269938658999996</v>
      </c>
      <c r="K52">
        <v>0.601805461</v>
      </c>
      <c r="L52">
        <v>0.30545520388243497</v>
      </c>
      <c r="M52">
        <v>0.9766246864884199</v>
      </c>
      <c r="N52">
        <v>0.955401382498495</v>
      </c>
      <c r="O52">
        <v>0.642014131829397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2">
        <v>43922.0</v>
      </c>
      <c r="B53">
        <v>0.849865942544328</v>
      </c>
      <c r="C53">
        <v>0.623461231492054</v>
      </c>
      <c r="D53">
        <v>0.6412300806123981</v>
      </c>
      <c r="E53">
        <v>0.741383262015942</v>
      </c>
      <c r="F53">
        <v>0.7227809932895429</v>
      </c>
      <c r="G53">
        <v>0.972831968532553</v>
      </c>
      <c r="H53">
        <v>0.545257883643513</v>
      </c>
      <c r="I53">
        <v>0.330676511785182</v>
      </c>
      <c r="J53">
        <v>0.44171053083402595</v>
      </c>
      <c r="K53">
        <v>0.498594137</v>
      </c>
      <c r="L53">
        <v>0.323609654410009</v>
      </c>
      <c r="M53">
        <v>0.9747350931139179</v>
      </c>
      <c r="N53">
        <v>0.965234256012144</v>
      </c>
      <c r="O53">
        <v>0.685149976003774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2">
        <v>43952.0</v>
      </c>
      <c r="B54">
        <v>0.933733734324688</v>
      </c>
      <c r="C54">
        <v>0.586739486608967</v>
      </c>
      <c r="D54">
        <v>0.679122942840636</v>
      </c>
      <c r="E54">
        <v>0.723621399186583</v>
      </c>
      <c r="F54">
        <v>0.739243784691475</v>
      </c>
      <c r="G54">
        <v>0.9549294270266551</v>
      </c>
      <c r="H54">
        <v>0.480378966206072</v>
      </c>
      <c r="I54">
        <v>0.419007151996975</v>
      </c>
      <c r="J54">
        <v>0.503907124533521</v>
      </c>
      <c r="K54">
        <v>0.450060034</v>
      </c>
      <c r="L54">
        <v>0.297541866293596</v>
      </c>
      <c r="M54">
        <v>0.977961241262195</v>
      </c>
      <c r="N54">
        <v>0.961498971725531</v>
      </c>
      <c r="O54">
        <v>0.654128513349016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2">
        <v>43983.0</v>
      </c>
      <c r="B55">
        <v>0.940084018312875</v>
      </c>
      <c r="C55">
        <v>0.537751915241113</v>
      </c>
      <c r="D55">
        <v>0.6496590319328339</v>
      </c>
      <c r="E55">
        <v>0.6477596750765591</v>
      </c>
      <c r="F55">
        <v>0.7565063833620149</v>
      </c>
      <c r="G55">
        <v>0.914548334674661</v>
      </c>
      <c r="H55">
        <v>0.472582906896869</v>
      </c>
      <c r="I55">
        <v>0.423930893217708</v>
      </c>
      <c r="J55">
        <v>0.460166231647039</v>
      </c>
      <c r="K55">
        <v>0.48459042</v>
      </c>
      <c r="L55">
        <v>0.238390109327621</v>
      </c>
      <c r="M55">
        <v>0.975007063372646</v>
      </c>
      <c r="N55">
        <v>0.959605667377754</v>
      </c>
      <c r="O55">
        <v>0.540309607777939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2">
        <v>44013.0</v>
      </c>
      <c r="B56">
        <v>0.879420489105548</v>
      </c>
      <c r="C56">
        <v>0.526613142950328</v>
      </c>
      <c r="D56">
        <v>0.761503310984</v>
      </c>
      <c r="E56">
        <v>0.616036550907553</v>
      </c>
      <c r="F56">
        <v>0.8032112759507289</v>
      </c>
      <c r="G56">
        <v>0.906908079048833</v>
      </c>
      <c r="H56">
        <v>0.46611885651223406</v>
      </c>
      <c r="I56">
        <v>0.434100154384937</v>
      </c>
      <c r="J56">
        <v>0.374760483254234</v>
      </c>
      <c r="K56">
        <v>0.4628979899999999</v>
      </c>
      <c r="L56">
        <v>0.22458929956416998</v>
      </c>
      <c r="M56">
        <v>0.977648902936223</v>
      </c>
      <c r="N56">
        <v>0.966661596247673</v>
      </c>
      <c r="O56">
        <v>0.491707219188625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2">
        <v>44044.0</v>
      </c>
      <c r="B57">
        <v>0.8784013327125441</v>
      </c>
      <c r="C57">
        <v>0.510830446867789</v>
      </c>
      <c r="D57">
        <v>0.638340459341211</v>
      </c>
      <c r="E57">
        <v>0.625682314391292</v>
      </c>
      <c r="F57">
        <v>0.748497010324095</v>
      </c>
      <c r="G57">
        <v>0.908646452651163</v>
      </c>
      <c r="H57">
        <v>0.467863921478797</v>
      </c>
      <c r="I57">
        <v>0.384168463027191</v>
      </c>
      <c r="J57">
        <v>0.368133344487454</v>
      </c>
      <c r="K57">
        <v>0.405602706</v>
      </c>
      <c r="L57">
        <v>0.232575482207383</v>
      </c>
      <c r="M57">
        <v>0.9789743501811501</v>
      </c>
      <c r="N57">
        <v>0.965669437930549</v>
      </c>
      <c r="O57">
        <v>0.507195528492442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2">
        <v>44075.0</v>
      </c>
      <c r="B58">
        <v>0.878326847681046</v>
      </c>
      <c r="C58">
        <v>0.471639837889048</v>
      </c>
      <c r="D58">
        <v>0.675697536059598</v>
      </c>
      <c r="E58">
        <v>0.62503476428397</v>
      </c>
      <c r="F58">
        <v>0.729204724708854</v>
      </c>
      <c r="G58">
        <v>0.895596556810743</v>
      </c>
      <c r="H58">
        <v>0.519553275326651</v>
      </c>
      <c r="I58">
        <v>0.401862880608241</v>
      </c>
      <c r="J58">
        <v>0.344891764496697</v>
      </c>
      <c r="K58">
        <v>0.523841495</v>
      </c>
      <c r="L58">
        <v>0.246497085219574</v>
      </c>
      <c r="M58">
        <v>0.9878199042321669</v>
      </c>
      <c r="N58">
        <v>0.958953470258448</v>
      </c>
      <c r="O58">
        <v>0.57161890111729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2">
        <v>44105.0</v>
      </c>
      <c r="B59">
        <v>0.811555794356948</v>
      </c>
      <c r="C59">
        <v>0.522847081900777</v>
      </c>
      <c r="D59">
        <v>0.676526853443487</v>
      </c>
      <c r="E59">
        <v>0.705680773241074</v>
      </c>
      <c r="F59">
        <v>0.698532054922529</v>
      </c>
      <c r="G59">
        <v>0.929651635865812</v>
      </c>
      <c r="H59">
        <v>0.48855118565426797</v>
      </c>
      <c r="I59">
        <v>0.526508362720165</v>
      </c>
      <c r="J59">
        <v>0.39821913871085</v>
      </c>
      <c r="K59">
        <v>0.617050454</v>
      </c>
      <c r="L59">
        <v>0.296289144202199</v>
      </c>
      <c r="M59">
        <v>0.997394249918102</v>
      </c>
      <c r="N59">
        <v>0.954589050909292</v>
      </c>
      <c r="O59">
        <v>0.628511002564352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2">
        <v>44136.0</v>
      </c>
      <c r="B60">
        <v>0.707342187654291</v>
      </c>
      <c r="C60">
        <v>0.440576363912627</v>
      </c>
      <c r="D60">
        <v>0.6051664224653021</v>
      </c>
      <c r="E60">
        <v>0.6625803720449839</v>
      </c>
      <c r="F60">
        <v>0.7434791375847151</v>
      </c>
      <c r="G60">
        <v>0.890727115701013</v>
      </c>
      <c r="H60">
        <v>0.473664364047293</v>
      </c>
      <c r="I60">
        <v>0.507841478450903</v>
      </c>
      <c r="J60">
        <v>0.30195342542888304</v>
      </c>
      <c r="K60">
        <v>0.56892138</v>
      </c>
      <c r="L60">
        <v>0.25986079428721104</v>
      </c>
      <c r="M60">
        <v>0.993398222945689</v>
      </c>
      <c r="N60">
        <v>0.955207866289095</v>
      </c>
      <c r="O60">
        <v>0.620468379239761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2">
        <v>44166.0</v>
      </c>
      <c r="B61">
        <v>0.651204100872986</v>
      </c>
      <c r="C61">
        <v>0.453100592261446</v>
      </c>
      <c r="D61">
        <v>0.479529042802411</v>
      </c>
      <c r="E61">
        <v>0.751404215975268</v>
      </c>
      <c r="F61">
        <v>0.6696120839412031</v>
      </c>
      <c r="G61">
        <v>0.8936631500815081</v>
      </c>
      <c r="H61">
        <v>0.49131819917950403</v>
      </c>
      <c r="I61">
        <v>0.558625751424372</v>
      </c>
      <c r="J61">
        <v>0.313164421132158</v>
      </c>
      <c r="K61">
        <v>0.525798831</v>
      </c>
      <c r="L61">
        <v>0.24357105010799698</v>
      </c>
      <c r="M61">
        <v>0.9948247126856851</v>
      </c>
      <c r="N61">
        <v>0.9462367460232071</v>
      </c>
      <c r="O61">
        <v>0.594886937590216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42370.0</v>
      </c>
      <c r="B2" s="3">
        <v>8264210.5</v>
      </c>
      <c r="C2" s="3">
        <v>9.85318205E7</v>
      </c>
      <c r="D2" s="3">
        <v>1643767.5</v>
      </c>
      <c r="E2" s="3">
        <v>1.0697871E7</v>
      </c>
      <c r="F2" s="3">
        <v>3438889.5</v>
      </c>
      <c r="G2" s="3">
        <v>2.7237675E7</v>
      </c>
      <c r="H2" s="3">
        <v>2.70285005E7</v>
      </c>
      <c r="I2" s="3">
        <v>2366262.5</v>
      </c>
      <c r="J2" s="3">
        <v>1.0370018E7</v>
      </c>
      <c r="K2" s="4">
        <v>463042.0</v>
      </c>
      <c r="L2" s="3">
        <v>1.7158901E7</v>
      </c>
      <c r="M2" s="3">
        <v>8216848.5</v>
      </c>
      <c r="N2" s="3">
        <v>7834675.5</v>
      </c>
      <c r="O2" s="3">
        <v>4002064.5</v>
      </c>
      <c r="Q2" s="3"/>
    </row>
    <row r="3" ht="15.75" customHeight="1">
      <c r="A3" s="2">
        <v>42401.0</v>
      </c>
      <c r="B3" s="3">
        <v>9656160.0</v>
      </c>
      <c r="C3" s="3">
        <v>9.1743008E7</v>
      </c>
      <c r="D3" s="3">
        <v>1349880.5</v>
      </c>
      <c r="E3" s="3">
        <v>1.01474485E7</v>
      </c>
      <c r="F3" s="3">
        <v>2940644.0</v>
      </c>
      <c r="G3" s="3">
        <v>2.539709E7</v>
      </c>
      <c r="H3" s="3">
        <v>2.49847905E7</v>
      </c>
      <c r="I3" s="3">
        <v>2221128.5</v>
      </c>
      <c r="J3" s="3">
        <v>9603248.5</v>
      </c>
      <c r="K3" s="4">
        <v>423571.0</v>
      </c>
      <c r="L3" s="3">
        <v>1.57649375E7</v>
      </c>
      <c r="M3" s="3">
        <v>7067604.5</v>
      </c>
      <c r="N3" s="3">
        <v>7404598.5</v>
      </c>
      <c r="O3" s="3">
        <v>3576776.5</v>
      </c>
    </row>
    <row r="4" ht="15.75" customHeight="1">
      <c r="A4" s="2">
        <v>42430.0</v>
      </c>
      <c r="B4" s="3">
        <v>8550807.5</v>
      </c>
      <c r="C4" s="3">
        <v>9.3516501E7</v>
      </c>
      <c r="D4" s="3">
        <v>1272299.0</v>
      </c>
      <c r="E4" s="3">
        <v>1.0843815E7</v>
      </c>
      <c r="F4" s="3">
        <v>3026201.5</v>
      </c>
      <c r="G4" s="3">
        <v>2.5508538E7</v>
      </c>
      <c r="H4" s="3">
        <v>2.5401972E7</v>
      </c>
      <c r="I4" s="3">
        <v>2252456.0</v>
      </c>
      <c r="J4" s="3">
        <v>9901979.5</v>
      </c>
      <c r="K4" s="4">
        <v>387665.0</v>
      </c>
      <c r="L4" s="3">
        <v>1.63967035E7</v>
      </c>
      <c r="M4" s="3">
        <v>7191627.5</v>
      </c>
      <c r="N4" s="3">
        <v>7217802.0</v>
      </c>
      <c r="O4" s="3">
        <v>3738860.5</v>
      </c>
    </row>
    <row r="5" ht="15.75" customHeight="1">
      <c r="A5" s="2">
        <v>42461.0</v>
      </c>
      <c r="B5" s="3">
        <v>9145598.5</v>
      </c>
      <c r="C5" s="3">
        <v>8.45750685E7</v>
      </c>
      <c r="D5" s="3">
        <v>1203092.5</v>
      </c>
      <c r="E5" s="3">
        <v>1.020843E7</v>
      </c>
      <c r="F5" s="3">
        <v>2680043.5</v>
      </c>
      <c r="G5" s="3">
        <v>2.1191038E7</v>
      </c>
      <c r="H5" s="3">
        <v>2.2948788E7</v>
      </c>
      <c r="I5" s="3">
        <v>2241923.0</v>
      </c>
      <c r="J5" s="3">
        <v>9248349.5</v>
      </c>
      <c r="K5" s="4">
        <v>387091.0</v>
      </c>
      <c r="L5" s="3">
        <v>1.4399657E7</v>
      </c>
      <c r="M5" s="3">
        <v>5850015.0</v>
      </c>
      <c r="N5" s="3">
        <v>6412758.5</v>
      </c>
      <c r="O5" s="3">
        <v>3361015.0</v>
      </c>
    </row>
    <row r="6" ht="15.75" customHeight="1">
      <c r="A6" s="2">
        <v>42491.0</v>
      </c>
      <c r="B6" s="3">
        <v>9951289.5</v>
      </c>
      <c r="C6" s="3">
        <v>8.2798275E7</v>
      </c>
      <c r="D6" s="3">
        <v>923795.0</v>
      </c>
      <c r="E6" s="3">
        <v>9547381.0</v>
      </c>
      <c r="F6" s="3">
        <v>2274181.5</v>
      </c>
      <c r="G6" s="3">
        <v>1.98737815E7</v>
      </c>
      <c r="H6" s="3">
        <v>2.13175585E7</v>
      </c>
      <c r="I6" s="3">
        <v>2132588.0</v>
      </c>
      <c r="J6" s="3">
        <v>9853826.0</v>
      </c>
      <c r="K6" s="4">
        <v>364914.0</v>
      </c>
      <c r="L6" s="3">
        <v>1.3544388E7</v>
      </c>
      <c r="M6" s="3">
        <v>5627323.5</v>
      </c>
      <c r="N6" s="3">
        <v>5602095.0</v>
      </c>
      <c r="O6" s="3">
        <v>2991500.0</v>
      </c>
    </row>
    <row r="7" ht="15.75" customHeight="1">
      <c r="A7" s="2">
        <v>42522.0</v>
      </c>
      <c r="B7" s="3">
        <v>1.05210795E7</v>
      </c>
      <c r="C7" s="3">
        <v>7.8248522E7</v>
      </c>
      <c r="D7" s="3">
        <v>768250.5</v>
      </c>
      <c r="E7" s="3">
        <v>9553559.0</v>
      </c>
      <c r="F7" s="3">
        <v>2129579.0</v>
      </c>
      <c r="G7" s="3">
        <v>1.94785345E7</v>
      </c>
      <c r="H7" s="3">
        <v>2.06670805E7</v>
      </c>
      <c r="I7" s="3">
        <v>2095742.5</v>
      </c>
      <c r="J7" s="3">
        <v>1.01375455E7</v>
      </c>
      <c r="K7" s="4">
        <v>317041.0</v>
      </c>
      <c r="L7" s="3">
        <v>1.30470105E7</v>
      </c>
      <c r="M7" s="3">
        <v>5415677.0</v>
      </c>
      <c r="N7" s="3">
        <v>4388727.0</v>
      </c>
      <c r="O7" s="3">
        <v>2894607.0</v>
      </c>
    </row>
    <row r="8" ht="15.75" customHeight="1">
      <c r="A8" s="2">
        <v>42552.0</v>
      </c>
      <c r="B8" s="3">
        <v>1.07304075E7</v>
      </c>
      <c r="C8" s="3">
        <v>8.5373443E7</v>
      </c>
      <c r="D8" s="3">
        <v>876017.0</v>
      </c>
      <c r="E8" s="3">
        <v>1.06257045E7</v>
      </c>
      <c r="F8" s="3">
        <v>2178659.0</v>
      </c>
      <c r="G8" s="3">
        <v>1.894239E7</v>
      </c>
      <c r="H8" s="3">
        <v>2.07091315E7</v>
      </c>
      <c r="I8" s="3">
        <v>2274259.5</v>
      </c>
      <c r="J8" s="3">
        <v>1.1491997E7</v>
      </c>
      <c r="K8" s="4">
        <v>312315.0</v>
      </c>
      <c r="L8" s="3">
        <v>1.3288476E7</v>
      </c>
      <c r="M8" s="3">
        <v>5018271.5</v>
      </c>
      <c r="N8" s="3">
        <v>4665366.5</v>
      </c>
      <c r="O8" s="3">
        <v>3207808.5</v>
      </c>
    </row>
    <row r="9" ht="15.75" customHeight="1">
      <c r="A9" s="2">
        <v>42583.0</v>
      </c>
      <c r="B9" s="3">
        <v>9817705.0</v>
      </c>
      <c r="C9" s="3">
        <v>8.67282185E7</v>
      </c>
      <c r="D9" s="3">
        <v>988363.0</v>
      </c>
      <c r="E9" s="3">
        <v>1.01811045E7</v>
      </c>
      <c r="F9" s="3">
        <v>2275608.0</v>
      </c>
      <c r="G9" s="3">
        <v>1.7784371E7</v>
      </c>
      <c r="H9" s="3">
        <v>2.0424482E7</v>
      </c>
      <c r="I9" s="3">
        <v>2179360.0</v>
      </c>
      <c r="J9" s="3">
        <v>1.009918E7</v>
      </c>
      <c r="K9" s="4">
        <v>342654.5</v>
      </c>
      <c r="L9" s="3">
        <v>1.44298015E7</v>
      </c>
      <c r="M9" s="3">
        <v>5092741.5</v>
      </c>
      <c r="N9" s="3">
        <v>4902581.5</v>
      </c>
      <c r="O9" s="3">
        <v>3455941.0</v>
      </c>
    </row>
    <row r="10" ht="15.75" customHeight="1">
      <c r="A10" s="2">
        <v>42614.0</v>
      </c>
      <c r="B10" s="3">
        <v>8200073.5</v>
      </c>
      <c r="C10" s="3">
        <v>8.7774505E7</v>
      </c>
      <c r="D10" s="3">
        <v>831741.0</v>
      </c>
      <c r="E10" s="3">
        <v>9799068.0</v>
      </c>
      <c r="F10" s="3">
        <v>2190588.0</v>
      </c>
      <c r="G10" s="3">
        <v>1.7902271E7</v>
      </c>
      <c r="H10" s="3">
        <v>2.11553785E7</v>
      </c>
      <c r="I10" s="3">
        <v>1958513.0</v>
      </c>
      <c r="J10" s="3">
        <v>1.07831835E7</v>
      </c>
      <c r="K10" s="4">
        <v>344583.5</v>
      </c>
      <c r="L10" s="3">
        <v>1.657769E7</v>
      </c>
      <c r="M10" s="3">
        <v>5258986.5</v>
      </c>
      <c r="N10" s="3">
        <v>5189203.0</v>
      </c>
      <c r="O10" s="3">
        <v>3013626.5</v>
      </c>
    </row>
    <row r="11" ht="15.75" customHeight="1">
      <c r="A11" s="2">
        <v>42644.0</v>
      </c>
      <c r="B11" s="3">
        <v>9155872.5</v>
      </c>
      <c r="C11" s="3">
        <v>9.1240278E7</v>
      </c>
      <c r="D11" s="3">
        <v>1342344.0</v>
      </c>
      <c r="E11" s="3">
        <v>1.01211715E7</v>
      </c>
      <c r="F11" s="3">
        <v>2785555.5</v>
      </c>
      <c r="G11" s="3">
        <v>1.9293953E7</v>
      </c>
      <c r="H11" s="3">
        <v>2.4128508E7</v>
      </c>
      <c r="I11" s="3">
        <v>2103087.5</v>
      </c>
      <c r="J11" s="3">
        <v>1.08300075E7</v>
      </c>
      <c r="K11" s="4">
        <v>367445.5</v>
      </c>
      <c r="L11" s="3">
        <v>1.8473496E7</v>
      </c>
      <c r="M11" s="3">
        <v>6055046.5</v>
      </c>
      <c r="N11" s="3">
        <v>5802618.0</v>
      </c>
      <c r="O11" s="3">
        <v>3095817.5</v>
      </c>
    </row>
    <row r="12" ht="15.75" customHeight="1">
      <c r="A12" s="2">
        <v>42675.0</v>
      </c>
      <c r="B12" s="3">
        <v>9998756.0</v>
      </c>
      <c r="C12" s="3">
        <v>9.68614855E7</v>
      </c>
      <c r="D12" s="3">
        <v>1536339.0</v>
      </c>
      <c r="E12" s="3">
        <v>1.0207904E7</v>
      </c>
      <c r="F12" s="3">
        <v>3054602.0</v>
      </c>
      <c r="G12" s="3">
        <v>2.23147155E7</v>
      </c>
      <c r="H12" s="3">
        <v>2.62168065E7</v>
      </c>
      <c r="I12" s="3">
        <v>2348882.0</v>
      </c>
      <c r="J12" s="3">
        <v>1.11978625E7</v>
      </c>
      <c r="K12" s="4">
        <v>416002.0</v>
      </c>
      <c r="L12" s="3">
        <v>1.8172577E7</v>
      </c>
      <c r="M12" s="3">
        <v>6581009.5</v>
      </c>
      <c r="N12" s="3">
        <v>6283411.0</v>
      </c>
      <c r="O12" s="3">
        <v>3337820.5</v>
      </c>
    </row>
    <row r="13" ht="15.75" customHeight="1">
      <c r="A13" s="2">
        <v>42705.0</v>
      </c>
      <c r="B13" s="3">
        <v>1.0068472E7</v>
      </c>
      <c r="C13" s="3">
        <v>9.3863054E7</v>
      </c>
      <c r="D13" s="3">
        <v>1531113.0</v>
      </c>
      <c r="E13" s="3">
        <v>1.0290532E7</v>
      </c>
      <c r="F13" s="3">
        <v>3046029.5</v>
      </c>
      <c r="G13" s="3">
        <v>2.5328655E7</v>
      </c>
      <c r="H13" s="3">
        <v>2.6835135E7</v>
      </c>
      <c r="I13" s="3">
        <v>2425082.5</v>
      </c>
      <c r="J13" s="3">
        <v>1.16755875E7</v>
      </c>
      <c r="K13" s="4">
        <v>466096.5</v>
      </c>
      <c r="L13" s="3">
        <v>1.9229856E7</v>
      </c>
      <c r="M13" s="3">
        <v>7036283.5</v>
      </c>
      <c r="N13" s="3">
        <v>7090099.5</v>
      </c>
      <c r="O13" s="3">
        <v>3721742.0</v>
      </c>
    </row>
    <row r="14" ht="15.75" customHeight="1">
      <c r="A14" s="2">
        <v>42736.0</v>
      </c>
      <c r="B14" s="3">
        <v>1.0938387E7</v>
      </c>
      <c r="C14" s="3">
        <v>1.01024379E8</v>
      </c>
      <c r="D14" s="3">
        <v>1484870.0</v>
      </c>
      <c r="E14" s="3">
        <v>1.193407E7</v>
      </c>
      <c r="F14" s="3">
        <v>3202602.5</v>
      </c>
      <c r="G14" s="3">
        <v>2.8301678E7</v>
      </c>
      <c r="H14" s="3">
        <v>2.89094935E7</v>
      </c>
      <c r="I14" s="3">
        <v>2614963.5</v>
      </c>
      <c r="J14" s="3">
        <v>1.2479085E7</v>
      </c>
      <c r="K14" s="4">
        <v>441046.0</v>
      </c>
      <c r="L14" s="3">
        <v>2.0068633E7</v>
      </c>
      <c r="M14" s="3">
        <v>7657053.0</v>
      </c>
      <c r="N14" s="3">
        <v>8035396.5</v>
      </c>
      <c r="O14" s="3">
        <v>3827974.0</v>
      </c>
    </row>
    <row r="15" ht="15.75" customHeight="1">
      <c r="A15" s="2">
        <v>42767.0</v>
      </c>
      <c r="B15" s="3">
        <v>8587165.0</v>
      </c>
      <c r="C15" s="3">
        <v>9.19253435E7</v>
      </c>
      <c r="D15" s="3">
        <v>1559238.0</v>
      </c>
      <c r="E15" s="3">
        <v>9834423.0</v>
      </c>
      <c r="F15" s="3">
        <v>2908872.5</v>
      </c>
      <c r="G15" s="3">
        <v>2.36359255E7</v>
      </c>
      <c r="H15" s="3">
        <v>2.4218426E7</v>
      </c>
      <c r="I15" s="3">
        <v>2364758.5</v>
      </c>
      <c r="J15" s="3">
        <v>1.0092645E7</v>
      </c>
      <c r="K15" s="4">
        <v>413928.5</v>
      </c>
      <c r="L15" s="3">
        <v>1.73001105E7</v>
      </c>
      <c r="M15" s="3">
        <v>6592072.0</v>
      </c>
      <c r="N15" s="3">
        <v>7055924.5</v>
      </c>
      <c r="O15" s="3">
        <v>3416885.5</v>
      </c>
    </row>
    <row r="16" ht="15.75" customHeight="1">
      <c r="A16" s="2">
        <v>42795.0</v>
      </c>
      <c r="B16" s="3">
        <v>9840630.5</v>
      </c>
      <c r="C16" s="3">
        <v>9.4655518E7</v>
      </c>
      <c r="D16" s="3">
        <v>1543377.0</v>
      </c>
      <c r="E16" s="3">
        <v>9870914.0</v>
      </c>
      <c r="F16" s="3">
        <v>3072662.5</v>
      </c>
      <c r="G16" s="3">
        <v>2.443091E7</v>
      </c>
      <c r="H16" s="3">
        <v>2.41481585E7</v>
      </c>
      <c r="I16" s="3">
        <v>2432861.5</v>
      </c>
      <c r="J16" s="3">
        <v>9802388.5</v>
      </c>
      <c r="K16" s="4">
        <v>417300.5</v>
      </c>
      <c r="L16" s="3">
        <v>1.6541627E7</v>
      </c>
      <c r="M16" s="3">
        <v>6417947.5</v>
      </c>
      <c r="N16" s="3">
        <v>7391134.5</v>
      </c>
      <c r="O16" s="3">
        <v>3547922.0</v>
      </c>
    </row>
    <row r="17" ht="15.75" customHeight="1">
      <c r="A17" s="2">
        <v>42826.0</v>
      </c>
      <c r="B17" s="3">
        <v>8858635.0</v>
      </c>
      <c r="C17" s="3">
        <v>8.54942035E7</v>
      </c>
      <c r="D17" s="3">
        <v>1309032.0</v>
      </c>
      <c r="E17" s="3">
        <v>8995822.5</v>
      </c>
      <c r="F17" s="3">
        <v>2483957.0</v>
      </c>
      <c r="G17" s="3">
        <v>2.1031164E7</v>
      </c>
      <c r="H17" s="3">
        <v>2.10198845E7</v>
      </c>
      <c r="I17" s="3">
        <v>2102075.0</v>
      </c>
      <c r="J17" s="3">
        <v>9423583.5</v>
      </c>
      <c r="K17" s="4">
        <v>403089.0</v>
      </c>
      <c r="L17" s="3">
        <v>1.4982824E7</v>
      </c>
      <c r="M17" s="3">
        <v>5767772.0</v>
      </c>
      <c r="N17" s="3">
        <v>6580877.5</v>
      </c>
      <c r="O17" s="3">
        <v>2742517.0</v>
      </c>
    </row>
    <row r="18" ht="15.75" customHeight="1">
      <c r="A18" s="2">
        <v>42856.0</v>
      </c>
      <c r="B18" s="3">
        <v>9779905.0</v>
      </c>
      <c r="C18" s="3">
        <v>8.74686295E7</v>
      </c>
      <c r="D18" s="3">
        <v>1008213.0</v>
      </c>
      <c r="E18" s="3">
        <v>9382285.0</v>
      </c>
      <c r="F18" s="3">
        <v>2347161.0</v>
      </c>
      <c r="G18" s="3">
        <v>2.04285765E7</v>
      </c>
      <c r="H18" s="3">
        <v>2.1209983E7</v>
      </c>
      <c r="I18" s="3">
        <v>1977958.0</v>
      </c>
      <c r="J18" s="3">
        <v>1.0186258E7</v>
      </c>
      <c r="K18" s="4">
        <v>402936.5</v>
      </c>
      <c r="L18" s="3">
        <v>1.39138965E7</v>
      </c>
      <c r="M18" s="3">
        <v>5547224.5</v>
      </c>
      <c r="N18" s="3">
        <v>5983399.5</v>
      </c>
      <c r="O18" s="3">
        <v>2938738.0</v>
      </c>
    </row>
    <row r="19" ht="15.75" customHeight="1">
      <c r="A19" s="2">
        <v>42887.0</v>
      </c>
      <c r="B19" s="3">
        <v>8596068.0</v>
      </c>
      <c r="C19" s="3">
        <v>8.62049805E7</v>
      </c>
      <c r="D19" s="3">
        <v>936697.0</v>
      </c>
      <c r="E19" s="3">
        <v>1.03041795E7</v>
      </c>
      <c r="F19" s="3">
        <v>2030791.0</v>
      </c>
      <c r="G19" s="3">
        <v>1.8474598E7</v>
      </c>
      <c r="H19" s="3">
        <v>1.9931915E7</v>
      </c>
      <c r="I19" s="3">
        <v>1926611.0</v>
      </c>
      <c r="J19" s="3">
        <v>1.13321735E7</v>
      </c>
      <c r="K19" s="4">
        <v>397853.5</v>
      </c>
      <c r="L19" s="3">
        <v>1.4167451E7</v>
      </c>
      <c r="M19" s="3">
        <v>5326262.5</v>
      </c>
      <c r="N19" s="3">
        <v>5115277.5</v>
      </c>
      <c r="O19" s="3">
        <v>3300094.5</v>
      </c>
    </row>
    <row r="20" ht="15.75" customHeight="1">
      <c r="A20" s="2">
        <v>42917.0</v>
      </c>
      <c r="B20" s="3">
        <v>9396292.0</v>
      </c>
      <c r="C20" s="3">
        <v>8.4469895E7</v>
      </c>
      <c r="D20" s="3">
        <v>778909.5</v>
      </c>
      <c r="E20" s="3">
        <v>1.0636739E7</v>
      </c>
      <c r="F20" s="3">
        <v>2066836.5</v>
      </c>
      <c r="G20" s="3">
        <v>1.923219E7</v>
      </c>
      <c r="H20" s="3">
        <v>1.9993272E7</v>
      </c>
      <c r="I20" s="3">
        <v>1931258.0</v>
      </c>
      <c r="J20" s="3">
        <v>1.1898767E7</v>
      </c>
      <c r="K20" s="4">
        <v>406821.0</v>
      </c>
      <c r="L20" s="3">
        <v>1.57324675E7</v>
      </c>
      <c r="M20" s="3">
        <v>5210197.0</v>
      </c>
      <c r="N20" s="3">
        <v>5373313.5</v>
      </c>
      <c r="O20" s="3">
        <v>3587373.0</v>
      </c>
    </row>
    <row r="21" ht="15.75" customHeight="1">
      <c r="A21" s="2">
        <v>42948.0</v>
      </c>
      <c r="B21" s="3">
        <v>1.0241299E7</v>
      </c>
      <c r="C21" s="3">
        <v>8.4754369E7</v>
      </c>
      <c r="D21" s="3">
        <v>828779.0</v>
      </c>
      <c r="E21" s="3">
        <v>1.006428E7</v>
      </c>
      <c r="F21" s="3">
        <v>2085386.0</v>
      </c>
      <c r="G21" s="3">
        <v>1.83451125E7</v>
      </c>
      <c r="H21" s="3">
        <v>1.9536509E7</v>
      </c>
      <c r="I21" s="3">
        <v>1987880.0</v>
      </c>
      <c r="J21" s="3">
        <v>1.1018637E7</v>
      </c>
      <c r="K21" s="4">
        <v>409313.5</v>
      </c>
      <c r="L21" s="3">
        <v>1.33299775E7</v>
      </c>
      <c r="M21" s="3">
        <v>5488489.0</v>
      </c>
      <c r="N21" s="3">
        <v>5192288.0</v>
      </c>
      <c r="O21" s="3">
        <v>3503132.5</v>
      </c>
    </row>
    <row r="22" ht="15.75" customHeight="1">
      <c r="A22" s="2">
        <v>42979.0</v>
      </c>
      <c r="B22" s="3">
        <v>1.06902865E7</v>
      </c>
      <c r="C22" s="3">
        <v>8.5428337E7</v>
      </c>
      <c r="D22" s="3">
        <v>865716.5</v>
      </c>
      <c r="E22" s="3">
        <v>9456517.5</v>
      </c>
      <c r="F22" s="3">
        <v>2292708.0</v>
      </c>
      <c r="G22" s="3">
        <v>1.90549775E7</v>
      </c>
      <c r="H22" s="3">
        <v>2.05773335E7</v>
      </c>
      <c r="I22" s="3">
        <v>2027893.0</v>
      </c>
      <c r="J22" s="3">
        <v>1.02429945E7</v>
      </c>
      <c r="K22" s="4">
        <v>414066.0</v>
      </c>
      <c r="L22" s="3">
        <v>1.42570675E7</v>
      </c>
      <c r="M22" s="3">
        <v>5072712.0</v>
      </c>
      <c r="N22" s="3">
        <v>5190441.5</v>
      </c>
      <c r="O22" s="3">
        <v>3281500.5</v>
      </c>
    </row>
    <row r="23" ht="15.75" customHeight="1">
      <c r="A23" s="2">
        <v>43009.0</v>
      </c>
      <c r="B23" s="3">
        <v>9916847.5</v>
      </c>
      <c r="C23" s="3">
        <v>9.50235595E7</v>
      </c>
      <c r="D23" s="3">
        <v>1293987.0</v>
      </c>
      <c r="E23" s="3">
        <v>1.00292545E7</v>
      </c>
      <c r="F23" s="3">
        <v>2625809.5</v>
      </c>
      <c r="G23" s="3">
        <v>1.9516044E7</v>
      </c>
      <c r="H23" s="3">
        <v>2.28086215E7</v>
      </c>
      <c r="I23" s="3">
        <v>2169966.0</v>
      </c>
      <c r="J23" s="3">
        <v>1.0380719E7</v>
      </c>
      <c r="K23" s="4">
        <v>470621.0</v>
      </c>
      <c r="L23" s="3">
        <v>1.71158135E7</v>
      </c>
      <c r="M23" s="3">
        <v>6170207.5</v>
      </c>
      <c r="N23" s="3">
        <v>6095662.5</v>
      </c>
      <c r="O23" s="3">
        <v>3382721.0</v>
      </c>
    </row>
    <row r="24" ht="15.75" customHeight="1">
      <c r="A24" s="2">
        <v>43040.0</v>
      </c>
      <c r="B24" s="3">
        <v>1.0537022E7</v>
      </c>
      <c r="C24" s="3">
        <v>9.6682299E7</v>
      </c>
      <c r="D24" s="3">
        <v>1351339.0</v>
      </c>
      <c r="E24" s="3">
        <v>1.06959135E7</v>
      </c>
      <c r="F24" s="3">
        <v>2779663.5</v>
      </c>
      <c r="G24" s="3">
        <v>2.19388055E7</v>
      </c>
      <c r="H24" s="3">
        <v>2.5185279E7</v>
      </c>
      <c r="I24" s="3">
        <v>2164414.5</v>
      </c>
      <c r="J24" s="3">
        <v>1.10609275E7</v>
      </c>
      <c r="K24" s="4">
        <v>441729.5</v>
      </c>
      <c r="L24" s="3">
        <v>1.85078705E7</v>
      </c>
      <c r="M24" s="3">
        <v>6865836.5</v>
      </c>
      <c r="N24" s="3">
        <v>7084938.0</v>
      </c>
      <c r="O24" s="3">
        <v>3440102.5</v>
      </c>
    </row>
    <row r="25" ht="15.75" customHeight="1">
      <c r="A25" s="2">
        <v>43070.0</v>
      </c>
      <c r="B25" s="3">
        <v>1.0226172E7</v>
      </c>
      <c r="C25" s="3">
        <v>9.960081E7</v>
      </c>
      <c r="D25" s="3">
        <v>1593230.0</v>
      </c>
      <c r="E25" s="3">
        <v>1.1533548E7</v>
      </c>
      <c r="F25" s="3">
        <v>3042430.5</v>
      </c>
      <c r="G25" s="3">
        <v>2.59916815E7</v>
      </c>
      <c r="H25" s="3">
        <v>2.6130889E7</v>
      </c>
      <c r="I25" s="3">
        <v>2453650.5</v>
      </c>
      <c r="J25" s="3">
        <v>1.09334435E7</v>
      </c>
      <c r="K25" s="4">
        <v>459447.0</v>
      </c>
      <c r="L25" s="3">
        <v>1.875693E7</v>
      </c>
      <c r="M25" s="3">
        <v>7415342.0</v>
      </c>
      <c r="N25" s="3">
        <v>7672682.0</v>
      </c>
      <c r="O25" s="3">
        <v>3781570.0</v>
      </c>
    </row>
    <row r="26" ht="15.75" customHeight="1">
      <c r="A26" s="2">
        <v>43101.0</v>
      </c>
      <c r="B26" s="3">
        <v>1.1421888E7</v>
      </c>
      <c r="C26" s="3">
        <v>9.8646744E7</v>
      </c>
      <c r="D26" s="3">
        <v>1545358.0</v>
      </c>
      <c r="E26" s="3">
        <v>1.083603E7</v>
      </c>
      <c r="F26" s="3">
        <v>3253753.0</v>
      </c>
      <c r="G26" s="3">
        <v>2.7699029E7</v>
      </c>
      <c r="H26" s="3">
        <v>2.50988895E7</v>
      </c>
      <c r="I26" s="3">
        <v>2575674.0</v>
      </c>
      <c r="J26" s="3">
        <v>1.04956945E7</v>
      </c>
      <c r="K26" s="4">
        <v>532089.5</v>
      </c>
      <c r="L26" s="3">
        <v>1.79197555E7</v>
      </c>
      <c r="M26" s="3">
        <v>7817660.0</v>
      </c>
      <c r="N26" s="3">
        <v>7876181.0</v>
      </c>
      <c r="O26" s="3">
        <v>3545399.5</v>
      </c>
    </row>
    <row r="27" ht="15.75" customHeight="1">
      <c r="A27" s="2">
        <v>43132.0</v>
      </c>
      <c r="B27" s="3">
        <v>9653253.0</v>
      </c>
      <c r="C27" s="3">
        <v>9.25080025E7</v>
      </c>
      <c r="D27" s="3">
        <v>1567898.0</v>
      </c>
      <c r="E27" s="3">
        <v>1.03641865E7</v>
      </c>
      <c r="F27" s="3">
        <v>3195598.0</v>
      </c>
      <c r="G27" s="3">
        <v>2.63339745E7</v>
      </c>
      <c r="H27" s="3">
        <v>2.3652169E7</v>
      </c>
      <c r="I27" s="3">
        <v>2291598.5</v>
      </c>
      <c r="J27" s="3">
        <v>1.00456165E7</v>
      </c>
      <c r="K27" s="4">
        <v>444430.5</v>
      </c>
      <c r="L27" s="3">
        <v>1.7460923E7</v>
      </c>
      <c r="M27" s="3">
        <v>7409873.5</v>
      </c>
      <c r="N27" s="3">
        <v>7393310.5</v>
      </c>
      <c r="O27" s="3">
        <v>3478280.5</v>
      </c>
    </row>
    <row r="28" ht="15.75" customHeight="1">
      <c r="A28" s="2">
        <v>43160.0</v>
      </c>
      <c r="B28" s="3">
        <v>9170271.5</v>
      </c>
      <c r="C28" s="3">
        <v>9.86804735E7</v>
      </c>
      <c r="D28" s="3">
        <v>1793504.0</v>
      </c>
      <c r="E28" s="3">
        <v>1.15614415E7</v>
      </c>
      <c r="F28" s="3">
        <v>3466319.0</v>
      </c>
      <c r="G28" s="3">
        <v>2.55891705E7</v>
      </c>
      <c r="H28" s="3">
        <v>2.60457215E7</v>
      </c>
      <c r="I28" s="3">
        <v>2401928.0</v>
      </c>
      <c r="J28" s="3">
        <v>1.06814895E7</v>
      </c>
      <c r="K28" s="4">
        <v>475985.0</v>
      </c>
      <c r="L28" s="3">
        <v>1.68610445E7</v>
      </c>
      <c r="M28" s="3">
        <v>7045766.0</v>
      </c>
      <c r="N28" s="3">
        <v>7660827.5</v>
      </c>
      <c r="O28" s="3">
        <v>3613388.0</v>
      </c>
    </row>
    <row r="29" ht="15.75" customHeight="1">
      <c r="A29" s="2">
        <v>43191.0</v>
      </c>
      <c r="B29" s="3">
        <v>1.01607355E7</v>
      </c>
      <c r="C29" s="3">
        <v>8.47442175E7</v>
      </c>
      <c r="D29" s="3">
        <v>1306024.5</v>
      </c>
      <c r="E29" s="3">
        <v>9705291.0</v>
      </c>
      <c r="F29" s="3">
        <v>2556552.5</v>
      </c>
      <c r="G29" s="3">
        <v>2.0937936E7</v>
      </c>
      <c r="H29" s="3">
        <v>2.17503105E7</v>
      </c>
      <c r="I29" s="3">
        <v>2182137.5</v>
      </c>
      <c r="J29" s="3">
        <v>9305624.0</v>
      </c>
      <c r="K29" s="4">
        <v>378923.0</v>
      </c>
      <c r="L29" s="3">
        <v>1.3418133E7</v>
      </c>
      <c r="M29" s="3">
        <v>5250220.5</v>
      </c>
      <c r="N29" s="3">
        <v>6233080.5</v>
      </c>
      <c r="O29" s="3">
        <v>2804379.5</v>
      </c>
    </row>
    <row r="30" ht="15.75" customHeight="1">
      <c r="A30" s="2">
        <v>43221.0</v>
      </c>
      <c r="B30" s="3">
        <v>1.0451653E7</v>
      </c>
      <c r="C30" s="3">
        <v>8.21940735E7</v>
      </c>
      <c r="D30" s="3">
        <v>844267.0</v>
      </c>
      <c r="E30" s="3">
        <v>9406546.5</v>
      </c>
      <c r="F30" s="3">
        <v>2306292.5</v>
      </c>
      <c r="G30" s="3">
        <v>2.09106685E7</v>
      </c>
      <c r="H30" s="3">
        <v>2.05162525E7</v>
      </c>
      <c r="I30" s="3">
        <v>2105993.0</v>
      </c>
      <c r="J30" s="3">
        <v>1.0396652E7</v>
      </c>
      <c r="K30" s="4">
        <v>390621.0</v>
      </c>
      <c r="L30" s="3">
        <v>1.1976333E7</v>
      </c>
      <c r="M30" s="3">
        <v>4951917.5</v>
      </c>
      <c r="N30" s="3">
        <v>6186840.0</v>
      </c>
      <c r="O30" s="3">
        <v>2711386.5</v>
      </c>
    </row>
    <row r="31" ht="15.75" customHeight="1">
      <c r="A31" s="2">
        <v>43252.0</v>
      </c>
      <c r="B31" s="3">
        <v>9748036.5</v>
      </c>
      <c r="C31" s="3">
        <v>8.264667E7</v>
      </c>
      <c r="D31" s="3">
        <v>775088.0</v>
      </c>
      <c r="E31" s="3">
        <v>9272892.0</v>
      </c>
      <c r="F31" s="3">
        <v>1936413.0</v>
      </c>
      <c r="G31" s="3">
        <v>1.99091415E7</v>
      </c>
      <c r="H31" s="3">
        <v>1.9678147E7</v>
      </c>
      <c r="I31" s="3">
        <v>1932184.0</v>
      </c>
      <c r="J31" s="3">
        <v>1.07893375E7</v>
      </c>
      <c r="K31" s="4">
        <v>319942.0</v>
      </c>
      <c r="L31" s="3">
        <v>1.2871633E7</v>
      </c>
      <c r="M31" s="3">
        <v>4781098.5</v>
      </c>
      <c r="N31" s="3">
        <v>5433814.5</v>
      </c>
      <c r="O31" s="3">
        <v>2659794.5</v>
      </c>
    </row>
    <row r="32" ht="15.75" customHeight="1">
      <c r="A32" s="2">
        <v>43282.0</v>
      </c>
      <c r="B32" s="3">
        <v>7922516.5</v>
      </c>
      <c r="C32" s="3">
        <v>8.79122265E7</v>
      </c>
      <c r="D32" s="3">
        <v>772589.5</v>
      </c>
      <c r="E32" s="3">
        <v>1.02429335E7</v>
      </c>
      <c r="F32" s="3">
        <v>2170843.5</v>
      </c>
      <c r="G32" s="3">
        <v>2.0324943E7</v>
      </c>
      <c r="H32" s="3">
        <v>2.0214306E7</v>
      </c>
      <c r="I32" s="3">
        <v>2042965.0</v>
      </c>
      <c r="J32" s="3">
        <v>1.19416805E7</v>
      </c>
      <c r="K32" s="4">
        <v>332184.0</v>
      </c>
      <c r="L32" s="3">
        <v>1.4984112E7</v>
      </c>
      <c r="M32" s="3">
        <v>4670704.0</v>
      </c>
      <c r="N32" s="3">
        <v>4745655.5</v>
      </c>
      <c r="O32" s="3">
        <v>2838393.0</v>
      </c>
    </row>
    <row r="33" ht="15.75" customHeight="1">
      <c r="A33" s="2">
        <v>43313.0</v>
      </c>
      <c r="B33" s="3">
        <v>7072010.5</v>
      </c>
      <c r="C33" s="3">
        <v>8.862066E7</v>
      </c>
      <c r="D33" s="3">
        <v>850851.0</v>
      </c>
      <c r="E33" s="3">
        <v>1.0493892E7</v>
      </c>
      <c r="F33" s="3">
        <v>2098536.0</v>
      </c>
      <c r="G33" s="3">
        <v>1.82721215E7</v>
      </c>
      <c r="H33" s="3">
        <v>1.9791382E7</v>
      </c>
      <c r="I33" s="3">
        <v>2133901.5</v>
      </c>
      <c r="J33" s="3">
        <v>1.1010816E7</v>
      </c>
      <c r="K33" s="4">
        <v>386599.0</v>
      </c>
      <c r="L33" s="3">
        <v>1.5279146E7</v>
      </c>
      <c r="M33" s="3">
        <v>5225073.5</v>
      </c>
      <c r="N33" s="3">
        <v>4905134.0</v>
      </c>
      <c r="O33" s="3">
        <v>2729759.5</v>
      </c>
    </row>
    <row r="34" ht="15.75" customHeight="1">
      <c r="A34" s="2">
        <v>43344.0</v>
      </c>
      <c r="B34" s="3">
        <v>7759426.5</v>
      </c>
      <c r="C34" s="3">
        <v>8.6398779E7</v>
      </c>
      <c r="D34" s="3">
        <v>1106796.0</v>
      </c>
      <c r="E34" s="3">
        <v>9891195.0</v>
      </c>
      <c r="F34" s="3">
        <v>2216761.5</v>
      </c>
      <c r="G34" s="3">
        <v>1.9139989E7</v>
      </c>
      <c r="H34" s="3">
        <v>2.0007731E7</v>
      </c>
      <c r="I34" s="3">
        <v>2073202.0</v>
      </c>
      <c r="J34" s="3">
        <v>1.09938285E7</v>
      </c>
      <c r="K34" s="4">
        <v>386845.0</v>
      </c>
      <c r="L34" s="3">
        <v>1.5020725E7</v>
      </c>
      <c r="M34" s="3">
        <v>5472114.0</v>
      </c>
      <c r="N34" s="3">
        <v>5142379.5</v>
      </c>
      <c r="O34" s="3">
        <v>2390972.0</v>
      </c>
    </row>
    <row r="35" ht="15.75" customHeight="1">
      <c r="A35" s="2">
        <v>43374.0</v>
      </c>
      <c r="B35" s="3">
        <v>8349596.5</v>
      </c>
      <c r="C35" s="3">
        <v>9.44980105E7</v>
      </c>
      <c r="D35" s="3">
        <v>1324993.5</v>
      </c>
      <c r="E35" s="3">
        <v>1.0452558E7</v>
      </c>
      <c r="F35" s="3">
        <v>2584422.0</v>
      </c>
      <c r="G35" s="3">
        <v>2.0806421E7</v>
      </c>
      <c r="H35" s="3">
        <v>2.2133073E7</v>
      </c>
      <c r="I35" s="3">
        <v>1955924.0</v>
      </c>
      <c r="J35" s="3">
        <v>1.0507971E7</v>
      </c>
      <c r="K35" s="4">
        <v>434378.0</v>
      </c>
      <c r="L35" s="3">
        <v>1.7450973E7</v>
      </c>
      <c r="M35" s="3">
        <v>6517601.0</v>
      </c>
      <c r="N35" s="3">
        <v>6218199.0</v>
      </c>
      <c r="O35" s="3">
        <v>2739840.5</v>
      </c>
    </row>
    <row r="36" ht="15.75" customHeight="1">
      <c r="A36" s="2">
        <v>43405.0</v>
      </c>
      <c r="B36" s="3">
        <v>9138242.0</v>
      </c>
      <c r="C36" s="3">
        <v>9.39271495E7</v>
      </c>
      <c r="D36" s="3">
        <v>1268078.5</v>
      </c>
      <c r="E36" s="3">
        <v>1.05500825E7</v>
      </c>
      <c r="F36" s="3">
        <v>2873604.5</v>
      </c>
      <c r="G36" s="3">
        <v>2.2640043E7</v>
      </c>
      <c r="H36" s="3">
        <v>2.34052135E7</v>
      </c>
      <c r="I36" s="3">
        <v>2193829.5</v>
      </c>
      <c r="J36" s="3">
        <v>1.1033311E7</v>
      </c>
      <c r="K36" s="4">
        <v>512385.0</v>
      </c>
      <c r="L36" s="3">
        <v>1.71575115E7</v>
      </c>
      <c r="M36" s="3">
        <v>6818364.5</v>
      </c>
      <c r="N36" s="3">
        <v>6777029.5</v>
      </c>
      <c r="O36" s="3">
        <v>2997724.0</v>
      </c>
    </row>
    <row r="37" ht="15.75" customHeight="1">
      <c r="A37" s="2">
        <v>43435.0</v>
      </c>
      <c r="B37" s="3">
        <v>1.0680301E7</v>
      </c>
      <c r="C37" s="3">
        <v>9.5890772E7</v>
      </c>
      <c r="D37" s="3">
        <v>1580623.0</v>
      </c>
      <c r="E37" s="3">
        <v>1.02728525E7</v>
      </c>
      <c r="F37" s="3">
        <v>3057365.5</v>
      </c>
      <c r="G37" s="3">
        <v>2.60418665E7</v>
      </c>
      <c r="H37" s="3">
        <v>2.35831355E7</v>
      </c>
      <c r="I37" s="3">
        <v>2094258.5</v>
      </c>
      <c r="J37" s="3">
        <v>1.02889975E7</v>
      </c>
      <c r="K37" s="4">
        <v>448991.5</v>
      </c>
      <c r="L37" s="3">
        <v>1.75462935E7</v>
      </c>
      <c r="M37" s="3">
        <v>6892188.0</v>
      </c>
      <c r="N37" s="3">
        <v>7694560.0</v>
      </c>
      <c r="O37" s="3">
        <v>2874671.0</v>
      </c>
    </row>
    <row r="38" ht="15.75" customHeight="1">
      <c r="A38" s="2">
        <v>43466.0</v>
      </c>
      <c r="B38" s="3">
        <v>5743482.5</v>
      </c>
      <c r="C38" s="3">
        <v>5.205055325E7</v>
      </c>
      <c r="D38" s="3">
        <v>3463337.0</v>
      </c>
      <c r="E38" s="3">
        <v>2.3499848E7</v>
      </c>
      <c r="F38" s="3">
        <v>6522660.0</v>
      </c>
      <c r="G38" s="3">
        <v>5.4770654E7</v>
      </c>
      <c r="H38" s="3">
        <v>2.77367125E7</v>
      </c>
      <c r="I38" s="3">
        <v>2070845.5</v>
      </c>
      <c r="J38" s="3">
        <v>2.3964259E7</v>
      </c>
      <c r="K38" s="4">
        <v>442044.5</v>
      </c>
      <c r="L38" s="3">
        <v>9795441.343</v>
      </c>
      <c r="M38" s="3">
        <v>1.4689889E7</v>
      </c>
      <c r="N38" s="3">
        <v>1.5719666E7</v>
      </c>
      <c r="O38" s="3">
        <v>7546426.0</v>
      </c>
    </row>
    <row r="39" ht="15.75" customHeight="1">
      <c r="A39" s="2">
        <v>43497.0</v>
      </c>
      <c r="B39" s="3">
        <v>4754768.75</v>
      </c>
      <c r="C39" s="3">
        <v>4.501864775E7</v>
      </c>
      <c r="D39" s="3">
        <v>2802095.0</v>
      </c>
      <c r="E39" s="3">
        <v>1.9527393E7</v>
      </c>
      <c r="F39" s="3">
        <v>5620494.0</v>
      </c>
      <c r="G39" s="3">
        <v>4.9137065E7</v>
      </c>
      <c r="H39" s="3">
        <v>2.36612935E7</v>
      </c>
      <c r="I39" s="3">
        <v>2145197.0</v>
      </c>
      <c r="J39" s="3">
        <v>2.0089171E7</v>
      </c>
      <c r="K39" s="4">
        <v>476361.5</v>
      </c>
      <c r="L39" s="3">
        <v>8614344.04</v>
      </c>
      <c r="M39" s="3">
        <v>1.1728319E7</v>
      </c>
      <c r="N39" s="3">
        <v>1.4238965E7</v>
      </c>
      <c r="O39" s="3">
        <v>6508068.0</v>
      </c>
    </row>
    <row r="40" ht="15.75" customHeight="1">
      <c r="A40" s="2">
        <v>43525.0</v>
      </c>
      <c r="B40" s="3">
        <v>5292704.25</v>
      </c>
      <c r="C40" s="3">
        <v>4.779501225E7</v>
      </c>
      <c r="D40" s="3">
        <v>3245414.0</v>
      </c>
      <c r="E40" s="3">
        <v>1.9771759E7</v>
      </c>
      <c r="F40" s="3">
        <v>5881111.0</v>
      </c>
      <c r="G40" s="3">
        <v>4.9407495E7</v>
      </c>
      <c r="H40" s="3">
        <v>2.5192331E7</v>
      </c>
      <c r="I40" s="3">
        <v>2147864.0</v>
      </c>
      <c r="J40" s="3">
        <v>2.0763959E7</v>
      </c>
      <c r="K40" s="4">
        <v>484039.5</v>
      </c>
      <c r="L40" s="3">
        <v>9196320.925</v>
      </c>
      <c r="M40" s="3">
        <v>1.1319777E7</v>
      </c>
      <c r="N40" s="3">
        <v>1.5022842E7</v>
      </c>
      <c r="O40" s="3">
        <v>7202764.0</v>
      </c>
    </row>
    <row r="41" ht="15.75" customHeight="1">
      <c r="A41" s="2">
        <v>43556.0</v>
      </c>
      <c r="B41" s="3">
        <v>5312970.5</v>
      </c>
      <c r="C41" s="3">
        <v>4.2248517E7</v>
      </c>
      <c r="D41" s="3">
        <v>2099028.0</v>
      </c>
      <c r="E41" s="3">
        <v>1.8646488E7</v>
      </c>
      <c r="F41" s="3">
        <v>4993171.0</v>
      </c>
      <c r="G41" s="3">
        <v>4.2144106E7</v>
      </c>
      <c r="H41" s="3">
        <v>2.39852445E7</v>
      </c>
      <c r="I41" s="3">
        <v>1844051.0</v>
      </c>
      <c r="J41" s="3">
        <v>1.9756792E7</v>
      </c>
      <c r="K41" s="4">
        <v>434022.0</v>
      </c>
      <c r="L41" s="3">
        <v>7509384.597</v>
      </c>
      <c r="M41" s="3">
        <v>9904310.0</v>
      </c>
      <c r="N41" s="3">
        <v>1.2812952E7</v>
      </c>
      <c r="O41" s="3">
        <v>6884344.0</v>
      </c>
    </row>
    <row r="42" ht="15.75" customHeight="1">
      <c r="A42" s="2">
        <v>43586.0</v>
      </c>
      <c r="B42" s="3">
        <v>5428511.25</v>
      </c>
      <c r="C42" s="3">
        <v>3.9937786E7</v>
      </c>
      <c r="D42" s="3">
        <v>2294498.0</v>
      </c>
      <c r="E42" s="3">
        <v>1.9414032E7</v>
      </c>
      <c r="F42" s="3">
        <v>4659966.0</v>
      </c>
      <c r="G42" s="3">
        <v>4.2889272E7</v>
      </c>
      <c r="H42" s="3">
        <v>2.3449271E7</v>
      </c>
      <c r="I42" s="3">
        <v>1854482.0</v>
      </c>
      <c r="J42" s="3">
        <v>2.0183479E7</v>
      </c>
      <c r="K42" s="4">
        <v>372053.5</v>
      </c>
      <c r="L42" s="3">
        <v>8038502.725</v>
      </c>
      <c r="M42" s="3">
        <v>9643124.0</v>
      </c>
      <c r="N42" s="3">
        <v>1.2314525E7</v>
      </c>
      <c r="O42" s="3">
        <v>6818645.0</v>
      </c>
    </row>
    <row r="43" ht="15.75" customHeight="1">
      <c r="A43" s="2">
        <v>43617.0</v>
      </c>
      <c r="B43" s="3">
        <v>5511213.0</v>
      </c>
      <c r="C43" s="3">
        <v>3.71244325E7</v>
      </c>
      <c r="D43" s="3">
        <v>1464755.0</v>
      </c>
      <c r="E43" s="3">
        <v>1.9607129E7</v>
      </c>
      <c r="F43" s="3">
        <v>4303572.0</v>
      </c>
      <c r="G43" s="3">
        <v>3.9572379E7</v>
      </c>
      <c r="H43" s="3">
        <v>2.1610286E7</v>
      </c>
      <c r="I43" s="3">
        <v>1938210.5</v>
      </c>
      <c r="J43" s="3">
        <v>2.2425631E7</v>
      </c>
      <c r="K43" s="4">
        <v>331904.5</v>
      </c>
      <c r="L43" s="3">
        <v>6877580.932</v>
      </c>
      <c r="M43" s="3">
        <v>9030052.0</v>
      </c>
      <c r="N43" s="3">
        <v>1.2448388E7</v>
      </c>
      <c r="O43" s="3">
        <v>6474430.0</v>
      </c>
    </row>
    <row r="44" ht="15.75" customHeight="1">
      <c r="A44" s="2">
        <v>43647.0</v>
      </c>
      <c r="B44" s="3">
        <v>4782148.5</v>
      </c>
      <c r="C44" s="3">
        <v>4.009198225E7</v>
      </c>
      <c r="D44" s="3">
        <v>1633103.0</v>
      </c>
      <c r="E44" s="3">
        <v>2.230378E7</v>
      </c>
      <c r="F44" s="3">
        <v>4277085.0</v>
      </c>
      <c r="G44" s="3">
        <v>4.005216E7</v>
      </c>
      <c r="H44" s="3">
        <v>2.2554417E7</v>
      </c>
      <c r="I44" s="3">
        <v>1692756.5</v>
      </c>
      <c r="J44" s="3">
        <v>2.5616934E7</v>
      </c>
      <c r="K44" s="4">
        <v>268022.0</v>
      </c>
      <c r="L44" s="3">
        <v>8114422.696</v>
      </c>
      <c r="M44" s="3">
        <v>9639578.0</v>
      </c>
      <c r="N44" s="3">
        <v>1.1437728E7</v>
      </c>
      <c r="O44" s="3">
        <v>7183681.0</v>
      </c>
    </row>
    <row r="45" ht="15.75" customHeight="1">
      <c r="A45" s="2">
        <v>43678.0</v>
      </c>
      <c r="B45" s="3">
        <v>4507468.25</v>
      </c>
      <c r="C45" s="3">
        <v>3.84907265E7</v>
      </c>
      <c r="D45" s="3">
        <v>1505315.0</v>
      </c>
      <c r="E45" s="3">
        <v>2.1174716E7</v>
      </c>
      <c r="F45" s="3">
        <v>3915957.0</v>
      </c>
      <c r="G45" s="3">
        <v>3.7096724E7</v>
      </c>
      <c r="H45" s="3">
        <v>2.1754695E7</v>
      </c>
      <c r="I45" s="3">
        <v>1915051.0</v>
      </c>
      <c r="J45" s="3">
        <v>2.2488033E7</v>
      </c>
      <c r="K45" s="4">
        <v>302905.0</v>
      </c>
      <c r="L45" s="3">
        <v>7773307.25</v>
      </c>
      <c r="M45" s="3">
        <v>9985461.0</v>
      </c>
      <c r="N45" s="3">
        <v>1.0288645E7</v>
      </c>
      <c r="O45" s="3">
        <v>7859221.0</v>
      </c>
    </row>
    <row r="46" ht="15.75" customHeight="1">
      <c r="A46" s="2">
        <v>43709.0</v>
      </c>
      <c r="B46" s="3">
        <v>4310447.75</v>
      </c>
      <c r="C46" s="3">
        <v>3.973541475E7</v>
      </c>
      <c r="D46" s="3">
        <v>2068554.0</v>
      </c>
      <c r="E46" s="3">
        <v>2.0151033E7</v>
      </c>
      <c r="F46" s="3">
        <v>4062164.0</v>
      </c>
      <c r="G46" s="3">
        <v>3.7061372E7</v>
      </c>
      <c r="H46" s="3">
        <v>2.12614975E7</v>
      </c>
      <c r="I46" s="3">
        <v>1937569.5</v>
      </c>
      <c r="J46" s="3">
        <v>2.183702E7</v>
      </c>
      <c r="K46" s="4">
        <v>333858.5</v>
      </c>
      <c r="L46" s="3">
        <v>7287068.22</v>
      </c>
      <c r="M46" s="3">
        <v>1.0760501E7</v>
      </c>
      <c r="N46" s="3">
        <v>1.0903762E7</v>
      </c>
      <c r="O46" s="3">
        <v>7948195.0</v>
      </c>
    </row>
    <row r="47" ht="15.75" customHeight="1">
      <c r="A47" s="2">
        <v>43739.0</v>
      </c>
      <c r="B47" s="3">
        <v>4469803.375</v>
      </c>
      <c r="C47" s="3">
        <v>4.519393875E7</v>
      </c>
      <c r="D47" s="3">
        <v>2222640.5</v>
      </c>
      <c r="E47" s="3">
        <v>1.9825843E7</v>
      </c>
      <c r="F47" s="3">
        <v>5045871.5</v>
      </c>
      <c r="G47" s="3">
        <v>4.0138576E7</v>
      </c>
      <c r="H47" s="3">
        <v>2.38271705E7</v>
      </c>
      <c r="I47" s="3">
        <v>1987023.0</v>
      </c>
      <c r="J47" s="3">
        <v>2.0527922E7</v>
      </c>
      <c r="K47" s="4">
        <v>415853.0</v>
      </c>
      <c r="L47" s="3">
        <v>8314118.792</v>
      </c>
      <c r="M47" s="3">
        <v>1.1481906E7</v>
      </c>
      <c r="N47" s="3">
        <v>1.3458354E7</v>
      </c>
      <c r="O47" s="3">
        <v>7659647.5</v>
      </c>
    </row>
    <row r="48" ht="15.75" customHeight="1">
      <c r="A48" s="2">
        <v>43770.0</v>
      </c>
      <c r="B48" s="3">
        <v>5144608.25</v>
      </c>
      <c r="C48" s="3">
        <v>4.51102825E7</v>
      </c>
      <c r="D48" s="3">
        <v>2558503.0</v>
      </c>
      <c r="E48" s="3">
        <v>2.1456257E7</v>
      </c>
      <c r="F48" s="3">
        <v>5241452.0</v>
      </c>
      <c r="G48" s="3">
        <v>4.4862815E7</v>
      </c>
      <c r="H48" s="3">
        <v>2.553785E7</v>
      </c>
      <c r="I48" s="3">
        <v>2204819.5</v>
      </c>
      <c r="J48" s="3">
        <v>2.0698457E7</v>
      </c>
      <c r="K48" s="4">
        <v>413149.5</v>
      </c>
      <c r="L48" s="3">
        <v>8768971.765</v>
      </c>
      <c r="M48" s="3">
        <v>1.287932E7</v>
      </c>
      <c r="N48" s="3">
        <v>1.4369211E7</v>
      </c>
      <c r="O48" s="3">
        <v>7701776.0</v>
      </c>
    </row>
    <row r="49" ht="15.75" customHeight="1">
      <c r="A49" s="2">
        <v>43800.0</v>
      </c>
      <c r="B49" s="3">
        <v>4872635.0</v>
      </c>
      <c r="C49" s="3">
        <v>4.5075721E7</v>
      </c>
      <c r="D49" s="3">
        <v>3275352.0</v>
      </c>
      <c r="E49" s="3">
        <v>2.1096407E7</v>
      </c>
      <c r="F49" s="3">
        <v>5633432.0</v>
      </c>
      <c r="G49" s="3">
        <v>5.0121499E7</v>
      </c>
      <c r="H49" s="3">
        <v>2.59138E7</v>
      </c>
      <c r="I49" s="3">
        <v>2212167.0</v>
      </c>
      <c r="J49" s="3">
        <v>2.0329464E7</v>
      </c>
      <c r="K49" s="4">
        <v>439337.0</v>
      </c>
      <c r="L49" s="3">
        <v>8593480.321</v>
      </c>
      <c r="M49" s="3">
        <v>1.2332237E7</v>
      </c>
      <c r="N49" s="3">
        <v>1.5427505E7</v>
      </c>
      <c r="O49" s="3">
        <v>7763913.0</v>
      </c>
    </row>
    <row r="50" ht="15.75" customHeight="1">
      <c r="A50" s="2">
        <v>43831.0</v>
      </c>
      <c r="B50" s="3">
        <v>4925666.75</v>
      </c>
      <c r="C50" s="3">
        <v>4.7604301E7</v>
      </c>
      <c r="D50" s="3">
        <v>3541890.0</v>
      </c>
      <c r="E50" s="3">
        <v>2.1689075E7</v>
      </c>
      <c r="F50" s="3">
        <v>5866083.0</v>
      </c>
      <c r="G50" s="3">
        <v>5.3629918E7</v>
      </c>
      <c r="H50" s="3">
        <v>2.60248843983678E7</v>
      </c>
      <c r="I50" s="3">
        <v>2216304.5</v>
      </c>
      <c r="J50" s="3">
        <v>2.2075468E7</v>
      </c>
      <c r="K50" s="4">
        <v>484150.5</v>
      </c>
      <c r="L50" s="3">
        <v>8943017.369</v>
      </c>
      <c r="M50" s="3">
        <v>1.3544468E7</v>
      </c>
      <c r="N50" s="3">
        <v>1.6269753E7</v>
      </c>
      <c r="O50" s="3">
        <v>7626649.0</v>
      </c>
    </row>
    <row r="51" ht="15.75" customHeight="1">
      <c r="A51" s="2">
        <v>43862.0</v>
      </c>
      <c r="B51" s="3">
        <v>5144315.25</v>
      </c>
      <c r="C51" s="3">
        <v>4.48492525E7</v>
      </c>
      <c r="D51" s="3">
        <v>3272723.0</v>
      </c>
      <c r="E51" s="3">
        <v>1.9313278E7</v>
      </c>
      <c r="F51" s="3">
        <v>5635588.0</v>
      </c>
      <c r="G51" s="3">
        <v>4.9736399E7</v>
      </c>
      <c r="H51" s="3">
        <v>2.32331475204105E7</v>
      </c>
      <c r="I51" s="3">
        <v>2317366.5</v>
      </c>
      <c r="J51" s="3">
        <v>1.95711E7</v>
      </c>
      <c r="K51" s="4">
        <v>490386.0</v>
      </c>
      <c r="L51" s="3">
        <v>8186793.561</v>
      </c>
      <c r="M51" s="3">
        <v>1.3207791E7</v>
      </c>
      <c r="N51" s="3">
        <v>1.5042682E7</v>
      </c>
      <c r="O51" s="3">
        <v>7069983.0</v>
      </c>
    </row>
    <row r="52" ht="15.75" customHeight="1">
      <c r="A52" s="2">
        <v>43891.0</v>
      </c>
      <c r="B52" s="3">
        <v>5122156.25</v>
      </c>
      <c r="C52" s="3">
        <v>4.357626675E7</v>
      </c>
      <c r="D52" s="3">
        <v>2835575.0</v>
      </c>
      <c r="E52" s="3">
        <v>1.995882E7</v>
      </c>
      <c r="F52" s="3">
        <v>6054945.0</v>
      </c>
      <c r="G52" s="3">
        <v>4.7245209E7</v>
      </c>
      <c r="H52" s="3">
        <v>2.0475955150334E7</v>
      </c>
      <c r="I52" s="3">
        <v>2273647.5</v>
      </c>
      <c r="J52" s="3">
        <v>1.7642849E7</v>
      </c>
      <c r="K52" s="4">
        <v>452073.0</v>
      </c>
      <c r="L52" s="3">
        <v>8082215.908</v>
      </c>
      <c r="M52" s="3">
        <v>1.4554885E7</v>
      </c>
      <c r="N52" s="3">
        <v>1.6011012E7</v>
      </c>
      <c r="O52" s="3">
        <v>7309174.0</v>
      </c>
    </row>
    <row r="53" ht="15.75" customHeight="1">
      <c r="A53" s="2">
        <v>43922.0</v>
      </c>
      <c r="B53" s="3">
        <v>4153349.75</v>
      </c>
      <c r="C53" s="3">
        <v>3.505516325E7</v>
      </c>
      <c r="D53" s="3">
        <v>2134039.0</v>
      </c>
      <c r="E53" s="3">
        <v>1.6645075E7</v>
      </c>
      <c r="F53" s="3">
        <v>5187873.0</v>
      </c>
      <c r="G53" s="3">
        <v>3.6397742E7</v>
      </c>
      <c r="H53" s="3">
        <v>1.8046232425377E7</v>
      </c>
      <c r="I53" s="3">
        <v>1818024.5</v>
      </c>
      <c r="J53" s="3">
        <v>1.6977981E7</v>
      </c>
      <c r="K53" s="4">
        <v>298215.5</v>
      </c>
      <c r="L53" s="3">
        <v>6866456.67</v>
      </c>
      <c r="M53" s="3">
        <v>1.2859141E7</v>
      </c>
      <c r="N53" s="3">
        <v>1.3266191E7</v>
      </c>
      <c r="O53" s="3">
        <v>6140549.0</v>
      </c>
    </row>
    <row r="54" ht="15.75" customHeight="1">
      <c r="A54" s="2">
        <v>43952.0</v>
      </c>
      <c r="B54" s="3">
        <v>4827535.5</v>
      </c>
      <c r="C54" s="3">
        <v>3.477124425E7</v>
      </c>
      <c r="D54" s="3">
        <v>2148047.0</v>
      </c>
      <c r="E54" s="3">
        <v>1.7096519E7</v>
      </c>
      <c r="F54" s="3">
        <v>4608661.0</v>
      </c>
      <c r="G54" s="3">
        <v>3.7018633E7</v>
      </c>
      <c r="H54" s="3">
        <v>1.9848989382915E7</v>
      </c>
      <c r="I54" s="3">
        <v>1819352.0</v>
      </c>
      <c r="J54" s="3">
        <v>1.9099468E7</v>
      </c>
      <c r="K54" s="4">
        <v>357714.5</v>
      </c>
      <c r="L54" s="3">
        <v>8048870.429</v>
      </c>
      <c r="M54" s="3">
        <v>1.2359226E7</v>
      </c>
      <c r="N54" s="3">
        <v>1.1693376E7</v>
      </c>
      <c r="O54" s="3">
        <v>6825859.0</v>
      </c>
    </row>
    <row r="55" ht="15.75" customHeight="1">
      <c r="A55" s="2">
        <v>43983.0</v>
      </c>
      <c r="B55" s="3">
        <v>5209340.5</v>
      </c>
      <c r="C55" s="3">
        <v>3.526112825E7</v>
      </c>
      <c r="D55" s="3">
        <v>1545306.0</v>
      </c>
      <c r="E55" s="3">
        <v>1.837479E7</v>
      </c>
      <c r="F55" s="3">
        <v>4218780.0</v>
      </c>
      <c r="G55" s="3">
        <v>3.3695458E7</v>
      </c>
      <c r="H55" s="3">
        <v>2.00046412217425E7</v>
      </c>
      <c r="I55" s="3">
        <v>1713580.0</v>
      </c>
      <c r="J55" s="3">
        <v>2.1095983E7</v>
      </c>
      <c r="K55" s="4">
        <v>324149.0</v>
      </c>
      <c r="L55" s="3">
        <v>8630818.849</v>
      </c>
      <c r="M55" s="3">
        <v>1.0480121E7</v>
      </c>
      <c r="N55" s="3">
        <v>9837989.0</v>
      </c>
      <c r="O55" s="3">
        <v>6231368.0</v>
      </c>
    </row>
    <row r="56" ht="15.75" customHeight="1">
      <c r="A56" s="2">
        <v>44013.0</v>
      </c>
      <c r="B56" s="3">
        <v>5367215.75</v>
      </c>
      <c r="C56" s="3">
        <v>3.77836245E7</v>
      </c>
      <c r="D56" s="3">
        <v>1955763.0</v>
      </c>
      <c r="E56" s="3">
        <v>2.2781158E7</v>
      </c>
      <c r="F56" s="3">
        <v>4300409.0</v>
      </c>
      <c r="G56" s="3">
        <v>3.3920602E7</v>
      </c>
      <c r="H56" s="3">
        <v>1.996813123941E7</v>
      </c>
      <c r="I56" s="3">
        <v>1802637.0</v>
      </c>
      <c r="J56" s="3">
        <v>2.3363189E7</v>
      </c>
      <c r="K56" s="4">
        <v>366105.5</v>
      </c>
      <c r="L56" s="3">
        <v>9909166.195</v>
      </c>
      <c r="M56" s="3">
        <v>1.1185357E7</v>
      </c>
      <c r="N56" s="3">
        <v>1.0446211E7</v>
      </c>
      <c r="O56" s="3">
        <v>6907092.0</v>
      </c>
    </row>
    <row r="57" ht="15.75" customHeight="1">
      <c r="A57" s="2">
        <v>44044.0</v>
      </c>
      <c r="B57" s="3">
        <v>5087068.5</v>
      </c>
      <c r="C57" s="3">
        <v>3.926233425E7</v>
      </c>
      <c r="D57" s="3">
        <v>1405883.0</v>
      </c>
      <c r="E57" s="3">
        <v>2.1334923E7</v>
      </c>
      <c r="F57" s="3">
        <v>3986887.0</v>
      </c>
      <c r="G57" s="3">
        <v>3.2790615E7</v>
      </c>
      <c r="H57" s="3">
        <v>2.1494342774314E7</v>
      </c>
      <c r="I57" s="3">
        <v>1779524.0</v>
      </c>
      <c r="J57" s="3">
        <v>2.2449102E7</v>
      </c>
      <c r="K57" s="4">
        <v>336159.0</v>
      </c>
      <c r="L57" s="3">
        <v>1.0027017409E7</v>
      </c>
      <c r="M57" s="3">
        <v>1.1547372E7</v>
      </c>
      <c r="N57" s="3">
        <v>1.0025149E7</v>
      </c>
      <c r="O57" s="3">
        <v>6312323.0</v>
      </c>
    </row>
    <row r="58" ht="15.75" customHeight="1">
      <c r="A58" s="2">
        <v>44075.0</v>
      </c>
      <c r="B58" s="3">
        <v>4966732.5</v>
      </c>
      <c r="C58" s="3">
        <v>3.91158025E7</v>
      </c>
      <c r="D58" s="3">
        <v>1797649.0</v>
      </c>
      <c r="E58" s="3">
        <v>2.0268647E7</v>
      </c>
      <c r="F58" s="3">
        <v>4339315.0</v>
      </c>
      <c r="G58" s="3">
        <v>3.1493128E7</v>
      </c>
      <c r="H58" s="3">
        <v>2.1341445673745E7</v>
      </c>
      <c r="I58" s="3">
        <v>1979085.5</v>
      </c>
      <c r="J58" s="3">
        <v>2.2192487E7</v>
      </c>
      <c r="K58" s="4">
        <v>378321.5</v>
      </c>
      <c r="L58" s="3">
        <v>8655777.731</v>
      </c>
      <c r="M58" s="3">
        <v>1.1883322E7</v>
      </c>
      <c r="N58" s="3">
        <v>1.0611299E7</v>
      </c>
      <c r="O58" s="3">
        <v>6525519.0</v>
      </c>
    </row>
    <row r="59" ht="15.75" customHeight="1">
      <c r="A59" s="2">
        <v>44105.0</v>
      </c>
      <c r="B59" s="3">
        <v>5368012.625</v>
      </c>
      <c r="C59" s="3">
        <v>4.4772263125E7</v>
      </c>
      <c r="D59" s="3">
        <v>2236519.5</v>
      </c>
      <c r="E59" s="3">
        <v>1.98081045E7</v>
      </c>
      <c r="F59" s="3">
        <v>5085272.0</v>
      </c>
      <c r="G59" s="3">
        <v>4.0795675E7</v>
      </c>
      <c r="H59" s="3">
        <v>2.380453029589E7</v>
      </c>
      <c r="I59" s="3">
        <v>2325021.0</v>
      </c>
      <c r="J59" s="3">
        <v>1.9804406E7</v>
      </c>
      <c r="K59" s="4">
        <v>374447.5</v>
      </c>
      <c r="L59" s="3">
        <v>9048264.209</v>
      </c>
      <c r="M59" s="3">
        <v>1.37106395E7</v>
      </c>
      <c r="N59" s="3">
        <v>1.2577154E7</v>
      </c>
      <c r="O59" s="3">
        <v>6708322.5</v>
      </c>
    </row>
    <row r="60" ht="15.75" customHeight="1">
      <c r="A60" s="2">
        <v>44136.0</v>
      </c>
      <c r="B60" s="3">
        <v>4445739.0</v>
      </c>
      <c r="C60" s="3">
        <v>4.417882425E7</v>
      </c>
      <c r="D60" s="3">
        <v>2398294.0</v>
      </c>
      <c r="E60" s="3">
        <v>1.8819821E7</v>
      </c>
      <c r="F60" s="3">
        <v>5777495.0</v>
      </c>
      <c r="G60" s="3">
        <v>4.4548426E7</v>
      </c>
      <c r="H60" s="3">
        <v>2.4949200102417E7</v>
      </c>
      <c r="I60" s="3">
        <v>2325677.5</v>
      </c>
      <c r="J60" s="3">
        <v>1.9197815E7</v>
      </c>
      <c r="K60" s="4">
        <v>426573.0</v>
      </c>
      <c r="L60" s="3">
        <v>8534564.108</v>
      </c>
      <c r="M60" s="3">
        <v>1.3160093E7</v>
      </c>
      <c r="N60" s="3">
        <v>1.3692047E7</v>
      </c>
      <c r="O60" s="3">
        <v>6897146.0</v>
      </c>
    </row>
    <row r="61" ht="15.75" customHeight="1">
      <c r="A61" s="2">
        <v>44166.0</v>
      </c>
      <c r="B61" s="3">
        <v>4594143.75</v>
      </c>
      <c r="C61" s="3">
        <v>4.421033175E7</v>
      </c>
      <c r="D61" s="3">
        <v>2640155.0</v>
      </c>
      <c r="E61" s="3">
        <v>2.2615645E7</v>
      </c>
      <c r="F61" s="3">
        <v>5799631.0</v>
      </c>
      <c r="G61" s="3">
        <v>4.9866843E7</v>
      </c>
      <c r="H61" s="3">
        <v>2.3352284770156E7</v>
      </c>
      <c r="I61" s="3">
        <v>2440199.0</v>
      </c>
      <c r="J61" s="3">
        <v>2.0897326E7</v>
      </c>
      <c r="K61" s="4">
        <v>510934.0</v>
      </c>
      <c r="L61" s="3">
        <v>8812349.793</v>
      </c>
      <c r="M61" s="3">
        <v>1.6007034E7</v>
      </c>
      <c r="N61" s="3">
        <v>1.4786977E7</v>
      </c>
      <c r="O61" s="3">
        <v>7920537.0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ht="15.75" customHeight="1">
      <c r="A2" s="2">
        <v>42370.0</v>
      </c>
      <c r="B2" s="3">
        <v>-1155484.0</v>
      </c>
      <c r="C2" s="3">
        <v>-701127.0</v>
      </c>
      <c r="D2" s="3">
        <v>0.0</v>
      </c>
      <c r="E2" s="3">
        <v>33052.0</v>
      </c>
      <c r="F2" s="3">
        <v>-17064.0</v>
      </c>
      <c r="G2" s="3">
        <v>72008.0</v>
      </c>
      <c r="H2" s="3">
        <v>-1987098.0</v>
      </c>
      <c r="I2" s="3">
        <v>467248.0</v>
      </c>
      <c r="J2" s="3">
        <v>0.0</v>
      </c>
      <c r="K2" s="3">
        <v>-476154.0</v>
      </c>
      <c r="L2" s="3">
        <v>0.0</v>
      </c>
      <c r="M2" s="3">
        <v>1987098.0</v>
      </c>
      <c r="N2" s="3">
        <v>194427.0</v>
      </c>
      <c r="O2" s="3">
        <v>-1301236.0</v>
      </c>
      <c r="P2" s="3">
        <v>1314716.0</v>
      </c>
      <c r="Q2" s="3">
        <v>-63554.0</v>
      </c>
      <c r="R2" s="3">
        <v>496290.0</v>
      </c>
      <c r="S2" s="3">
        <v>-216349.0</v>
      </c>
      <c r="T2" s="3">
        <v>-194427.0</v>
      </c>
      <c r="U2" s="3">
        <v>-383097.0</v>
      </c>
      <c r="V2" s="3">
        <v>25026.0</v>
      </c>
      <c r="W2" s="3">
        <v>-1679066.0</v>
      </c>
      <c r="X2" s="3">
        <v>1155484.0</v>
      </c>
      <c r="Y2" s="3">
        <v>1355455.0</v>
      </c>
      <c r="Z2" s="3">
        <v>383097.0</v>
      </c>
      <c r="AA2" s="3">
        <v>-467248.0</v>
      </c>
      <c r="AB2" s="3">
        <v>1301236.0</v>
      </c>
      <c r="AC2" s="3">
        <v>-33052.0</v>
      </c>
      <c r="AD2" s="3">
        <v>0.0</v>
      </c>
      <c r="AE2" s="3">
        <v>-72008.0</v>
      </c>
      <c r="AF2" s="3">
        <v>-1355455.0</v>
      </c>
      <c r="AG2" s="3">
        <v>17064.0</v>
      </c>
      <c r="AH2" s="3">
        <v>0.0</v>
      </c>
      <c r="AI2" s="3">
        <v>701127.0</v>
      </c>
      <c r="AJ2" s="3">
        <v>476154.0</v>
      </c>
      <c r="AK2" s="3">
        <v>-1314716.0</v>
      </c>
      <c r="AL2" s="3">
        <v>0.0</v>
      </c>
      <c r="AM2" s="3">
        <v>-361630.0</v>
      </c>
      <c r="AN2" s="3">
        <v>216349.0</v>
      </c>
      <c r="AO2" s="3">
        <v>361630.0</v>
      </c>
      <c r="AP2" s="3">
        <v>701360.0</v>
      </c>
      <c r="AQ2" s="3">
        <v>-496290.0</v>
      </c>
      <c r="AR2" s="3">
        <v>-701360.0</v>
      </c>
      <c r="AS2" s="3">
        <v>1679066.0</v>
      </c>
      <c r="AT2" s="3">
        <v>63554.0</v>
      </c>
    </row>
    <row r="3" ht="15.75" customHeight="1">
      <c r="A3" s="2">
        <v>42401.0</v>
      </c>
      <c r="B3" s="3">
        <v>-1355163.0</v>
      </c>
      <c r="C3" s="3">
        <v>-700417.0</v>
      </c>
      <c r="D3" s="3">
        <v>0.0</v>
      </c>
      <c r="E3" s="3">
        <v>4395.0</v>
      </c>
      <c r="F3" s="3">
        <v>-2051.0</v>
      </c>
      <c r="G3" s="3">
        <v>165866.0</v>
      </c>
      <c r="H3" s="3">
        <v>-1249970.0</v>
      </c>
      <c r="I3" s="3">
        <v>84940.0</v>
      </c>
      <c r="J3" s="3">
        <v>0.0</v>
      </c>
      <c r="K3" s="3">
        <v>-481268.0</v>
      </c>
      <c r="L3" s="3">
        <v>0.0</v>
      </c>
      <c r="M3" s="3">
        <v>1249970.0</v>
      </c>
      <c r="N3" s="3">
        <v>138149.0</v>
      </c>
      <c r="O3" s="3">
        <v>-567005.0</v>
      </c>
      <c r="P3" s="3">
        <v>1388019.0</v>
      </c>
      <c r="Q3" s="3">
        <v>-182955.0</v>
      </c>
      <c r="R3" s="3">
        <v>193625.0</v>
      </c>
      <c r="S3" s="3">
        <v>-283855.0</v>
      </c>
      <c r="T3" s="3">
        <v>-138149.0</v>
      </c>
      <c r="U3" s="3">
        <v>-377511.0</v>
      </c>
      <c r="V3" s="3">
        <v>8033.0</v>
      </c>
      <c r="W3" s="3">
        <v>-1616456.0</v>
      </c>
      <c r="X3" s="3">
        <v>1355163.0</v>
      </c>
      <c r="Y3" s="3">
        <v>1478757.0</v>
      </c>
      <c r="Z3" s="3">
        <v>377511.0</v>
      </c>
      <c r="AA3" s="3">
        <v>-84940.0</v>
      </c>
      <c r="AB3" s="3">
        <v>567005.0</v>
      </c>
      <c r="AC3" s="3">
        <v>-4395.0</v>
      </c>
      <c r="AD3" s="3">
        <v>0.0</v>
      </c>
      <c r="AE3" s="3">
        <v>-165866.0</v>
      </c>
      <c r="AF3" s="3">
        <v>-1478757.0</v>
      </c>
      <c r="AG3" s="3">
        <v>2051.0</v>
      </c>
      <c r="AH3" s="3">
        <v>0.0</v>
      </c>
      <c r="AI3" s="3">
        <v>700417.0</v>
      </c>
      <c r="AJ3" s="3">
        <v>481268.0</v>
      </c>
      <c r="AK3" s="3">
        <v>-1388019.0</v>
      </c>
      <c r="AL3" s="3">
        <v>0.0</v>
      </c>
      <c r="AM3" s="3">
        <v>-384763.0</v>
      </c>
      <c r="AN3" s="3">
        <v>283855.0</v>
      </c>
      <c r="AO3" s="3">
        <v>384763.0</v>
      </c>
      <c r="AP3" s="3">
        <v>256925.0</v>
      </c>
      <c r="AQ3" s="3">
        <v>-193625.0</v>
      </c>
      <c r="AR3" s="3">
        <v>-256925.0</v>
      </c>
      <c r="AS3" s="3">
        <v>1616456.0</v>
      </c>
      <c r="AT3" s="3">
        <v>182955.0</v>
      </c>
    </row>
    <row r="4" ht="15.75" customHeight="1">
      <c r="A4" s="2">
        <v>42430.0</v>
      </c>
      <c r="B4" s="3">
        <v>-1459397.0</v>
      </c>
      <c r="C4" s="3">
        <v>-736450.0</v>
      </c>
      <c r="D4" s="3">
        <v>0.0</v>
      </c>
      <c r="E4" s="3">
        <v>-13556.0</v>
      </c>
      <c r="F4" s="3">
        <v>34043.0</v>
      </c>
      <c r="G4" s="3">
        <v>157013.0</v>
      </c>
      <c r="H4" s="3">
        <v>-1448591.0</v>
      </c>
      <c r="I4" s="3">
        <v>236199.0</v>
      </c>
      <c r="J4" s="3">
        <v>0.0</v>
      </c>
      <c r="K4" s="3">
        <v>-466861.0</v>
      </c>
      <c r="L4" s="3">
        <v>0.0</v>
      </c>
      <c r="M4" s="3">
        <v>1448591.0</v>
      </c>
      <c r="N4" s="3">
        <v>-94162.0</v>
      </c>
      <c r="O4" s="3">
        <v>-430996.0</v>
      </c>
      <c r="P4" s="3">
        <v>1291998.0</v>
      </c>
      <c r="Q4" s="3">
        <v>-233236.0</v>
      </c>
      <c r="R4" s="3">
        <v>-75242.0</v>
      </c>
      <c r="S4" s="3">
        <v>-465236.0</v>
      </c>
      <c r="T4" s="3">
        <v>94162.0</v>
      </c>
      <c r="U4" s="3">
        <v>-288311.0</v>
      </c>
      <c r="V4" s="3">
        <v>-5789.0</v>
      </c>
      <c r="W4" s="3">
        <v>-1598321.0</v>
      </c>
      <c r="X4" s="3">
        <v>1459397.0</v>
      </c>
      <c r="Y4" s="3">
        <v>1298364.0</v>
      </c>
      <c r="Z4" s="3">
        <v>288311.0</v>
      </c>
      <c r="AA4" s="3">
        <v>-236199.0</v>
      </c>
      <c r="AB4" s="3">
        <v>430996.0</v>
      </c>
      <c r="AC4" s="3">
        <v>13556.0</v>
      </c>
      <c r="AD4" s="3">
        <v>0.0</v>
      </c>
      <c r="AE4" s="3">
        <v>-157013.0</v>
      </c>
      <c r="AF4" s="3">
        <v>-1298364.0</v>
      </c>
      <c r="AG4" s="3">
        <v>-34043.0</v>
      </c>
      <c r="AH4" s="3">
        <v>0.0</v>
      </c>
      <c r="AI4" s="3">
        <v>736450.0</v>
      </c>
      <c r="AJ4" s="3">
        <v>466861.0</v>
      </c>
      <c r="AK4" s="3">
        <v>-1291998.0</v>
      </c>
      <c r="AL4" s="3">
        <v>0.0</v>
      </c>
      <c r="AM4" s="3">
        <v>-383443.0</v>
      </c>
      <c r="AN4" s="3">
        <v>465236.0</v>
      </c>
      <c r="AO4" s="3">
        <v>383443.0</v>
      </c>
      <c r="AP4" s="3">
        <v>761732.0</v>
      </c>
      <c r="AQ4" s="3">
        <v>75242.0</v>
      </c>
      <c r="AR4" s="3">
        <v>-761732.0</v>
      </c>
      <c r="AS4" s="3">
        <v>1598321.0</v>
      </c>
      <c r="AT4" s="3">
        <v>233236.0</v>
      </c>
    </row>
    <row r="5" ht="15.75" customHeight="1">
      <c r="A5" s="2">
        <v>42461.0</v>
      </c>
      <c r="B5" s="3">
        <v>-1125657.0</v>
      </c>
      <c r="C5" s="3">
        <v>-726995.0</v>
      </c>
      <c r="D5" s="3">
        <v>0.0</v>
      </c>
      <c r="E5" s="3">
        <v>-15506.0</v>
      </c>
      <c r="F5" s="3">
        <v>-27818.0</v>
      </c>
      <c r="G5" s="3">
        <v>132348.0</v>
      </c>
      <c r="H5" s="3">
        <v>-917954.0</v>
      </c>
      <c r="I5" s="3">
        <v>-105444.0</v>
      </c>
      <c r="J5" s="3">
        <v>0.0</v>
      </c>
      <c r="K5" s="3">
        <v>-308725.0</v>
      </c>
      <c r="L5" s="3">
        <v>0.0</v>
      </c>
      <c r="M5" s="3">
        <v>917954.0</v>
      </c>
      <c r="N5" s="3">
        <v>147085.0</v>
      </c>
      <c r="O5" s="3">
        <v>-723900.0</v>
      </c>
      <c r="P5" s="3">
        <v>1376540.0</v>
      </c>
      <c r="Q5" s="3">
        <v>-117050.0</v>
      </c>
      <c r="R5" s="3">
        <v>-28445.0</v>
      </c>
      <c r="S5" s="3">
        <v>-187055.0</v>
      </c>
      <c r="T5" s="3">
        <v>-147085.0</v>
      </c>
      <c r="U5" s="3">
        <v>383870.0</v>
      </c>
      <c r="V5" s="3">
        <v>59.0</v>
      </c>
      <c r="W5" s="3">
        <v>-1183767.0</v>
      </c>
      <c r="X5" s="3">
        <v>1125657.0</v>
      </c>
      <c r="Y5" s="3">
        <v>1166083.0</v>
      </c>
      <c r="Z5" s="3">
        <v>-383870.0</v>
      </c>
      <c r="AA5" s="3">
        <v>105444.0</v>
      </c>
      <c r="AB5" s="3">
        <v>723900.0</v>
      </c>
      <c r="AC5" s="3">
        <v>15506.0</v>
      </c>
      <c r="AD5" s="3">
        <v>0.0</v>
      </c>
      <c r="AE5" s="3">
        <v>-132348.0</v>
      </c>
      <c r="AF5" s="3">
        <v>-1166083.0</v>
      </c>
      <c r="AG5" s="3">
        <v>27818.0</v>
      </c>
      <c r="AH5" s="3">
        <v>0.0</v>
      </c>
      <c r="AI5" s="3">
        <v>726995.0</v>
      </c>
      <c r="AJ5" s="3">
        <v>308725.0</v>
      </c>
      <c r="AK5" s="3">
        <v>-1376540.0</v>
      </c>
      <c r="AL5" s="3">
        <v>0.0</v>
      </c>
      <c r="AM5" s="3">
        <v>-322147.0</v>
      </c>
      <c r="AN5" s="3">
        <v>187055.0</v>
      </c>
      <c r="AO5" s="3">
        <v>322147.0</v>
      </c>
      <c r="AP5" s="3">
        <v>105716.0</v>
      </c>
      <c r="AQ5" s="3">
        <v>28445.0</v>
      </c>
      <c r="AR5" s="3">
        <v>-105716.0</v>
      </c>
      <c r="AS5" s="3">
        <v>1183767.0</v>
      </c>
      <c r="AT5" s="3">
        <v>117050.0</v>
      </c>
    </row>
    <row r="6" ht="15.75" customHeight="1">
      <c r="A6" s="2">
        <v>42491.0</v>
      </c>
      <c r="B6" s="3">
        <v>-1337887.0</v>
      </c>
      <c r="C6" s="3">
        <v>-591996.0</v>
      </c>
      <c r="D6" s="3">
        <v>0.0</v>
      </c>
      <c r="E6" s="3">
        <v>18989.0</v>
      </c>
      <c r="F6" s="3">
        <v>-20714.0</v>
      </c>
      <c r="G6" s="3">
        <v>112573.0</v>
      </c>
      <c r="H6" s="3">
        <v>-782774.0</v>
      </c>
      <c r="I6" s="3">
        <v>-693236.0</v>
      </c>
      <c r="J6" s="3">
        <v>0.0</v>
      </c>
      <c r="K6" s="3">
        <v>-223017.0</v>
      </c>
      <c r="L6" s="3">
        <v>0.0</v>
      </c>
      <c r="M6" s="3">
        <v>782774.0</v>
      </c>
      <c r="N6" s="3">
        <v>262635.0</v>
      </c>
      <c r="O6" s="3">
        <v>-666141.0</v>
      </c>
      <c r="P6" s="3">
        <v>1647925.0</v>
      </c>
      <c r="Q6" s="3">
        <v>-96207.0</v>
      </c>
      <c r="R6" s="3">
        <v>-174047.0</v>
      </c>
      <c r="S6" s="3">
        <v>-422704.0</v>
      </c>
      <c r="T6" s="3">
        <v>-262635.0</v>
      </c>
      <c r="U6" s="3">
        <v>-638861.0</v>
      </c>
      <c r="V6" s="3">
        <v>-14830.0</v>
      </c>
      <c r="W6" s="3">
        <v>-1369023.0</v>
      </c>
      <c r="X6" s="3">
        <v>1337887.0</v>
      </c>
      <c r="Y6" s="3">
        <v>1124391.0</v>
      </c>
      <c r="Z6" s="3">
        <v>638861.0</v>
      </c>
      <c r="AA6" s="3">
        <v>693236.0</v>
      </c>
      <c r="AB6" s="3">
        <v>666141.0</v>
      </c>
      <c r="AC6" s="3">
        <v>-18989.0</v>
      </c>
      <c r="AD6" s="3">
        <v>0.0</v>
      </c>
      <c r="AE6" s="3">
        <v>-112573.0</v>
      </c>
      <c r="AF6" s="3">
        <v>-1124391.0</v>
      </c>
      <c r="AG6" s="3">
        <v>20714.0</v>
      </c>
      <c r="AH6" s="3">
        <v>0.0</v>
      </c>
      <c r="AI6" s="3">
        <v>591996.0</v>
      </c>
      <c r="AJ6" s="3">
        <v>223017.0</v>
      </c>
      <c r="AK6" s="3">
        <v>-1647925.0</v>
      </c>
      <c r="AL6" s="3">
        <v>0.0</v>
      </c>
      <c r="AM6" s="3">
        <v>-332581.0</v>
      </c>
      <c r="AN6" s="3">
        <v>422704.0</v>
      </c>
      <c r="AO6" s="3">
        <v>332581.0</v>
      </c>
      <c r="AP6" s="3">
        <v>780415.0</v>
      </c>
      <c r="AQ6" s="3">
        <v>174047.0</v>
      </c>
      <c r="AR6" s="3">
        <v>-780415.0</v>
      </c>
      <c r="AS6" s="3">
        <v>1369023.0</v>
      </c>
      <c r="AT6" s="3">
        <v>96207.0</v>
      </c>
    </row>
    <row r="7" ht="15.75" customHeight="1">
      <c r="A7" s="2">
        <v>42522.0</v>
      </c>
      <c r="B7" s="3">
        <v>-1225789.0</v>
      </c>
      <c r="C7" s="3">
        <v>-633005.0</v>
      </c>
      <c r="D7" s="3">
        <v>0.0</v>
      </c>
      <c r="E7" s="3">
        <v>-29759.0</v>
      </c>
      <c r="F7" s="3">
        <v>-14806.0</v>
      </c>
      <c r="G7" s="3">
        <v>139347.0</v>
      </c>
      <c r="H7" s="3">
        <v>-229844.0</v>
      </c>
      <c r="I7" s="3">
        <v>-1387719.0</v>
      </c>
      <c r="J7" s="3">
        <v>0.0</v>
      </c>
      <c r="K7" s="3">
        <v>376998.0</v>
      </c>
      <c r="L7" s="3">
        <v>0.0</v>
      </c>
      <c r="M7" s="3">
        <v>229844.0</v>
      </c>
      <c r="N7" s="3">
        <v>731302.0</v>
      </c>
      <c r="O7" s="3">
        <v>-1262973.0</v>
      </c>
      <c r="P7" s="3">
        <v>1304913.0</v>
      </c>
      <c r="Q7" s="3">
        <v>191472.0</v>
      </c>
      <c r="R7" s="3">
        <v>317275.0</v>
      </c>
      <c r="S7" s="3">
        <v>-740314.0</v>
      </c>
      <c r="T7" s="3">
        <v>-731302.0</v>
      </c>
      <c r="U7" s="3">
        <v>-1188208.0</v>
      </c>
      <c r="V7" s="3">
        <v>-32295.0</v>
      </c>
      <c r="W7" s="3">
        <v>-1220297.0</v>
      </c>
      <c r="X7" s="3">
        <v>1225789.0</v>
      </c>
      <c r="Y7" s="3">
        <v>939264.0</v>
      </c>
      <c r="Z7" s="3">
        <v>1188208.0</v>
      </c>
      <c r="AA7" s="3">
        <v>1387719.0</v>
      </c>
      <c r="AB7" s="3">
        <v>1262973.0</v>
      </c>
      <c r="AC7" s="3">
        <v>29759.0</v>
      </c>
      <c r="AD7" s="3">
        <v>0.0</v>
      </c>
      <c r="AE7" s="3">
        <v>-139347.0</v>
      </c>
      <c r="AF7" s="3">
        <v>-939264.0</v>
      </c>
      <c r="AG7" s="3">
        <v>14806.0</v>
      </c>
      <c r="AH7" s="3">
        <v>0.0</v>
      </c>
      <c r="AI7" s="3">
        <v>633005.0</v>
      </c>
      <c r="AJ7" s="3">
        <v>-376998.0</v>
      </c>
      <c r="AK7" s="3">
        <v>-1304913.0</v>
      </c>
      <c r="AL7" s="3">
        <v>0.0</v>
      </c>
      <c r="AM7" s="3">
        <v>-387545.0</v>
      </c>
      <c r="AN7" s="3">
        <v>740314.0</v>
      </c>
      <c r="AO7" s="3">
        <v>387545.0</v>
      </c>
      <c r="AP7" s="3">
        <v>1118124.0</v>
      </c>
      <c r="AQ7" s="3">
        <v>-317275.0</v>
      </c>
      <c r="AR7" s="3">
        <v>-1118124.0</v>
      </c>
      <c r="AS7" s="3">
        <v>1220297.0</v>
      </c>
      <c r="AT7" s="3">
        <v>-191472.0</v>
      </c>
    </row>
    <row r="8" ht="15.75" customHeight="1">
      <c r="A8" s="2">
        <v>42552.0</v>
      </c>
      <c r="B8" s="3">
        <v>-1120051.0</v>
      </c>
      <c r="C8" s="3">
        <v>-526866.0</v>
      </c>
      <c r="D8" s="3">
        <v>0.0</v>
      </c>
      <c r="E8" s="3">
        <v>-128962.0</v>
      </c>
      <c r="F8" s="3">
        <v>0.0</v>
      </c>
      <c r="G8" s="3">
        <v>180651.0</v>
      </c>
      <c r="H8" s="3">
        <v>-343087.0</v>
      </c>
      <c r="I8" s="3">
        <v>-308690.0</v>
      </c>
      <c r="J8" s="3">
        <v>0.0</v>
      </c>
      <c r="K8" s="3">
        <v>148507.0</v>
      </c>
      <c r="L8" s="3">
        <v>0.0</v>
      </c>
      <c r="M8" s="3">
        <v>343087.0</v>
      </c>
      <c r="N8" s="3">
        <v>178224.0</v>
      </c>
      <c r="O8" s="3">
        <v>-459662.0</v>
      </c>
      <c r="P8" s="3">
        <v>1530391.0</v>
      </c>
      <c r="Q8" s="3">
        <v>3709.0</v>
      </c>
      <c r="R8" s="3">
        <v>162173.0</v>
      </c>
      <c r="S8" s="3">
        <v>-739063.0</v>
      </c>
      <c r="T8" s="3">
        <v>-178224.0</v>
      </c>
      <c r="U8" s="3">
        <v>-1300751.0</v>
      </c>
      <c r="V8" s="3">
        <v>-32217.0</v>
      </c>
      <c r="W8" s="3">
        <v>-1449798.0</v>
      </c>
      <c r="X8" s="3">
        <v>1120051.0</v>
      </c>
      <c r="Y8" s="3">
        <v>832188.0</v>
      </c>
      <c r="Z8" s="3">
        <v>1300751.0</v>
      </c>
      <c r="AA8" s="3">
        <v>308690.0</v>
      </c>
      <c r="AB8" s="3">
        <v>459662.0</v>
      </c>
      <c r="AC8" s="3">
        <v>128962.0</v>
      </c>
      <c r="AD8" s="3">
        <v>0.0</v>
      </c>
      <c r="AE8" s="3">
        <v>-180651.0</v>
      </c>
      <c r="AF8" s="3">
        <v>-832188.0</v>
      </c>
      <c r="AG8" s="3">
        <v>0.0</v>
      </c>
      <c r="AH8" s="3">
        <v>0.0</v>
      </c>
      <c r="AI8" s="3">
        <v>526866.0</v>
      </c>
      <c r="AJ8" s="3">
        <v>-148507.0</v>
      </c>
      <c r="AK8" s="3">
        <v>-1530391.0</v>
      </c>
      <c r="AL8" s="3">
        <v>0.0</v>
      </c>
      <c r="AM8" s="3">
        <v>-313044.0</v>
      </c>
      <c r="AN8" s="3">
        <v>739063.0</v>
      </c>
      <c r="AO8" s="3">
        <v>313044.0</v>
      </c>
      <c r="AP8" s="3">
        <v>655319.0</v>
      </c>
      <c r="AQ8" s="3">
        <v>-162173.0</v>
      </c>
      <c r="AR8" s="3">
        <v>-655319.0</v>
      </c>
      <c r="AS8" s="3">
        <v>1449798.0</v>
      </c>
      <c r="AT8" s="3">
        <v>-3709.0</v>
      </c>
    </row>
    <row r="9" ht="15.75" customHeight="1">
      <c r="A9" s="2">
        <v>42583.0</v>
      </c>
      <c r="B9" s="3">
        <v>-1084045.0</v>
      </c>
      <c r="C9" s="3">
        <v>-629171.0</v>
      </c>
      <c r="D9" s="3">
        <v>0.0</v>
      </c>
      <c r="E9" s="3">
        <v>-110184.0</v>
      </c>
      <c r="F9" s="3">
        <v>0.0</v>
      </c>
      <c r="G9" s="3">
        <v>122010.0</v>
      </c>
      <c r="H9" s="3">
        <v>-805196.0</v>
      </c>
      <c r="I9" s="3">
        <v>188554.0</v>
      </c>
      <c r="J9" s="3">
        <v>0.0</v>
      </c>
      <c r="K9" s="3">
        <v>20377.0</v>
      </c>
      <c r="L9" s="3">
        <v>0.0</v>
      </c>
      <c r="M9" s="3">
        <v>805196.0</v>
      </c>
      <c r="N9" s="3">
        <v>541986.0</v>
      </c>
      <c r="O9" s="3">
        <v>-476167.0</v>
      </c>
      <c r="P9" s="3">
        <v>886406.0</v>
      </c>
      <c r="Q9" s="3">
        <v>93142.0</v>
      </c>
      <c r="R9" s="3">
        <v>364348.0</v>
      </c>
      <c r="S9" s="3">
        <v>-527496.0</v>
      </c>
      <c r="T9" s="3">
        <v>-541986.0</v>
      </c>
      <c r="U9" s="3">
        <v>-1385396.0</v>
      </c>
      <c r="V9" s="3">
        <v>-28974.0</v>
      </c>
      <c r="W9" s="3">
        <v>-1173305.0</v>
      </c>
      <c r="X9" s="3">
        <v>1084045.0</v>
      </c>
      <c r="Y9" s="3">
        <v>413760.0</v>
      </c>
      <c r="Z9" s="3">
        <v>1385396.0</v>
      </c>
      <c r="AA9" s="3">
        <v>-188554.0</v>
      </c>
      <c r="AB9" s="3">
        <v>476167.0</v>
      </c>
      <c r="AC9" s="3">
        <v>110184.0</v>
      </c>
      <c r="AD9" s="3">
        <v>0.0</v>
      </c>
      <c r="AE9" s="3">
        <v>-122010.0</v>
      </c>
      <c r="AF9" s="3">
        <v>-413760.0</v>
      </c>
      <c r="AG9" s="3">
        <v>0.0</v>
      </c>
      <c r="AH9" s="3">
        <v>0.0</v>
      </c>
      <c r="AI9" s="3">
        <v>629171.0</v>
      </c>
      <c r="AJ9" s="3">
        <v>-20377.0</v>
      </c>
      <c r="AK9" s="3">
        <v>-886406.0</v>
      </c>
      <c r="AL9" s="3">
        <v>0.0</v>
      </c>
      <c r="AM9" s="3">
        <v>-428950.0</v>
      </c>
      <c r="AN9" s="3">
        <v>527496.0</v>
      </c>
      <c r="AO9" s="3">
        <v>428950.0</v>
      </c>
      <c r="AP9" s="3">
        <v>418568.0</v>
      </c>
      <c r="AQ9" s="3">
        <v>-364348.0</v>
      </c>
      <c r="AR9" s="3">
        <v>-418568.0</v>
      </c>
      <c r="AS9" s="3">
        <v>1173305.0</v>
      </c>
      <c r="AT9" s="3">
        <v>-93142.0</v>
      </c>
    </row>
    <row r="10" ht="15.75" customHeight="1">
      <c r="A10" s="2">
        <v>42614.0</v>
      </c>
      <c r="B10" s="3">
        <v>-481961.0</v>
      </c>
      <c r="C10" s="3">
        <v>-553060.0</v>
      </c>
      <c r="D10" s="3">
        <v>0.0</v>
      </c>
      <c r="E10" s="3">
        <v>-26845.0</v>
      </c>
      <c r="F10" s="3">
        <v>-58331.0</v>
      </c>
      <c r="G10" s="3">
        <v>27646.0</v>
      </c>
      <c r="H10" s="3">
        <v>-1245769.0</v>
      </c>
      <c r="I10" s="3">
        <v>318312.0</v>
      </c>
      <c r="J10" s="3">
        <v>0.0</v>
      </c>
      <c r="K10" s="3">
        <v>-1113305.0</v>
      </c>
      <c r="L10" s="3">
        <v>0.0</v>
      </c>
      <c r="M10" s="3">
        <v>1245769.0</v>
      </c>
      <c r="N10" s="3">
        <v>123084.0</v>
      </c>
      <c r="O10" s="3">
        <v>-255523.0</v>
      </c>
      <c r="P10" s="3">
        <v>1219622.0</v>
      </c>
      <c r="Q10" s="3">
        <v>-6194.0</v>
      </c>
      <c r="R10" s="3">
        <v>-152193.0</v>
      </c>
      <c r="S10" s="3">
        <v>-701137.0</v>
      </c>
      <c r="T10" s="3">
        <v>-123084.0</v>
      </c>
      <c r="U10" s="3">
        <v>-1204997.0</v>
      </c>
      <c r="V10" s="3">
        <v>-21425.0</v>
      </c>
      <c r="W10" s="3">
        <v>-1215558.0</v>
      </c>
      <c r="X10" s="3">
        <v>481961.0</v>
      </c>
      <c r="Y10" s="3">
        <v>740815.0</v>
      </c>
      <c r="Z10" s="3">
        <v>1204997.0</v>
      </c>
      <c r="AA10" s="3">
        <v>-318312.0</v>
      </c>
      <c r="AB10" s="3">
        <v>255523.0</v>
      </c>
      <c r="AC10" s="3">
        <v>26845.0</v>
      </c>
      <c r="AD10" s="3">
        <v>0.0</v>
      </c>
      <c r="AE10" s="3">
        <v>-27646.0</v>
      </c>
      <c r="AF10" s="3">
        <v>-740815.0</v>
      </c>
      <c r="AG10" s="3">
        <v>58331.0</v>
      </c>
      <c r="AH10" s="3">
        <v>0.0</v>
      </c>
      <c r="AI10" s="3">
        <v>553060.0</v>
      </c>
      <c r="AJ10" s="3">
        <v>1113305.0</v>
      </c>
      <c r="AK10" s="3">
        <v>-1219622.0</v>
      </c>
      <c r="AL10" s="3">
        <v>0.0</v>
      </c>
      <c r="AM10" s="3">
        <v>-269656.0</v>
      </c>
      <c r="AN10" s="3">
        <v>701137.0</v>
      </c>
      <c r="AO10" s="3">
        <v>269656.0</v>
      </c>
      <c r="AP10" s="3">
        <v>813607.0</v>
      </c>
      <c r="AQ10" s="3">
        <v>152193.0</v>
      </c>
      <c r="AR10" s="3">
        <v>-813607.0</v>
      </c>
      <c r="AS10" s="3">
        <v>1215558.0</v>
      </c>
      <c r="AT10" s="3">
        <v>6194.0</v>
      </c>
    </row>
    <row r="11" ht="15.75" customHeight="1">
      <c r="A11" s="2">
        <v>42644.0</v>
      </c>
      <c r="B11" s="3">
        <v>74939.0</v>
      </c>
      <c r="C11" s="3">
        <v>-560926.0</v>
      </c>
      <c r="D11" s="3">
        <v>0.0</v>
      </c>
      <c r="E11" s="3">
        <v>162.0</v>
      </c>
      <c r="F11" s="3">
        <v>-41572.0</v>
      </c>
      <c r="G11" s="3">
        <v>87611.0</v>
      </c>
      <c r="H11" s="3">
        <v>-1216469.0</v>
      </c>
      <c r="I11" s="3">
        <v>356715.0</v>
      </c>
      <c r="J11" s="3">
        <v>0.0</v>
      </c>
      <c r="K11" s="3">
        <v>-1605046.0</v>
      </c>
      <c r="L11" s="3">
        <v>0.0</v>
      </c>
      <c r="M11" s="3">
        <v>1216469.0</v>
      </c>
      <c r="N11" s="3">
        <v>42520.0</v>
      </c>
      <c r="O11" s="3">
        <v>275073.0</v>
      </c>
      <c r="P11" s="3">
        <v>1111621.0</v>
      </c>
      <c r="Q11" s="3">
        <v>-45290.0</v>
      </c>
      <c r="R11" s="3">
        <v>392130.0</v>
      </c>
      <c r="S11" s="3">
        <v>-430382.0</v>
      </c>
      <c r="T11" s="3">
        <v>-42520.0</v>
      </c>
      <c r="U11" s="3">
        <v>-50493.0</v>
      </c>
      <c r="V11" s="3">
        <v>-24573.0</v>
      </c>
      <c r="W11" s="3">
        <v>-857362.0</v>
      </c>
      <c r="X11" s="3">
        <v>-74939.0</v>
      </c>
      <c r="Y11" s="3">
        <v>673257.0</v>
      </c>
      <c r="Z11" s="3">
        <v>50493.0</v>
      </c>
      <c r="AA11" s="3">
        <v>-356715.0</v>
      </c>
      <c r="AB11" s="3">
        <v>-275073.0</v>
      </c>
      <c r="AC11" s="3">
        <v>-162.0</v>
      </c>
      <c r="AD11" s="3">
        <v>0.0</v>
      </c>
      <c r="AE11" s="3">
        <v>-87611.0</v>
      </c>
      <c r="AF11" s="3">
        <v>-673257.0</v>
      </c>
      <c r="AG11" s="3">
        <v>41572.0</v>
      </c>
      <c r="AH11" s="3">
        <v>0.0</v>
      </c>
      <c r="AI11" s="3">
        <v>560926.0</v>
      </c>
      <c r="AJ11" s="3">
        <v>1605046.0</v>
      </c>
      <c r="AK11" s="3">
        <v>-1111621.0</v>
      </c>
      <c r="AL11" s="3">
        <v>0.0</v>
      </c>
      <c r="AM11" s="3">
        <v>-289352.0</v>
      </c>
      <c r="AN11" s="3">
        <v>430382.0</v>
      </c>
      <c r="AO11" s="3">
        <v>289352.0</v>
      </c>
      <c r="AP11" s="3">
        <v>290271.0</v>
      </c>
      <c r="AQ11" s="3">
        <v>-392130.0</v>
      </c>
      <c r="AR11" s="3">
        <v>-290271.0</v>
      </c>
      <c r="AS11" s="3">
        <v>857362.0</v>
      </c>
      <c r="AT11" s="3">
        <v>45290.0</v>
      </c>
    </row>
    <row r="12" ht="15.75" customHeight="1">
      <c r="A12" s="2">
        <v>42675.0</v>
      </c>
      <c r="B12" s="3">
        <v>42039.0</v>
      </c>
      <c r="C12" s="3">
        <v>-674014.0</v>
      </c>
      <c r="D12" s="3">
        <v>0.0</v>
      </c>
      <c r="E12" s="3">
        <v>2193.0</v>
      </c>
      <c r="F12" s="3">
        <v>-82764.0</v>
      </c>
      <c r="G12" s="3">
        <v>94379.0</v>
      </c>
      <c r="H12" s="3">
        <v>-1113230.0</v>
      </c>
      <c r="I12" s="3">
        <v>472263.0</v>
      </c>
      <c r="J12" s="3">
        <v>0.0</v>
      </c>
      <c r="K12" s="3">
        <v>-1363605.0</v>
      </c>
      <c r="L12" s="3">
        <v>0.0</v>
      </c>
      <c r="M12" s="3">
        <v>1113230.0</v>
      </c>
      <c r="N12" s="3">
        <v>281662.0</v>
      </c>
      <c r="O12" s="3">
        <v>63783.0</v>
      </c>
      <c r="P12" s="3">
        <v>1346507.0</v>
      </c>
      <c r="Q12" s="3">
        <v>21512.0</v>
      </c>
      <c r="R12" s="3">
        <v>480194.0</v>
      </c>
      <c r="S12" s="3">
        <v>-65668.0</v>
      </c>
      <c r="T12" s="3">
        <v>-281662.0</v>
      </c>
      <c r="U12" s="3">
        <v>-373444.0</v>
      </c>
      <c r="V12" s="3">
        <v>-1295.0</v>
      </c>
      <c r="W12" s="3">
        <v>-647422.0</v>
      </c>
      <c r="X12" s="3">
        <v>-42039.0</v>
      </c>
      <c r="Y12" s="3">
        <v>369345.0</v>
      </c>
      <c r="Z12" s="3">
        <v>373444.0</v>
      </c>
      <c r="AA12" s="3">
        <v>-472263.0</v>
      </c>
      <c r="AB12" s="3">
        <v>-63783.0</v>
      </c>
      <c r="AC12" s="3">
        <v>-2193.0</v>
      </c>
      <c r="AD12" s="3">
        <v>0.0</v>
      </c>
      <c r="AE12" s="3">
        <v>-94379.0</v>
      </c>
      <c r="AF12" s="3">
        <v>-369345.0</v>
      </c>
      <c r="AG12" s="3">
        <v>82764.0</v>
      </c>
      <c r="AH12" s="3">
        <v>0.0</v>
      </c>
      <c r="AI12" s="3">
        <v>674014.0</v>
      </c>
      <c r="AJ12" s="3">
        <v>1363605.0</v>
      </c>
      <c r="AK12" s="3">
        <v>-1346507.0</v>
      </c>
      <c r="AL12" s="3">
        <v>0.0</v>
      </c>
      <c r="AM12" s="3">
        <v>-159238.0</v>
      </c>
      <c r="AN12" s="3">
        <v>65668.0</v>
      </c>
      <c r="AO12" s="3">
        <v>159238.0</v>
      </c>
      <c r="AP12" s="3">
        <v>174810.0</v>
      </c>
      <c r="AQ12" s="3">
        <v>-480194.0</v>
      </c>
      <c r="AR12" s="3">
        <v>-174810.0</v>
      </c>
      <c r="AS12" s="3">
        <v>647422.0</v>
      </c>
      <c r="AT12" s="3">
        <v>-21512.0</v>
      </c>
    </row>
    <row r="13" ht="15.75" customHeight="1">
      <c r="A13" s="2">
        <v>42705.0</v>
      </c>
      <c r="B13" s="3">
        <v>142039.0</v>
      </c>
      <c r="C13" s="3">
        <v>-572708.0</v>
      </c>
      <c r="D13" s="3">
        <v>0.0</v>
      </c>
      <c r="E13" s="3">
        <v>-12157.0</v>
      </c>
      <c r="F13" s="3">
        <v>-21513.0</v>
      </c>
      <c r="G13" s="3">
        <v>74682.0</v>
      </c>
      <c r="H13" s="3">
        <v>-1119526.0</v>
      </c>
      <c r="I13" s="3">
        <v>884350.0</v>
      </c>
      <c r="J13" s="3">
        <v>0.0</v>
      </c>
      <c r="K13" s="3">
        <v>-1393630.0</v>
      </c>
      <c r="L13" s="3">
        <v>0.0</v>
      </c>
      <c r="M13" s="3">
        <v>1119526.0</v>
      </c>
      <c r="N13" s="3">
        <v>-72176.0</v>
      </c>
      <c r="O13" s="3">
        <v>261265.0</v>
      </c>
      <c r="P13" s="3">
        <v>1176690.0</v>
      </c>
      <c r="Q13" s="3">
        <v>-225087.0</v>
      </c>
      <c r="R13" s="3">
        <v>90642.0</v>
      </c>
      <c r="S13" s="3">
        <v>-88537.0</v>
      </c>
      <c r="T13" s="3">
        <v>72176.0</v>
      </c>
      <c r="U13" s="3">
        <v>-938353.0</v>
      </c>
      <c r="V13" s="3">
        <v>-19806.0</v>
      </c>
      <c r="W13" s="3">
        <v>-1051152.0</v>
      </c>
      <c r="X13" s="3">
        <v>-142039.0</v>
      </c>
      <c r="Y13" s="3">
        <v>319142.0</v>
      </c>
      <c r="Z13" s="3">
        <v>938353.0</v>
      </c>
      <c r="AA13" s="3">
        <v>-884350.0</v>
      </c>
      <c r="AB13" s="3">
        <v>-261265.0</v>
      </c>
      <c r="AC13" s="3">
        <v>12157.0</v>
      </c>
      <c r="AD13" s="3">
        <v>0.0</v>
      </c>
      <c r="AE13" s="3">
        <v>-74682.0</v>
      </c>
      <c r="AF13" s="3">
        <v>-319142.0</v>
      </c>
      <c r="AG13" s="3">
        <v>21513.0</v>
      </c>
      <c r="AH13" s="3">
        <v>0.0</v>
      </c>
      <c r="AI13" s="3">
        <v>572708.0</v>
      </c>
      <c r="AJ13" s="3">
        <v>1393630.0</v>
      </c>
      <c r="AK13" s="3">
        <v>-1176690.0</v>
      </c>
      <c r="AL13" s="3">
        <v>0.0</v>
      </c>
      <c r="AM13" s="3">
        <v>-295517.0</v>
      </c>
      <c r="AN13" s="3">
        <v>88537.0</v>
      </c>
      <c r="AO13" s="3">
        <v>295517.0</v>
      </c>
      <c r="AP13" s="3">
        <v>531743.0</v>
      </c>
      <c r="AQ13" s="3">
        <v>-90642.0</v>
      </c>
      <c r="AR13" s="3">
        <v>-531743.0</v>
      </c>
      <c r="AS13" s="3">
        <v>1051152.0</v>
      </c>
      <c r="AT13" s="3">
        <v>225087.0</v>
      </c>
    </row>
    <row r="14" ht="15.75" customHeight="1">
      <c r="A14" s="2">
        <v>42736.0</v>
      </c>
      <c r="B14" s="3">
        <v>431387.0</v>
      </c>
      <c r="C14" s="3">
        <v>-514949.0</v>
      </c>
      <c r="D14" s="3">
        <v>0.0</v>
      </c>
      <c r="E14" s="3">
        <v>-100355.0</v>
      </c>
      <c r="F14" s="3">
        <v>4632.0</v>
      </c>
      <c r="G14" s="3">
        <v>37994.0</v>
      </c>
      <c r="H14" s="3">
        <v>-1379320.0</v>
      </c>
      <c r="I14" s="3">
        <v>690171.0</v>
      </c>
      <c r="J14" s="3">
        <v>0.0</v>
      </c>
      <c r="K14" s="3">
        <v>-1590387.0</v>
      </c>
      <c r="L14" s="3">
        <v>0.0</v>
      </c>
      <c r="M14" s="3">
        <v>1379320.0</v>
      </c>
      <c r="N14" s="3">
        <v>-334916.0</v>
      </c>
      <c r="O14" s="3">
        <v>-103106.0</v>
      </c>
      <c r="P14" s="3">
        <v>1059752.0</v>
      </c>
      <c r="Q14" s="3">
        <v>-314123.0</v>
      </c>
      <c r="R14" s="3">
        <v>-192321.0</v>
      </c>
      <c r="S14" s="3">
        <v>-265216.0</v>
      </c>
      <c r="T14" s="3">
        <v>334916.0</v>
      </c>
      <c r="U14" s="3">
        <v>354246.0</v>
      </c>
      <c r="V14" s="3">
        <v>-23929.0</v>
      </c>
      <c r="W14" s="3">
        <v>-1300711.0</v>
      </c>
      <c r="X14" s="3">
        <v>-431387.0</v>
      </c>
      <c r="Y14" s="3">
        <v>414683.0</v>
      </c>
      <c r="Z14" s="3">
        <v>-354246.0</v>
      </c>
      <c r="AA14" s="3">
        <v>-690171.0</v>
      </c>
      <c r="AB14" s="3">
        <v>103106.0</v>
      </c>
      <c r="AC14" s="3">
        <v>100355.0</v>
      </c>
      <c r="AD14" s="3">
        <v>0.0</v>
      </c>
      <c r="AE14" s="3">
        <v>-37994.0</v>
      </c>
      <c r="AF14" s="3">
        <v>-414683.0</v>
      </c>
      <c r="AG14" s="3">
        <v>-4632.0</v>
      </c>
      <c r="AH14" s="3">
        <v>0.0</v>
      </c>
      <c r="AI14" s="3">
        <v>514949.0</v>
      </c>
      <c r="AJ14" s="3">
        <v>1590387.0</v>
      </c>
      <c r="AK14" s="3">
        <v>-1059752.0</v>
      </c>
      <c r="AL14" s="3">
        <v>0.0</v>
      </c>
      <c r="AM14" s="3">
        <v>-359655.0</v>
      </c>
      <c r="AN14" s="3">
        <v>265216.0</v>
      </c>
      <c r="AO14" s="3">
        <v>359655.0</v>
      </c>
      <c r="AP14" s="3">
        <v>686219.0</v>
      </c>
      <c r="AQ14" s="3">
        <v>192321.0</v>
      </c>
      <c r="AR14" s="3">
        <v>-686219.0</v>
      </c>
      <c r="AS14" s="3">
        <v>1300711.0</v>
      </c>
      <c r="AT14" s="3">
        <v>314123.0</v>
      </c>
    </row>
    <row r="15" ht="15.75" customHeight="1">
      <c r="A15" s="2">
        <v>42767.0</v>
      </c>
      <c r="B15" s="3">
        <v>-396328.0</v>
      </c>
      <c r="C15" s="3">
        <v>-597418.0</v>
      </c>
      <c r="D15" s="3">
        <v>0.0</v>
      </c>
      <c r="E15" s="3">
        <v>-71198.0</v>
      </c>
      <c r="F15" s="3">
        <v>11594.0</v>
      </c>
      <c r="G15" s="3">
        <v>89376.0</v>
      </c>
      <c r="H15" s="3">
        <v>-1663621.0</v>
      </c>
      <c r="I15" s="3">
        <v>534023.0</v>
      </c>
      <c r="J15" s="3">
        <v>0.0</v>
      </c>
      <c r="K15" s="3">
        <v>-1077105.0</v>
      </c>
      <c r="L15" s="3">
        <v>0.0</v>
      </c>
      <c r="M15" s="3">
        <v>1663621.0</v>
      </c>
      <c r="N15" s="3">
        <v>-72998.0</v>
      </c>
      <c r="O15" s="3">
        <v>-847056.0</v>
      </c>
      <c r="P15" s="3">
        <v>1012260.0</v>
      </c>
      <c r="Q15" s="3">
        <v>-260057.0</v>
      </c>
      <c r="R15" s="3">
        <v>129777.0</v>
      </c>
      <c r="S15" s="3">
        <v>129564.0</v>
      </c>
      <c r="T15" s="3">
        <v>72998.0</v>
      </c>
      <c r="U15" s="3">
        <v>-399699.0</v>
      </c>
      <c r="V15" s="3">
        <v>-20329.0</v>
      </c>
      <c r="W15" s="3">
        <v>-1254906.0</v>
      </c>
      <c r="X15" s="3">
        <v>396328.0</v>
      </c>
      <c r="Y15" s="3">
        <v>1168625.0</v>
      </c>
      <c r="Z15" s="3">
        <v>399699.0</v>
      </c>
      <c r="AA15" s="3">
        <v>-534023.0</v>
      </c>
      <c r="AB15" s="3">
        <v>847056.0</v>
      </c>
      <c r="AC15" s="3">
        <v>71198.0</v>
      </c>
      <c r="AD15" s="3">
        <v>0.0</v>
      </c>
      <c r="AE15" s="3">
        <v>-89376.0</v>
      </c>
      <c r="AF15" s="3">
        <v>-1168625.0</v>
      </c>
      <c r="AG15" s="3">
        <v>-11594.0</v>
      </c>
      <c r="AH15" s="3">
        <v>0.0</v>
      </c>
      <c r="AI15" s="3">
        <v>597418.0</v>
      </c>
      <c r="AJ15" s="3">
        <v>1077105.0</v>
      </c>
      <c r="AK15" s="3">
        <v>-1012260.0</v>
      </c>
      <c r="AL15" s="3">
        <v>0.0</v>
      </c>
      <c r="AM15" s="3">
        <v>-322411.0</v>
      </c>
      <c r="AN15" s="3">
        <v>-129564.0</v>
      </c>
      <c r="AO15" s="3">
        <v>322411.0</v>
      </c>
      <c r="AP15" s="3">
        <v>284316.0</v>
      </c>
      <c r="AQ15" s="3">
        <v>-129777.0</v>
      </c>
      <c r="AR15" s="3">
        <v>-284316.0</v>
      </c>
      <c r="AS15" s="3">
        <v>1254906.0</v>
      </c>
      <c r="AT15" s="3">
        <v>260057.0</v>
      </c>
    </row>
    <row r="16" ht="15.75" customHeight="1">
      <c r="A16" s="2">
        <v>42795.0</v>
      </c>
      <c r="B16" s="3">
        <v>-1307297.0</v>
      </c>
      <c r="C16" s="3">
        <v>-695713.0</v>
      </c>
      <c r="D16" s="3">
        <v>0.0</v>
      </c>
      <c r="E16" s="3">
        <v>-18251.0</v>
      </c>
      <c r="F16" s="3">
        <v>2747.0</v>
      </c>
      <c r="G16" s="3">
        <v>147783.0</v>
      </c>
      <c r="H16" s="3">
        <v>-1477889.0</v>
      </c>
      <c r="I16" s="3">
        <v>79756.0</v>
      </c>
      <c r="J16" s="3">
        <v>0.0</v>
      </c>
      <c r="K16" s="3">
        <v>-673743.0</v>
      </c>
      <c r="L16" s="3">
        <v>0.0</v>
      </c>
      <c r="M16" s="3">
        <v>1477889.0</v>
      </c>
      <c r="N16" s="3">
        <v>-231531.0</v>
      </c>
      <c r="O16" s="3">
        <v>-683586.0</v>
      </c>
      <c r="P16" s="3">
        <v>1339805.0</v>
      </c>
      <c r="Q16" s="3">
        <v>-164885.0</v>
      </c>
      <c r="R16" s="3">
        <v>-218433.0</v>
      </c>
      <c r="S16" s="3">
        <v>80952.0</v>
      </c>
      <c r="T16" s="3">
        <v>231531.0</v>
      </c>
      <c r="U16" s="3">
        <v>-1688229.0</v>
      </c>
      <c r="V16" s="3">
        <v>-21278.0</v>
      </c>
      <c r="W16" s="3">
        <v>-894027.0</v>
      </c>
      <c r="X16" s="3">
        <v>1307297.0</v>
      </c>
      <c r="Y16" s="3">
        <v>1492946.0</v>
      </c>
      <c r="Z16" s="3">
        <v>1688229.0</v>
      </c>
      <c r="AA16" s="3">
        <v>-79756.0</v>
      </c>
      <c r="AB16" s="3">
        <v>683586.0</v>
      </c>
      <c r="AC16" s="3">
        <v>18251.0</v>
      </c>
      <c r="AD16" s="3">
        <v>0.0</v>
      </c>
      <c r="AE16" s="3">
        <v>-147783.0</v>
      </c>
      <c r="AF16" s="3">
        <v>-1492946.0</v>
      </c>
      <c r="AG16" s="3">
        <v>-2747.0</v>
      </c>
      <c r="AH16" s="3">
        <v>0.0</v>
      </c>
      <c r="AI16" s="3">
        <v>695713.0</v>
      </c>
      <c r="AJ16" s="3">
        <v>673743.0</v>
      </c>
      <c r="AK16" s="3">
        <v>-1339805.0</v>
      </c>
      <c r="AL16" s="3">
        <v>0.0</v>
      </c>
      <c r="AM16" s="3">
        <v>-287972.0</v>
      </c>
      <c r="AN16" s="3">
        <v>-80952.0</v>
      </c>
      <c r="AO16" s="3">
        <v>287972.0</v>
      </c>
      <c r="AP16" s="3">
        <v>-302508.0</v>
      </c>
      <c r="AQ16" s="3">
        <v>218433.0</v>
      </c>
      <c r="AR16" s="3">
        <v>302508.0</v>
      </c>
      <c r="AS16" s="3">
        <v>894027.0</v>
      </c>
      <c r="AT16" s="3">
        <v>164885.0</v>
      </c>
    </row>
    <row r="17" ht="15.75" customHeight="1">
      <c r="A17" s="2">
        <v>42826.0</v>
      </c>
      <c r="B17" s="3">
        <v>-1311810.0</v>
      </c>
      <c r="C17" s="3">
        <v>-665586.0</v>
      </c>
      <c r="D17" s="3">
        <v>0.0</v>
      </c>
      <c r="E17" s="3">
        <v>-22063.0</v>
      </c>
      <c r="F17" s="3">
        <v>-15965.0</v>
      </c>
      <c r="G17" s="3">
        <v>83831.0</v>
      </c>
      <c r="H17" s="3">
        <v>-1337106.0</v>
      </c>
      <c r="I17" s="3">
        <v>-599951.0</v>
      </c>
      <c r="J17" s="3">
        <v>0.0</v>
      </c>
      <c r="K17" s="3">
        <v>-956850.0</v>
      </c>
      <c r="L17" s="3">
        <v>0.0</v>
      </c>
      <c r="M17" s="3">
        <v>1337106.0</v>
      </c>
      <c r="N17" s="3">
        <v>-191665.0</v>
      </c>
      <c r="O17" s="3">
        <v>-154380.0</v>
      </c>
      <c r="P17" s="3">
        <v>1373335.0</v>
      </c>
      <c r="Q17" s="3">
        <v>-129000.0</v>
      </c>
      <c r="R17" s="3">
        <v>-175291.0</v>
      </c>
      <c r="S17" s="3">
        <v>30892.0</v>
      </c>
      <c r="T17" s="3">
        <v>191665.0</v>
      </c>
      <c r="U17" s="3">
        <v>-1471277.0</v>
      </c>
      <c r="V17" s="3">
        <v>2446.0</v>
      </c>
      <c r="W17" s="3">
        <v>-1305554.0</v>
      </c>
      <c r="X17" s="3">
        <v>1311810.0</v>
      </c>
      <c r="Y17" s="3">
        <v>984202.0</v>
      </c>
      <c r="Z17" s="3">
        <v>1471277.0</v>
      </c>
      <c r="AA17" s="3">
        <v>599951.0</v>
      </c>
      <c r="AB17" s="3">
        <v>154380.0</v>
      </c>
      <c r="AC17" s="3">
        <v>22063.0</v>
      </c>
      <c r="AD17" s="3">
        <v>0.0</v>
      </c>
      <c r="AE17" s="3">
        <v>-83831.0</v>
      </c>
      <c r="AF17" s="3">
        <v>-984202.0</v>
      </c>
      <c r="AG17" s="3">
        <v>15965.0</v>
      </c>
      <c r="AH17" s="3">
        <v>0.0</v>
      </c>
      <c r="AI17" s="3">
        <v>665586.0</v>
      </c>
      <c r="AJ17" s="3">
        <v>956850.0</v>
      </c>
      <c r="AK17" s="3">
        <v>-1373335.0</v>
      </c>
      <c r="AL17" s="3">
        <v>0.0</v>
      </c>
      <c r="AM17" s="3">
        <v>-394720.0</v>
      </c>
      <c r="AN17" s="3">
        <v>-30892.0</v>
      </c>
      <c r="AO17" s="3">
        <v>394720.0</v>
      </c>
      <c r="AP17" s="3">
        <v>66439.0</v>
      </c>
      <c r="AQ17" s="3">
        <v>175291.0</v>
      </c>
      <c r="AR17" s="3">
        <v>-66439.0</v>
      </c>
      <c r="AS17" s="3">
        <v>1305554.0</v>
      </c>
      <c r="AT17" s="3">
        <v>129000.0</v>
      </c>
    </row>
    <row r="18" ht="15.75" customHeight="1">
      <c r="A18" s="2">
        <v>42856.0</v>
      </c>
      <c r="B18" s="3">
        <v>-1217639.0</v>
      </c>
      <c r="C18" s="3">
        <v>-572585.0</v>
      </c>
      <c r="D18" s="3">
        <v>0.0</v>
      </c>
      <c r="E18" s="3">
        <v>3952.0</v>
      </c>
      <c r="F18" s="3">
        <v>-72939.0</v>
      </c>
      <c r="G18" s="3">
        <v>90934.0</v>
      </c>
      <c r="H18" s="3">
        <v>-1161882.0</v>
      </c>
      <c r="I18" s="3">
        <v>-758512.0</v>
      </c>
      <c r="J18" s="3">
        <v>0.0</v>
      </c>
      <c r="K18" s="3">
        <v>-370980.0</v>
      </c>
      <c r="L18" s="3">
        <v>0.0</v>
      </c>
      <c r="M18" s="3">
        <v>1161882.0</v>
      </c>
      <c r="N18" s="3">
        <v>-216500.0</v>
      </c>
      <c r="O18" s="3">
        <v>-525212.0</v>
      </c>
      <c r="P18" s="3">
        <v>1640039.0</v>
      </c>
      <c r="Q18" s="3">
        <v>-199208.0</v>
      </c>
      <c r="R18" s="3">
        <v>-524836.0</v>
      </c>
      <c r="S18" s="3">
        <v>-333937.0</v>
      </c>
      <c r="T18" s="3">
        <v>216500.0</v>
      </c>
      <c r="U18" s="3">
        <v>-1844297.0</v>
      </c>
      <c r="V18" s="3">
        <v>15405.0</v>
      </c>
      <c r="W18" s="3">
        <v>-1103742.0</v>
      </c>
      <c r="X18" s="3">
        <v>1217639.0</v>
      </c>
      <c r="Y18" s="3">
        <v>952034.0</v>
      </c>
      <c r="Z18" s="3">
        <v>1844297.0</v>
      </c>
      <c r="AA18" s="3">
        <v>758512.0</v>
      </c>
      <c r="AB18" s="3">
        <v>525212.0</v>
      </c>
      <c r="AC18" s="3">
        <v>-3952.0</v>
      </c>
      <c r="AD18" s="3">
        <v>0.0</v>
      </c>
      <c r="AE18" s="3">
        <v>-90934.0</v>
      </c>
      <c r="AF18" s="3">
        <v>-952034.0</v>
      </c>
      <c r="AG18" s="3">
        <v>72939.0</v>
      </c>
      <c r="AH18" s="3">
        <v>0.0</v>
      </c>
      <c r="AI18" s="3">
        <v>572585.0</v>
      </c>
      <c r="AJ18" s="3">
        <v>370980.0</v>
      </c>
      <c r="AK18" s="3">
        <v>-1640039.0</v>
      </c>
      <c r="AL18" s="3">
        <v>0.0</v>
      </c>
      <c r="AM18" s="3">
        <v>-442597.0</v>
      </c>
      <c r="AN18" s="3">
        <v>333937.0</v>
      </c>
      <c r="AO18" s="3">
        <v>442597.0</v>
      </c>
      <c r="AP18" s="3">
        <v>493202.0</v>
      </c>
      <c r="AQ18" s="3">
        <v>524836.0</v>
      </c>
      <c r="AR18" s="3">
        <v>-493202.0</v>
      </c>
      <c r="AS18" s="3">
        <v>1103742.0</v>
      </c>
      <c r="AT18" s="3">
        <v>199208.0</v>
      </c>
    </row>
    <row r="19" ht="15.75" customHeight="1">
      <c r="A19" s="2">
        <v>42887.0</v>
      </c>
      <c r="B19" s="3">
        <v>-883727.0</v>
      </c>
      <c r="C19" s="3">
        <v>-569057.0</v>
      </c>
      <c r="D19" s="3">
        <v>0.0</v>
      </c>
      <c r="E19" s="3">
        <v>-82284.0</v>
      </c>
      <c r="F19" s="3">
        <v>-56418.0</v>
      </c>
      <c r="G19" s="3">
        <v>105076.0</v>
      </c>
      <c r="H19" s="3">
        <v>-1318558.0</v>
      </c>
      <c r="I19" s="3">
        <v>-115900.0</v>
      </c>
      <c r="J19" s="3">
        <v>0.0</v>
      </c>
      <c r="K19" s="3">
        <v>-99217.0</v>
      </c>
      <c r="L19" s="3">
        <v>0.0</v>
      </c>
      <c r="M19" s="3">
        <v>1318558.0</v>
      </c>
      <c r="N19" s="3">
        <v>-161625.0</v>
      </c>
      <c r="O19" s="3">
        <v>-222541.0</v>
      </c>
      <c r="P19" s="3">
        <v>1172312.0</v>
      </c>
      <c r="Q19" s="3">
        <v>-157732.0</v>
      </c>
      <c r="R19" s="3">
        <v>-480816.0</v>
      </c>
      <c r="S19" s="3">
        <v>-426954.0</v>
      </c>
      <c r="T19" s="3">
        <v>161625.0</v>
      </c>
      <c r="U19" s="3">
        <v>-1418777.0</v>
      </c>
      <c r="V19" s="3">
        <v>-21350.0</v>
      </c>
      <c r="W19" s="3">
        <v>-1344307.0</v>
      </c>
      <c r="X19" s="3">
        <v>883727.0</v>
      </c>
      <c r="Y19" s="3">
        <v>632882.0</v>
      </c>
      <c r="Z19" s="3">
        <v>1418777.0</v>
      </c>
      <c r="AA19" s="3">
        <v>115900.0</v>
      </c>
      <c r="AB19" s="3">
        <v>222541.0</v>
      </c>
      <c r="AC19" s="3">
        <v>82284.0</v>
      </c>
      <c r="AD19" s="3">
        <v>0.0</v>
      </c>
      <c r="AE19" s="3">
        <v>-105076.0</v>
      </c>
      <c r="AF19" s="3">
        <v>-632882.0</v>
      </c>
      <c r="AG19" s="3">
        <v>56418.0</v>
      </c>
      <c r="AH19" s="3">
        <v>0.0</v>
      </c>
      <c r="AI19" s="3">
        <v>569057.0</v>
      </c>
      <c r="AJ19" s="3">
        <v>99217.0</v>
      </c>
      <c r="AK19" s="3">
        <v>-1172312.0</v>
      </c>
      <c r="AL19" s="3">
        <v>0.0</v>
      </c>
      <c r="AM19" s="3">
        <v>-379059.0</v>
      </c>
      <c r="AN19" s="3">
        <v>426954.0</v>
      </c>
      <c r="AO19" s="3">
        <v>379059.0</v>
      </c>
      <c r="AP19" s="3">
        <v>1080190.0</v>
      </c>
      <c r="AQ19" s="3">
        <v>480816.0</v>
      </c>
      <c r="AR19" s="3">
        <v>-1080190.0</v>
      </c>
      <c r="AS19" s="3">
        <v>1344307.0</v>
      </c>
      <c r="AT19" s="3">
        <v>157732.0</v>
      </c>
    </row>
    <row r="20" ht="15.75" customHeight="1">
      <c r="A20" s="2">
        <v>42917.0</v>
      </c>
      <c r="B20" s="3">
        <v>-1192988.0</v>
      </c>
      <c r="C20" s="3">
        <v>-597573.0</v>
      </c>
      <c r="D20" s="3">
        <v>0.0</v>
      </c>
      <c r="E20" s="3">
        <v>-164412.0</v>
      </c>
      <c r="F20" s="3">
        <v>-84644.0</v>
      </c>
      <c r="G20" s="3">
        <v>123145.0</v>
      </c>
      <c r="H20" s="3">
        <v>-1071324.0</v>
      </c>
      <c r="I20" s="3">
        <v>277939.0</v>
      </c>
      <c r="J20" s="3">
        <v>0.0</v>
      </c>
      <c r="K20" s="3">
        <v>181006.0</v>
      </c>
      <c r="L20" s="3">
        <v>0.0</v>
      </c>
      <c r="M20" s="3">
        <v>1071324.0</v>
      </c>
      <c r="N20" s="3">
        <v>-392439.0</v>
      </c>
      <c r="O20" s="3">
        <v>-824004.0</v>
      </c>
      <c r="P20" s="3">
        <v>285409.0</v>
      </c>
      <c r="Q20" s="3">
        <v>-229219.0</v>
      </c>
      <c r="R20" s="3">
        <v>-754709.0</v>
      </c>
      <c r="S20" s="3">
        <v>-583526.0</v>
      </c>
      <c r="T20" s="3">
        <v>392439.0</v>
      </c>
      <c r="U20" s="3">
        <v>-1392173.0</v>
      </c>
      <c r="V20" s="3">
        <v>-40312.0</v>
      </c>
      <c r="W20" s="3">
        <v>-1636546.0</v>
      </c>
      <c r="X20" s="3">
        <v>1192988.0</v>
      </c>
      <c r="Y20" s="3">
        <v>1056547.0</v>
      </c>
      <c r="Z20" s="3">
        <v>1392173.0</v>
      </c>
      <c r="AA20" s="3">
        <v>-277939.0</v>
      </c>
      <c r="AB20" s="3">
        <v>824004.0</v>
      </c>
      <c r="AC20" s="3">
        <v>164412.0</v>
      </c>
      <c r="AD20" s="3">
        <v>0.0</v>
      </c>
      <c r="AE20" s="3">
        <v>-123145.0</v>
      </c>
      <c r="AF20" s="3">
        <v>-1056547.0</v>
      </c>
      <c r="AG20" s="3">
        <v>84644.0</v>
      </c>
      <c r="AH20" s="3">
        <v>0.0</v>
      </c>
      <c r="AI20" s="3">
        <v>597573.0</v>
      </c>
      <c r="AJ20" s="3">
        <v>-181006.0</v>
      </c>
      <c r="AK20" s="3">
        <v>-285409.0</v>
      </c>
      <c r="AL20" s="3">
        <v>0.0</v>
      </c>
      <c r="AM20" s="3">
        <v>-430179.0</v>
      </c>
      <c r="AN20" s="3">
        <v>583526.0</v>
      </c>
      <c r="AO20" s="3">
        <v>430179.0</v>
      </c>
      <c r="AP20" s="3">
        <v>909353.0</v>
      </c>
      <c r="AQ20" s="3">
        <v>754709.0</v>
      </c>
      <c r="AR20" s="3">
        <v>-909353.0</v>
      </c>
      <c r="AS20" s="3">
        <v>1636546.0</v>
      </c>
      <c r="AT20" s="3">
        <v>229219.0</v>
      </c>
    </row>
    <row r="21" ht="15.75" customHeight="1">
      <c r="A21" s="2">
        <v>42948.0</v>
      </c>
      <c r="B21" s="3">
        <v>-1201219.0</v>
      </c>
      <c r="C21" s="3">
        <v>-632051.0</v>
      </c>
      <c r="D21" s="3">
        <v>0.0</v>
      </c>
      <c r="E21" s="3">
        <v>-96156.0</v>
      </c>
      <c r="F21" s="3">
        <v>-72290.0</v>
      </c>
      <c r="G21" s="3">
        <v>35404.0</v>
      </c>
      <c r="H21" s="3">
        <v>-849600.0</v>
      </c>
      <c r="I21" s="3">
        <v>-238575.0</v>
      </c>
      <c r="J21" s="3">
        <v>0.0</v>
      </c>
      <c r="K21" s="3">
        <v>400723.0</v>
      </c>
      <c r="L21" s="3">
        <v>0.0</v>
      </c>
      <c r="M21" s="3">
        <v>849600.0</v>
      </c>
      <c r="N21" s="3">
        <v>283289.0</v>
      </c>
      <c r="O21" s="3">
        <v>-553398.0</v>
      </c>
      <c r="P21" s="3">
        <v>1121217.0</v>
      </c>
      <c r="Q21" s="3">
        <v>-5296.0</v>
      </c>
      <c r="R21" s="3">
        <v>-267033.0</v>
      </c>
      <c r="S21" s="3">
        <v>-493109.0</v>
      </c>
      <c r="T21" s="3">
        <v>-283289.0</v>
      </c>
      <c r="U21" s="3">
        <v>-1694552.0</v>
      </c>
      <c r="V21" s="3">
        <v>-45596.0</v>
      </c>
      <c r="W21" s="3">
        <v>-1503735.0</v>
      </c>
      <c r="X21" s="3">
        <v>1201219.0</v>
      </c>
      <c r="Y21" s="3">
        <v>557154.0</v>
      </c>
      <c r="Z21" s="3">
        <v>1694552.0</v>
      </c>
      <c r="AA21" s="3">
        <v>238575.0</v>
      </c>
      <c r="AB21" s="3">
        <v>553398.0</v>
      </c>
      <c r="AC21" s="3">
        <v>96156.0</v>
      </c>
      <c r="AD21" s="3">
        <v>0.0</v>
      </c>
      <c r="AE21" s="3">
        <v>-35404.0</v>
      </c>
      <c r="AF21" s="3">
        <v>-557154.0</v>
      </c>
      <c r="AG21" s="3">
        <v>72290.0</v>
      </c>
      <c r="AH21" s="3">
        <v>0.0</v>
      </c>
      <c r="AI21" s="3">
        <v>632051.0</v>
      </c>
      <c r="AJ21" s="3">
        <v>-400723.0</v>
      </c>
      <c r="AK21" s="3">
        <v>-1121217.0</v>
      </c>
      <c r="AL21" s="3">
        <v>0.0</v>
      </c>
      <c r="AM21" s="3">
        <v>-406596.0</v>
      </c>
      <c r="AN21" s="3">
        <v>493109.0</v>
      </c>
      <c r="AO21" s="3">
        <v>406596.0</v>
      </c>
      <c r="AP21" s="3">
        <v>1073940.0</v>
      </c>
      <c r="AQ21" s="3">
        <v>267033.0</v>
      </c>
      <c r="AR21" s="3">
        <v>-1073940.0</v>
      </c>
      <c r="AS21" s="3">
        <v>1503735.0</v>
      </c>
      <c r="AT21" s="3">
        <v>5296.0</v>
      </c>
    </row>
    <row r="22" ht="15.75" customHeight="1">
      <c r="A22" s="2">
        <v>42979.0</v>
      </c>
      <c r="B22" s="3">
        <v>-812638.0</v>
      </c>
      <c r="C22" s="3">
        <v>-569658.0</v>
      </c>
      <c r="D22" s="3">
        <v>0.0</v>
      </c>
      <c r="E22" s="3">
        <v>-146342.0</v>
      </c>
      <c r="F22" s="3">
        <v>-59626.0</v>
      </c>
      <c r="G22" s="3">
        <v>151529.0</v>
      </c>
      <c r="H22" s="3">
        <v>-665528.0</v>
      </c>
      <c r="I22" s="3">
        <v>6871.0</v>
      </c>
      <c r="J22" s="3">
        <v>0.0</v>
      </c>
      <c r="K22" s="3">
        <v>-327362.0</v>
      </c>
      <c r="L22" s="3">
        <v>0.0</v>
      </c>
      <c r="M22" s="3">
        <v>665528.0</v>
      </c>
      <c r="N22" s="3">
        <v>23933.0</v>
      </c>
      <c r="O22" s="3">
        <v>-149352.0</v>
      </c>
      <c r="P22" s="3">
        <v>1498391.0</v>
      </c>
      <c r="Q22" s="3">
        <v>-3646.0</v>
      </c>
      <c r="R22" s="3">
        <v>-325546.0</v>
      </c>
      <c r="S22" s="3">
        <v>-587148.0</v>
      </c>
      <c r="T22" s="3">
        <v>-23933.0</v>
      </c>
      <c r="U22" s="3">
        <v>-1623080.0</v>
      </c>
      <c r="V22" s="3">
        <v>-38986.0</v>
      </c>
      <c r="W22" s="3">
        <v>-1071471.0</v>
      </c>
      <c r="X22" s="3">
        <v>812638.0</v>
      </c>
      <c r="Y22" s="3">
        <v>1214712.0</v>
      </c>
      <c r="Z22" s="3">
        <v>1623080.0</v>
      </c>
      <c r="AA22" s="3">
        <v>-6871.0</v>
      </c>
      <c r="AB22" s="3">
        <v>149352.0</v>
      </c>
      <c r="AC22" s="3">
        <v>146342.0</v>
      </c>
      <c r="AD22" s="3">
        <v>0.0</v>
      </c>
      <c r="AE22" s="3">
        <v>-151529.0</v>
      </c>
      <c r="AF22" s="3">
        <v>-1214712.0</v>
      </c>
      <c r="AG22" s="3">
        <v>59626.0</v>
      </c>
      <c r="AH22" s="3">
        <v>0.0</v>
      </c>
      <c r="AI22" s="3">
        <v>569658.0</v>
      </c>
      <c r="AJ22" s="3">
        <v>327362.0</v>
      </c>
      <c r="AK22" s="3">
        <v>-1498391.0</v>
      </c>
      <c r="AL22" s="3">
        <v>0.0</v>
      </c>
      <c r="AM22" s="3">
        <v>-357268.0</v>
      </c>
      <c r="AN22" s="3">
        <v>587148.0</v>
      </c>
      <c r="AO22" s="3">
        <v>357268.0</v>
      </c>
      <c r="AP22" s="3">
        <v>1052592.0</v>
      </c>
      <c r="AQ22" s="3">
        <v>325546.0</v>
      </c>
      <c r="AR22" s="3">
        <v>-1052592.0</v>
      </c>
      <c r="AS22" s="3">
        <v>1071471.0</v>
      </c>
      <c r="AT22" s="3">
        <v>3646.0</v>
      </c>
    </row>
    <row r="23" ht="15.75" customHeight="1">
      <c r="A23" s="2">
        <v>43009.0</v>
      </c>
      <c r="B23" s="3">
        <v>-165601.0</v>
      </c>
      <c r="C23" s="3">
        <v>-580798.0</v>
      </c>
      <c r="D23" s="3">
        <v>0.0</v>
      </c>
      <c r="E23" s="3">
        <v>-45870.0</v>
      </c>
      <c r="F23" s="3">
        <v>17660.0</v>
      </c>
      <c r="G23" s="3">
        <v>130213.0</v>
      </c>
      <c r="H23" s="3">
        <v>-1510974.0</v>
      </c>
      <c r="I23" s="3">
        <v>537239.0</v>
      </c>
      <c r="J23" s="3">
        <v>0.0</v>
      </c>
      <c r="K23" s="3">
        <v>-1142235.0</v>
      </c>
      <c r="L23" s="3">
        <v>0.0</v>
      </c>
      <c r="M23" s="3">
        <v>1510974.0</v>
      </c>
      <c r="N23" s="3">
        <v>273722.0</v>
      </c>
      <c r="O23" s="3">
        <v>-92458.0</v>
      </c>
      <c r="P23" s="3">
        <v>1198290.0</v>
      </c>
      <c r="Q23" s="3">
        <v>-66547.0</v>
      </c>
      <c r="R23" s="3">
        <v>127684.0</v>
      </c>
      <c r="S23" s="3">
        <v>-241152.0</v>
      </c>
      <c r="T23" s="3">
        <v>-273722.0</v>
      </c>
      <c r="U23" s="3">
        <v>-1061238.0</v>
      </c>
      <c r="V23" s="3">
        <v>-23208.0</v>
      </c>
      <c r="W23" s="3">
        <v>-1238760.0</v>
      </c>
      <c r="X23" s="3">
        <v>165601.0</v>
      </c>
      <c r="Y23" s="3">
        <v>923300.0</v>
      </c>
      <c r="Z23" s="3">
        <v>1061238.0</v>
      </c>
      <c r="AA23" s="3">
        <v>-537239.0</v>
      </c>
      <c r="AB23" s="3">
        <v>92458.0</v>
      </c>
      <c r="AC23" s="3">
        <v>45870.0</v>
      </c>
      <c r="AD23" s="3">
        <v>0.0</v>
      </c>
      <c r="AE23" s="3">
        <v>-130213.0</v>
      </c>
      <c r="AF23" s="3">
        <v>-923300.0</v>
      </c>
      <c r="AG23" s="3">
        <v>-17660.0</v>
      </c>
      <c r="AH23" s="3">
        <v>0.0</v>
      </c>
      <c r="AI23" s="3">
        <v>580798.0</v>
      </c>
      <c r="AJ23" s="3">
        <v>1142235.0</v>
      </c>
      <c r="AK23" s="3">
        <v>-1198290.0</v>
      </c>
      <c r="AL23" s="3">
        <v>0.0</v>
      </c>
      <c r="AM23" s="3">
        <v>-511930.0</v>
      </c>
      <c r="AN23" s="3">
        <v>241152.0</v>
      </c>
      <c r="AO23" s="3">
        <v>511930.0</v>
      </c>
      <c r="AP23" s="3">
        <v>617749.0</v>
      </c>
      <c r="AQ23" s="3">
        <v>-127684.0</v>
      </c>
      <c r="AR23" s="3">
        <v>-617749.0</v>
      </c>
      <c r="AS23" s="3">
        <v>1238760.0</v>
      </c>
      <c r="AT23" s="3">
        <v>66547.0</v>
      </c>
    </row>
    <row r="24" ht="15.75" customHeight="1">
      <c r="A24" s="2">
        <v>43040.0</v>
      </c>
      <c r="B24" s="3">
        <v>379328.0</v>
      </c>
      <c r="C24" s="3">
        <v>-417971.0</v>
      </c>
      <c r="D24" s="3">
        <v>0.0</v>
      </c>
      <c r="E24" s="3">
        <v>-38978.0</v>
      </c>
      <c r="F24" s="3">
        <v>98285.0</v>
      </c>
      <c r="G24" s="3">
        <v>112340.0</v>
      </c>
      <c r="H24" s="3">
        <v>-1403962.0</v>
      </c>
      <c r="I24" s="3">
        <v>563312.0</v>
      </c>
      <c r="J24" s="3">
        <v>0.0</v>
      </c>
      <c r="K24" s="3">
        <v>-1392492.0</v>
      </c>
      <c r="L24" s="3">
        <v>0.0</v>
      </c>
      <c r="M24" s="3">
        <v>1403962.0</v>
      </c>
      <c r="N24" s="3">
        <v>-136927.0</v>
      </c>
      <c r="O24" s="3">
        <v>261778.0</v>
      </c>
      <c r="P24" s="3">
        <v>934798.0</v>
      </c>
      <c r="Q24" s="3">
        <v>-173296.0</v>
      </c>
      <c r="R24" s="3">
        <v>-253911.0</v>
      </c>
      <c r="S24" s="3">
        <v>-217623.0</v>
      </c>
      <c r="T24" s="3">
        <v>136927.0</v>
      </c>
      <c r="U24" s="3">
        <v>45698.0</v>
      </c>
      <c r="V24" s="3">
        <v>-13721.0</v>
      </c>
      <c r="W24" s="3">
        <v>-1116312.0</v>
      </c>
      <c r="X24" s="3">
        <v>-379328.0</v>
      </c>
      <c r="Y24" s="3">
        <v>499338.0</v>
      </c>
      <c r="Z24" s="3">
        <v>-45698.0</v>
      </c>
      <c r="AA24" s="3">
        <v>-563312.0</v>
      </c>
      <c r="AB24" s="3">
        <v>-261778.0</v>
      </c>
      <c r="AC24" s="3">
        <v>38978.0</v>
      </c>
      <c r="AD24" s="3">
        <v>0.0</v>
      </c>
      <c r="AE24" s="3">
        <v>-112340.0</v>
      </c>
      <c r="AF24" s="3">
        <v>-499338.0</v>
      </c>
      <c r="AG24" s="3">
        <v>-98285.0</v>
      </c>
      <c r="AH24" s="3">
        <v>0.0</v>
      </c>
      <c r="AI24" s="3">
        <v>417971.0</v>
      </c>
      <c r="AJ24" s="3">
        <v>1392492.0</v>
      </c>
      <c r="AK24" s="3">
        <v>-934798.0</v>
      </c>
      <c r="AL24" s="3">
        <v>0.0</v>
      </c>
      <c r="AM24" s="3">
        <v>-495703.0</v>
      </c>
      <c r="AN24" s="3">
        <v>217623.0</v>
      </c>
      <c r="AO24" s="3">
        <v>495703.0</v>
      </c>
      <c r="AP24" s="3">
        <v>355125.0</v>
      </c>
      <c r="AQ24" s="3">
        <v>253911.0</v>
      </c>
      <c r="AR24" s="3">
        <v>-355125.0</v>
      </c>
      <c r="AS24" s="3">
        <v>1116312.0</v>
      </c>
      <c r="AT24" s="3">
        <v>173296.0</v>
      </c>
    </row>
    <row r="25" ht="15.75" customHeight="1">
      <c r="A25" s="2">
        <v>43070.0</v>
      </c>
      <c r="B25" s="3">
        <v>-276090.0</v>
      </c>
      <c r="C25" s="3">
        <v>-615326.0</v>
      </c>
      <c r="D25" s="3">
        <v>0.0</v>
      </c>
      <c r="E25" s="3">
        <v>-57556.0</v>
      </c>
      <c r="F25" s="3">
        <v>79251.0</v>
      </c>
      <c r="G25" s="3">
        <v>98093.0</v>
      </c>
      <c r="H25" s="3">
        <v>-1502224.0</v>
      </c>
      <c r="I25" s="3">
        <v>662959.0</v>
      </c>
      <c r="J25" s="3">
        <v>0.0</v>
      </c>
      <c r="K25" s="3">
        <v>-1037154.0</v>
      </c>
      <c r="L25" s="3">
        <v>0.0</v>
      </c>
      <c r="M25" s="3">
        <v>1502224.0</v>
      </c>
      <c r="N25" s="3">
        <v>9607.0</v>
      </c>
      <c r="O25" s="3">
        <v>-116180.0</v>
      </c>
      <c r="P25" s="3">
        <v>1138883.0</v>
      </c>
      <c r="Q25" s="3">
        <v>-181018.0</v>
      </c>
      <c r="R25" s="3">
        <v>22876.0</v>
      </c>
      <c r="S25" s="3">
        <v>-7028.0</v>
      </c>
      <c r="T25" s="3">
        <v>-9607.0</v>
      </c>
      <c r="U25" s="3">
        <v>-169164.0</v>
      </c>
      <c r="V25" s="3">
        <v>-15497.0</v>
      </c>
      <c r="W25" s="3">
        <v>-1115852.0</v>
      </c>
      <c r="X25" s="3">
        <v>276090.0</v>
      </c>
      <c r="Y25" s="3">
        <v>656965.0</v>
      </c>
      <c r="Z25" s="3">
        <v>169164.0</v>
      </c>
      <c r="AA25" s="3">
        <v>-662959.0</v>
      </c>
      <c r="AB25" s="3">
        <v>116180.0</v>
      </c>
      <c r="AC25" s="3">
        <v>57556.0</v>
      </c>
      <c r="AD25" s="3">
        <v>0.0</v>
      </c>
      <c r="AE25" s="3">
        <v>-98093.0</v>
      </c>
      <c r="AF25" s="3">
        <v>-656965.0</v>
      </c>
      <c r="AG25" s="3">
        <v>-79251.0</v>
      </c>
      <c r="AH25" s="3">
        <v>0.0</v>
      </c>
      <c r="AI25" s="3">
        <v>615326.0</v>
      </c>
      <c r="AJ25" s="3">
        <v>1037154.0</v>
      </c>
      <c r="AK25" s="3">
        <v>-1138883.0</v>
      </c>
      <c r="AL25" s="3">
        <v>0.0</v>
      </c>
      <c r="AM25" s="3">
        <v>-492406.0</v>
      </c>
      <c r="AN25" s="3">
        <v>7028.0</v>
      </c>
      <c r="AO25" s="3">
        <v>492406.0</v>
      </c>
      <c r="AP25" s="3">
        <v>232991.0</v>
      </c>
      <c r="AQ25" s="3">
        <v>-22876.0</v>
      </c>
      <c r="AR25" s="3">
        <v>-232991.0</v>
      </c>
      <c r="AS25" s="3">
        <v>1115852.0</v>
      </c>
      <c r="AT25" s="3">
        <v>181018.0</v>
      </c>
    </row>
    <row r="26" ht="15.75" customHeight="1">
      <c r="A26" s="2">
        <v>43101.0</v>
      </c>
      <c r="B26" s="3">
        <v>-1433760.0</v>
      </c>
      <c r="C26" s="3">
        <v>-706566.0</v>
      </c>
      <c r="D26" s="3">
        <v>0.0</v>
      </c>
      <c r="E26" s="3">
        <v>-74799.0</v>
      </c>
      <c r="F26" s="3">
        <v>41479.0</v>
      </c>
      <c r="G26" s="3">
        <v>123123.0</v>
      </c>
      <c r="H26" s="3">
        <v>-1253674.0</v>
      </c>
      <c r="I26" s="3">
        <v>-433472.0</v>
      </c>
      <c r="J26" s="3">
        <v>0.0</v>
      </c>
      <c r="K26" s="3">
        <v>-584892.0</v>
      </c>
      <c r="L26" s="3">
        <v>0.0</v>
      </c>
      <c r="M26" s="3">
        <v>1253674.0</v>
      </c>
      <c r="N26" s="3">
        <v>10978.0</v>
      </c>
      <c r="O26" s="3">
        <v>-924544.0</v>
      </c>
      <c r="P26" s="3">
        <v>1366922.0</v>
      </c>
      <c r="Q26" s="3">
        <v>-143947.0</v>
      </c>
      <c r="R26" s="3">
        <v>47571.0</v>
      </c>
      <c r="S26" s="3">
        <v>-172809.0</v>
      </c>
      <c r="T26" s="3">
        <v>-10978.0</v>
      </c>
      <c r="U26" s="3">
        <v>-1800243.0</v>
      </c>
      <c r="V26" s="3">
        <v>-6842.0</v>
      </c>
      <c r="W26" s="3">
        <v>-1219091.0</v>
      </c>
      <c r="X26" s="3">
        <v>1433760.0</v>
      </c>
      <c r="Y26" s="3">
        <v>1431595.0</v>
      </c>
      <c r="Z26" s="3">
        <v>1800243.0</v>
      </c>
      <c r="AA26" s="3">
        <v>433472.0</v>
      </c>
      <c r="AB26" s="3">
        <v>924544.0</v>
      </c>
      <c r="AC26" s="3">
        <v>74799.0</v>
      </c>
      <c r="AD26" s="3">
        <v>0.0</v>
      </c>
      <c r="AE26" s="3">
        <v>-123123.0</v>
      </c>
      <c r="AF26" s="3">
        <v>-1431595.0</v>
      </c>
      <c r="AG26" s="3">
        <v>-41479.0</v>
      </c>
      <c r="AH26" s="3">
        <v>0.0</v>
      </c>
      <c r="AI26" s="3">
        <v>706566.0</v>
      </c>
      <c r="AJ26" s="3">
        <v>584892.0</v>
      </c>
      <c r="AK26" s="3">
        <v>-1366922.0</v>
      </c>
      <c r="AL26" s="3">
        <v>0.0</v>
      </c>
      <c r="AM26" s="3">
        <v>-373498.0</v>
      </c>
      <c r="AN26" s="3">
        <v>172809.0</v>
      </c>
      <c r="AO26" s="3">
        <v>373498.0</v>
      </c>
      <c r="AP26" s="3">
        <v>525224.0</v>
      </c>
      <c r="AQ26" s="3">
        <v>-47571.0</v>
      </c>
      <c r="AR26" s="3">
        <v>-525224.0</v>
      </c>
      <c r="AS26" s="3">
        <v>1219091.0</v>
      </c>
      <c r="AT26" s="3">
        <v>143947.0</v>
      </c>
    </row>
    <row r="27" ht="15.75" customHeight="1">
      <c r="A27" s="2">
        <v>43132.0</v>
      </c>
      <c r="B27" s="3">
        <v>-1074076.0</v>
      </c>
      <c r="C27" s="3">
        <v>-624402.0</v>
      </c>
      <c r="D27" s="3">
        <v>0.0</v>
      </c>
      <c r="E27" s="3">
        <v>-30084.0</v>
      </c>
      <c r="F27" s="3">
        <v>60236.0</v>
      </c>
      <c r="G27" s="3">
        <v>126509.0</v>
      </c>
      <c r="H27" s="3">
        <v>-1230640.0</v>
      </c>
      <c r="I27" s="3">
        <v>701059.0</v>
      </c>
      <c r="J27" s="3">
        <v>0.0</v>
      </c>
      <c r="K27" s="3">
        <v>-1316615.0</v>
      </c>
      <c r="L27" s="3">
        <v>0.0</v>
      </c>
      <c r="M27" s="3">
        <v>1230640.0</v>
      </c>
      <c r="N27" s="3">
        <v>-198127.0</v>
      </c>
      <c r="O27" s="3">
        <v>105574.0</v>
      </c>
      <c r="P27" s="3">
        <v>1282662.0</v>
      </c>
      <c r="Q27" s="3">
        <v>-109868.0</v>
      </c>
      <c r="R27" s="3">
        <v>260800.0</v>
      </c>
      <c r="S27" s="3">
        <v>-273873.0</v>
      </c>
      <c r="T27" s="3">
        <v>198127.0</v>
      </c>
      <c r="U27" s="3">
        <v>-1306107.0</v>
      </c>
      <c r="V27" s="3">
        <v>-628.0</v>
      </c>
      <c r="W27" s="3">
        <v>-1207514.0</v>
      </c>
      <c r="X27" s="3">
        <v>1074076.0</v>
      </c>
      <c r="Y27" s="3">
        <v>1069676.0</v>
      </c>
      <c r="Z27" s="3">
        <v>1306107.0</v>
      </c>
      <c r="AA27" s="3">
        <v>-701059.0</v>
      </c>
      <c r="AB27" s="3">
        <v>-105574.0</v>
      </c>
      <c r="AC27" s="3">
        <v>30084.0</v>
      </c>
      <c r="AD27" s="3">
        <v>0.0</v>
      </c>
      <c r="AE27" s="3">
        <v>-126509.0</v>
      </c>
      <c r="AF27" s="3">
        <v>-1069676.0</v>
      </c>
      <c r="AG27" s="3">
        <v>-60236.0</v>
      </c>
      <c r="AH27" s="3">
        <v>0.0</v>
      </c>
      <c r="AI27" s="3">
        <v>624402.0</v>
      </c>
      <c r="AJ27" s="3">
        <v>1316615.0</v>
      </c>
      <c r="AK27" s="3">
        <v>-1282662.0</v>
      </c>
      <c r="AL27" s="3">
        <v>0.0</v>
      </c>
      <c r="AM27" s="3">
        <v>-363229.0</v>
      </c>
      <c r="AN27" s="3">
        <v>273873.0</v>
      </c>
      <c r="AO27" s="3">
        <v>363229.0</v>
      </c>
      <c r="AP27" s="3">
        <v>710965.0</v>
      </c>
      <c r="AQ27" s="3">
        <v>-260800.0</v>
      </c>
      <c r="AR27" s="3">
        <v>-710965.0</v>
      </c>
      <c r="AS27" s="3">
        <v>1207514.0</v>
      </c>
      <c r="AT27" s="3">
        <v>109868.0</v>
      </c>
    </row>
    <row r="28" ht="15.75" customHeight="1">
      <c r="A28" s="2">
        <v>43160.0</v>
      </c>
      <c r="B28" s="3">
        <v>-1060299.0</v>
      </c>
      <c r="C28" s="3">
        <v>-586275.0</v>
      </c>
      <c r="D28" s="3">
        <v>0.0</v>
      </c>
      <c r="E28" s="3">
        <v>3340.0</v>
      </c>
      <c r="F28" s="3">
        <v>56306.0</v>
      </c>
      <c r="G28" s="3">
        <v>118929.0</v>
      </c>
      <c r="H28" s="3">
        <v>-1353437.0</v>
      </c>
      <c r="I28" s="3">
        <v>-143834.0</v>
      </c>
      <c r="J28" s="3">
        <v>0.0</v>
      </c>
      <c r="K28" s="3">
        <v>-707190.0</v>
      </c>
      <c r="L28" s="3">
        <v>0.0</v>
      </c>
      <c r="M28" s="3">
        <v>1353437.0</v>
      </c>
      <c r="N28" s="3">
        <v>360696.0</v>
      </c>
      <c r="O28" s="3">
        <v>-440017.0</v>
      </c>
      <c r="P28" s="3">
        <v>1684571.0</v>
      </c>
      <c r="Q28" s="3">
        <v>4792.0</v>
      </c>
      <c r="R28" s="3">
        <v>504390.0</v>
      </c>
      <c r="S28" s="3">
        <v>191644.0</v>
      </c>
      <c r="T28" s="3">
        <v>-360696.0</v>
      </c>
      <c r="U28" s="3">
        <v>713483.0</v>
      </c>
      <c r="V28" s="3">
        <v>7157.0</v>
      </c>
      <c r="W28" s="3">
        <v>-943792.0</v>
      </c>
      <c r="X28" s="3">
        <v>1060299.0</v>
      </c>
      <c r="Y28" s="3">
        <v>1338107.0</v>
      </c>
      <c r="Z28" s="3">
        <v>-713483.0</v>
      </c>
      <c r="AA28" s="3">
        <v>143834.0</v>
      </c>
      <c r="AB28" s="3">
        <v>440017.0</v>
      </c>
      <c r="AC28" s="3">
        <v>-3340.0</v>
      </c>
      <c r="AD28" s="3">
        <v>0.0</v>
      </c>
      <c r="AE28" s="3">
        <v>-118929.0</v>
      </c>
      <c r="AF28" s="3">
        <v>-1338107.0</v>
      </c>
      <c r="AG28" s="3">
        <v>-56306.0</v>
      </c>
      <c r="AH28" s="3">
        <v>0.0</v>
      </c>
      <c r="AI28" s="3">
        <v>586275.0</v>
      </c>
      <c r="AJ28" s="3">
        <v>707190.0</v>
      </c>
      <c r="AK28" s="3">
        <v>-1684571.0</v>
      </c>
      <c r="AL28" s="3">
        <v>0.0</v>
      </c>
      <c r="AM28" s="3">
        <v>-143238.0</v>
      </c>
      <c r="AN28" s="3">
        <v>-191644.0</v>
      </c>
      <c r="AO28" s="3">
        <v>143238.0</v>
      </c>
      <c r="AP28" s="3">
        <v>-36418.0</v>
      </c>
      <c r="AQ28" s="3">
        <v>-504390.0</v>
      </c>
      <c r="AR28" s="3">
        <v>36418.0</v>
      </c>
      <c r="AS28" s="3">
        <v>943792.0</v>
      </c>
      <c r="AT28" s="3">
        <v>-4792.0</v>
      </c>
    </row>
    <row r="29" ht="15.75" customHeight="1">
      <c r="A29" s="2">
        <v>43191.0</v>
      </c>
      <c r="B29" s="3">
        <v>-1031019.0</v>
      </c>
      <c r="C29" s="3">
        <v>-669689.0</v>
      </c>
      <c r="D29" s="3">
        <v>0.0</v>
      </c>
      <c r="E29" s="3">
        <v>-30166.0</v>
      </c>
      <c r="F29" s="3">
        <v>64460.0</v>
      </c>
      <c r="G29" s="3">
        <v>101271.0</v>
      </c>
      <c r="H29" s="3">
        <v>-440585.0</v>
      </c>
      <c r="I29" s="3">
        <v>-1166391.0</v>
      </c>
      <c r="J29" s="3">
        <v>0.0</v>
      </c>
      <c r="K29" s="3">
        <v>-269434.0</v>
      </c>
      <c r="L29" s="3">
        <v>0.0</v>
      </c>
      <c r="M29" s="3">
        <v>440585.0</v>
      </c>
      <c r="N29" s="3">
        <v>574496.0</v>
      </c>
      <c r="O29" s="3">
        <v>-553904.0</v>
      </c>
      <c r="P29" s="3">
        <v>2106129.0</v>
      </c>
      <c r="Q29" s="3">
        <v>-718.0</v>
      </c>
      <c r="R29" s="3">
        <v>197391.0</v>
      </c>
      <c r="S29" s="3">
        <v>287017.0</v>
      </c>
      <c r="T29" s="3">
        <v>-574496.0</v>
      </c>
      <c r="U29" s="3">
        <v>-1036589.0</v>
      </c>
      <c r="V29" s="3">
        <v>13680.0</v>
      </c>
      <c r="W29" s="3">
        <v>-991447.0</v>
      </c>
      <c r="X29" s="3">
        <v>1031019.0</v>
      </c>
      <c r="Y29" s="3">
        <v>1167208.0</v>
      </c>
      <c r="Z29" s="3">
        <v>1036589.0</v>
      </c>
      <c r="AA29" s="3">
        <v>1166391.0</v>
      </c>
      <c r="AB29" s="3">
        <v>553904.0</v>
      </c>
      <c r="AC29" s="3">
        <v>30166.0</v>
      </c>
      <c r="AD29" s="3">
        <v>0.0</v>
      </c>
      <c r="AE29" s="3">
        <v>-101271.0</v>
      </c>
      <c r="AF29" s="3">
        <v>-1167208.0</v>
      </c>
      <c r="AG29" s="3">
        <v>-64460.0</v>
      </c>
      <c r="AH29" s="3">
        <v>0.0</v>
      </c>
      <c r="AI29" s="3">
        <v>669689.0</v>
      </c>
      <c r="AJ29" s="3">
        <v>269434.0</v>
      </c>
      <c r="AK29" s="3">
        <v>-2106129.0</v>
      </c>
      <c r="AL29" s="3">
        <v>0.0</v>
      </c>
      <c r="AM29" s="3">
        <v>-5470.0</v>
      </c>
      <c r="AN29" s="3">
        <v>-287017.0</v>
      </c>
      <c r="AO29" s="3">
        <v>5470.0</v>
      </c>
      <c r="AP29" s="3">
        <v>-365740.0</v>
      </c>
      <c r="AQ29" s="3">
        <v>-197391.0</v>
      </c>
      <c r="AR29" s="3">
        <v>365740.0</v>
      </c>
      <c r="AS29" s="3">
        <v>991447.0</v>
      </c>
      <c r="AT29" s="3">
        <v>718.0</v>
      </c>
    </row>
    <row r="30" ht="15.75" customHeight="1">
      <c r="A30" s="2">
        <v>43221.0</v>
      </c>
      <c r="B30" s="3">
        <v>-1303723.0</v>
      </c>
      <c r="C30" s="3">
        <v>-460475.0</v>
      </c>
      <c r="D30" s="3">
        <v>0.0</v>
      </c>
      <c r="E30" s="3">
        <v>-75446.0</v>
      </c>
      <c r="F30" s="3">
        <v>26521.0</v>
      </c>
      <c r="G30" s="3">
        <v>140248.0</v>
      </c>
      <c r="H30" s="3">
        <v>-261649.0</v>
      </c>
      <c r="I30" s="3">
        <v>-1745925.0</v>
      </c>
      <c r="J30" s="3">
        <v>0.0</v>
      </c>
      <c r="K30" s="3">
        <v>68131.0</v>
      </c>
      <c r="L30" s="3">
        <v>0.0</v>
      </c>
      <c r="M30" s="3">
        <v>261649.0</v>
      </c>
      <c r="N30" s="3">
        <v>217425.0</v>
      </c>
      <c r="O30" s="3">
        <v>-1420622.0</v>
      </c>
      <c r="P30" s="3">
        <v>2095453.0</v>
      </c>
      <c r="Q30" s="3">
        <v>-6445.0</v>
      </c>
      <c r="R30" s="3">
        <v>-544206.0</v>
      </c>
      <c r="S30" s="3">
        <v>-303594.0</v>
      </c>
      <c r="T30" s="3">
        <v>-217425.0</v>
      </c>
      <c r="U30" s="3">
        <v>-1851018.0</v>
      </c>
      <c r="V30" s="3">
        <v>-10681.0</v>
      </c>
      <c r="W30" s="3">
        <v>-1275016.0</v>
      </c>
      <c r="X30" s="3">
        <v>1303723.0</v>
      </c>
      <c r="Y30" s="3">
        <v>1064299.0</v>
      </c>
      <c r="Z30" s="3">
        <v>1851018.0</v>
      </c>
      <c r="AA30" s="3">
        <v>1745925.0</v>
      </c>
      <c r="AB30" s="3">
        <v>1420622.0</v>
      </c>
      <c r="AC30" s="3">
        <v>75446.0</v>
      </c>
      <c r="AD30" s="3">
        <v>0.0</v>
      </c>
      <c r="AE30" s="3">
        <v>-140248.0</v>
      </c>
      <c r="AF30" s="3">
        <v>-1064299.0</v>
      </c>
      <c r="AG30" s="3">
        <v>-26521.0</v>
      </c>
      <c r="AH30" s="3">
        <v>0.0</v>
      </c>
      <c r="AI30" s="3">
        <v>460475.0</v>
      </c>
      <c r="AJ30" s="3">
        <v>-68131.0</v>
      </c>
      <c r="AK30" s="3">
        <v>-2095453.0</v>
      </c>
      <c r="AL30" s="3">
        <v>0.0</v>
      </c>
      <c r="AM30" s="3">
        <v>-377366.0</v>
      </c>
      <c r="AN30" s="3">
        <v>303594.0</v>
      </c>
      <c r="AO30" s="3">
        <v>377366.0</v>
      </c>
      <c r="AP30" s="3">
        <v>-242231.0</v>
      </c>
      <c r="AQ30" s="3">
        <v>544206.0</v>
      </c>
      <c r="AR30" s="3">
        <v>242231.0</v>
      </c>
      <c r="AS30" s="3">
        <v>1275016.0</v>
      </c>
      <c r="AT30" s="3">
        <v>6445.0</v>
      </c>
    </row>
    <row r="31" ht="15.75" customHeight="1">
      <c r="A31" s="2">
        <v>43252.0</v>
      </c>
      <c r="B31" s="3">
        <v>-1062411.0</v>
      </c>
      <c r="C31" s="3">
        <v>-520724.0</v>
      </c>
      <c r="D31" s="3">
        <v>0.0</v>
      </c>
      <c r="E31" s="3">
        <v>-122100.0</v>
      </c>
      <c r="F31" s="3">
        <v>54962.0</v>
      </c>
      <c r="G31" s="3">
        <v>115122.0</v>
      </c>
      <c r="H31" s="3">
        <v>-610542.0</v>
      </c>
      <c r="I31" s="3">
        <v>-1577181.0</v>
      </c>
      <c r="J31" s="3">
        <v>0.0</v>
      </c>
      <c r="K31" s="3">
        <v>-13425.0</v>
      </c>
      <c r="L31" s="3">
        <v>0.0</v>
      </c>
      <c r="M31" s="3">
        <v>610542.0</v>
      </c>
      <c r="N31" s="3">
        <v>377868.0</v>
      </c>
      <c r="O31" s="3">
        <v>-1584829.0</v>
      </c>
      <c r="P31" s="3">
        <v>1710898.0</v>
      </c>
      <c r="Q31" s="3">
        <v>36965.0</v>
      </c>
      <c r="R31" s="3">
        <v>-443711.0</v>
      </c>
      <c r="S31" s="3">
        <v>-301631.0</v>
      </c>
      <c r="T31" s="3">
        <v>-377868.0</v>
      </c>
      <c r="U31" s="3">
        <v>-1563935.0</v>
      </c>
      <c r="V31" s="3">
        <v>-28506.0</v>
      </c>
      <c r="W31" s="3">
        <v>-1236942.0</v>
      </c>
      <c r="X31" s="3">
        <v>1062411.0</v>
      </c>
      <c r="Y31" s="3">
        <v>1034404.0</v>
      </c>
      <c r="Z31" s="3">
        <v>1563935.0</v>
      </c>
      <c r="AA31" s="3">
        <v>1577181.0</v>
      </c>
      <c r="AB31" s="3">
        <v>1584829.0</v>
      </c>
      <c r="AC31" s="3">
        <v>122100.0</v>
      </c>
      <c r="AD31" s="3">
        <v>0.0</v>
      </c>
      <c r="AE31" s="3">
        <v>-115122.0</v>
      </c>
      <c r="AF31" s="3">
        <v>-1034404.0</v>
      </c>
      <c r="AG31" s="3">
        <v>-54962.0</v>
      </c>
      <c r="AH31" s="3">
        <v>0.0</v>
      </c>
      <c r="AI31" s="3">
        <v>520724.0</v>
      </c>
      <c r="AJ31" s="3">
        <v>13425.0</v>
      </c>
      <c r="AK31" s="3">
        <v>-1710898.0</v>
      </c>
      <c r="AL31" s="3">
        <v>0.0</v>
      </c>
      <c r="AM31" s="3">
        <v>-293690.0</v>
      </c>
      <c r="AN31" s="3">
        <v>301631.0</v>
      </c>
      <c r="AO31" s="3">
        <v>293690.0</v>
      </c>
      <c r="AP31" s="3">
        <v>190101.0</v>
      </c>
      <c r="AQ31" s="3">
        <v>443711.0</v>
      </c>
      <c r="AR31" s="3">
        <v>-190101.0</v>
      </c>
      <c r="AS31" s="3">
        <v>1236942.0</v>
      </c>
      <c r="AT31" s="3">
        <v>-36965.0</v>
      </c>
    </row>
    <row r="32" ht="15.75" customHeight="1">
      <c r="A32" s="2">
        <v>43282.0</v>
      </c>
      <c r="B32" s="3">
        <v>-1309242.0</v>
      </c>
      <c r="C32" s="3">
        <v>-599484.0</v>
      </c>
      <c r="D32" s="3">
        <v>0.0</v>
      </c>
      <c r="E32" s="3">
        <v>-87679.0</v>
      </c>
      <c r="F32" s="3">
        <v>15880.0</v>
      </c>
      <c r="G32" s="3">
        <v>130177.0</v>
      </c>
      <c r="H32" s="3">
        <v>-840936.0</v>
      </c>
      <c r="I32" s="3">
        <v>-843623.0</v>
      </c>
      <c r="J32" s="3">
        <v>0.0</v>
      </c>
      <c r="K32" s="3">
        <v>-508751.0</v>
      </c>
      <c r="L32" s="3">
        <v>0.0</v>
      </c>
      <c r="M32" s="3">
        <v>840936.0</v>
      </c>
      <c r="N32" s="3">
        <v>624308.0</v>
      </c>
      <c r="O32" s="3">
        <v>-959372.0</v>
      </c>
      <c r="P32" s="3">
        <v>1839895.0</v>
      </c>
      <c r="Q32" s="3">
        <v>78760.0</v>
      </c>
      <c r="R32" s="3">
        <v>-127226.0</v>
      </c>
      <c r="S32" s="3">
        <v>-306805.0</v>
      </c>
      <c r="T32" s="3">
        <v>-624308.0</v>
      </c>
      <c r="U32" s="3">
        <v>-1735544.0</v>
      </c>
      <c r="V32" s="3">
        <v>-19556.0</v>
      </c>
      <c r="W32" s="3">
        <v>-1208519.0</v>
      </c>
      <c r="X32" s="3">
        <v>1309242.0</v>
      </c>
      <c r="Y32" s="3">
        <v>1094306.0</v>
      </c>
      <c r="Z32" s="3">
        <v>1735544.0</v>
      </c>
      <c r="AA32" s="3">
        <v>843623.0</v>
      </c>
      <c r="AB32" s="3">
        <v>959372.0</v>
      </c>
      <c r="AC32" s="3">
        <v>87679.0</v>
      </c>
      <c r="AD32" s="3">
        <v>0.0</v>
      </c>
      <c r="AE32" s="3">
        <v>-130177.0</v>
      </c>
      <c r="AF32" s="3">
        <v>-1094306.0</v>
      </c>
      <c r="AG32" s="3">
        <v>-15880.0</v>
      </c>
      <c r="AH32" s="3">
        <v>0.0</v>
      </c>
      <c r="AI32" s="3">
        <v>599484.0</v>
      </c>
      <c r="AJ32" s="3">
        <v>508751.0</v>
      </c>
      <c r="AK32" s="3">
        <v>-1839895.0</v>
      </c>
      <c r="AL32" s="3">
        <v>0.0</v>
      </c>
      <c r="AM32" s="3">
        <v>-54738.0</v>
      </c>
      <c r="AN32" s="3">
        <v>306805.0</v>
      </c>
      <c r="AO32" s="3">
        <v>54738.0</v>
      </c>
      <c r="AP32" s="3">
        <v>557854.0</v>
      </c>
      <c r="AQ32" s="3">
        <v>127226.0</v>
      </c>
      <c r="AR32" s="3">
        <v>-557854.0</v>
      </c>
      <c r="AS32" s="3">
        <v>1208519.0</v>
      </c>
      <c r="AT32" s="3">
        <v>-78760.0</v>
      </c>
    </row>
    <row r="33" ht="15.75" customHeight="1">
      <c r="A33" s="2">
        <v>43313.0</v>
      </c>
      <c r="B33" s="3">
        <v>-1140558.0</v>
      </c>
      <c r="C33" s="3">
        <v>-521082.0</v>
      </c>
      <c r="D33" s="3">
        <v>0.0</v>
      </c>
      <c r="E33" s="3">
        <v>-71941.0</v>
      </c>
      <c r="F33" s="3">
        <v>30229.0</v>
      </c>
      <c r="G33" s="3">
        <v>92725.0</v>
      </c>
      <c r="H33" s="3">
        <v>-975979.0</v>
      </c>
      <c r="I33" s="3">
        <v>-803340.0</v>
      </c>
      <c r="J33" s="3">
        <v>0.0</v>
      </c>
      <c r="K33" s="3">
        <v>-714523.0</v>
      </c>
      <c r="L33" s="3">
        <v>0.0</v>
      </c>
      <c r="M33" s="3">
        <v>975979.0</v>
      </c>
      <c r="N33" s="3">
        <v>112954.0</v>
      </c>
      <c r="O33" s="3">
        <v>-342549.0</v>
      </c>
      <c r="P33" s="3">
        <v>1464834.0</v>
      </c>
      <c r="Q33" s="3">
        <v>-46194.0</v>
      </c>
      <c r="R33" s="3">
        <v>-360506.0</v>
      </c>
      <c r="S33" s="3">
        <v>-504791.0</v>
      </c>
      <c r="T33" s="3">
        <v>-112954.0</v>
      </c>
      <c r="U33" s="3">
        <v>-1123297.0</v>
      </c>
      <c r="V33" s="3">
        <v>-34834.0</v>
      </c>
      <c r="W33" s="3">
        <v>-847604.0</v>
      </c>
      <c r="X33" s="3">
        <v>1140558.0</v>
      </c>
      <c r="Y33" s="3">
        <v>579152.0</v>
      </c>
      <c r="Z33" s="3">
        <v>1123297.0</v>
      </c>
      <c r="AA33" s="3">
        <v>803340.0</v>
      </c>
      <c r="AB33" s="3">
        <v>342549.0</v>
      </c>
      <c r="AC33" s="3">
        <v>71941.0</v>
      </c>
      <c r="AD33" s="3">
        <v>0.0</v>
      </c>
      <c r="AE33" s="3">
        <v>-92725.0</v>
      </c>
      <c r="AF33" s="3">
        <v>-579152.0</v>
      </c>
      <c r="AG33" s="3">
        <v>-30229.0</v>
      </c>
      <c r="AH33" s="3">
        <v>0.0</v>
      </c>
      <c r="AI33" s="3">
        <v>521082.0</v>
      </c>
      <c r="AJ33" s="3">
        <v>714523.0</v>
      </c>
      <c r="AK33" s="3">
        <v>-1464834.0</v>
      </c>
      <c r="AL33" s="3">
        <v>0.0</v>
      </c>
      <c r="AM33" s="3">
        <v>-277228.0</v>
      </c>
      <c r="AN33" s="3">
        <v>504791.0</v>
      </c>
      <c r="AO33" s="3">
        <v>277228.0</v>
      </c>
      <c r="AP33" s="3">
        <v>705755.0</v>
      </c>
      <c r="AQ33" s="3">
        <v>360506.0</v>
      </c>
      <c r="AR33" s="3">
        <v>-705755.0</v>
      </c>
      <c r="AS33" s="3">
        <v>847604.0</v>
      </c>
      <c r="AT33" s="3">
        <v>46194.0</v>
      </c>
    </row>
    <row r="34" ht="15.75" customHeight="1">
      <c r="A34" s="2">
        <v>43344.0</v>
      </c>
      <c r="B34" s="3">
        <v>-863909.0</v>
      </c>
      <c r="C34" s="3">
        <v>-462446.0</v>
      </c>
      <c r="D34" s="3">
        <v>0.0</v>
      </c>
      <c r="E34" s="3">
        <v>-5430.0</v>
      </c>
      <c r="F34" s="3">
        <v>98313.0</v>
      </c>
      <c r="G34" s="3">
        <v>114489.0</v>
      </c>
      <c r="H34" s="3">
        <v>-1034546.0</v>
      </c>
      <c r="I34" s="3">
        <v>-837539.0</v>
      </c>
      <c r="J34" s="3">
        <v>0.0</v>
      </c>
      <c r="K34" s="3">
        <v>-1276012.0</v>
      </c>
      <c r="L34" s="3">
        <v>0.0</v>
      </c>
      <c r="M34" s="3">
        <v>1034546.0</v>
      </c>
      <c r="N34" s="3">
        <v>-128763.0</v>
      </c>
      <c r="O34" s="3">
        <v>-737156.0</v>
      </c>
      <c r="P34" s="3">
        <v>1774918.0</v>
      </c>
      <c r="Q34" s="3">
        <v>-150332.0</v>
      </c>
      <c r="R34" s="3">
        <v>-238686.0</v>
      </c>
      <c r="S34" s="3">
        <v>-340268.0</v>
      </c>
      <c r="T34" s="3">
        <v>128763.0</v>
      </c>
      <c r="U34" s="3">
        <v>-1257952.0</v>
      </c>
      <c r="V34" s="3">
        <v>-16140.0</v>
      </c>
      <c r="W34" s="3">
        <v>-1001838.0</v>
      </c>
      <c r="X34" s="3">
        <v>863909.0</v>
      </c>
      <c r="Y34" s="3">
        <v>1190764.0</v>
      </c>
      <c r="Z34" s="3">
        <v>1257952.0</v>
      </c>
      <c r="AA34" s="3">
        <v>837539.0</v>
      </c>
      <c r="AB34" s="3">
        <v>737156.0</v>
      </c>
      <c r="AC34" s="3">
        <v>5430.0</v>
      </c>
      <c r="AD34" s="3">
        <v>0.0</v>
      </c>
      <c r="AE34" s="3">
        <v>-114489.0</v>
      </c>
      <c r="AF34" s="3">
        <v>-1190764.0</v>
      </c>
      <c r="AG34" s="3">
        <v>-98313.0</v>
      </c>
      <c r="AH34" s="3">
        <v>0.0</v>
      </c>
      <c r="AI34" s="3">
        <v>462446.0</v>
      </c>
      <c r="AJ34" s="3">
        <v>1276012.0</v>
      </c>
      <c r="AK34" s="3">
        <v>-1774918.0</v>
      </c>
      <c r="AL34" s="3">
        <v>0.0</v>
      </c>
      <c r="AM34" s="3">
        <v>-398510.0</v>
      </c>
      <c r="AN34" s="3">
        <v>340268.0</v>
      </c>
      <c r="AO34" s="3">
        <v>398510.0</v>
      </c>
      <c r="AP34" s="3">
        <v>672190.0</v>
      </c>
      <c r="AQ34" s="3">
        <v>238686.0</v>
      </c>
      <c r="AR34" s="3">
        <v>-672190.0</v>
      </c>
      <c r="AS34" s="3">
        <v>1001838.0</v>
      </c>
      <c r="AT34" s="3">
        <v>150332.0</v>
      </c>
    </row>
    <row r="35" ht="15.75" customHeight="1">
      <c r="A35" s="2">
        <v>43374.0</v>
      </c>
      <c r="B35" s="3">
        <v>-755412.0</v>
      </c>
      <c r="C35" s="3">
        <v>-622883.0</v>
      </c>
      <c r="D35" s="3">
        <v>0.0</v>
      </c>
      <c r="E35" s="3">
        <v>25116.0</v>
      </c>
      <c r="F35" s="3">
        <v>97927.0</v>
      </c>
      <c r="G35" s="3">
        <v>101252.0</v>
      </c>
      <c r="H35" s="3">
        <v>-1329020.0</v>
      </c>
      <c r="I35" s="3">
        <v>-619585.0</v>
      </c>
      <c r="J35" s="3">
        <v>0.0</v>
      </c>
      <c r="K35" s="3">
        <v>-1268799.0</v>
      </c>
      <c r="L35" s="3">
        <v>0.0</v>
      </c>
      <c r="M35" s="3">
        <v>1329020.0</v>
      </c>
      <c r="N35" s="3">
        <v>-280671.0</v>
      </c>
      <c r="O35" s="3">
        <v>-991417.0</v>
      </c>
      <c r="P35" s="3">
        <v>1216994.0</v>
      </c>
      <c r="Q35" s="3">
        <v>-207570.0</v>
      </c>
      <c r="R35" s="3">
        <v>-256180.0</v>
      </c>
      <c r="S35" s="3">
        <v>-319651.0</v>
      </c>
      <c r="T35" s="3">
        <v>280671.0</v>
      </c>
      <c r="U35" s="3">
        <v>-236262.0</v>
      </c>
      <c r="V35" s="3">
        <v>-236.0</v>
      </c>
      <c r="W35" s="3">
        <v>-1272191.0</v>
      </c>
      <c r="X35" s="3">
        <v>755412.0</v>
      </c>
      <c r="Y35" s="3">
        <v>1153061.0</v>
      </c>
      <c r="Z35" s="3">
        <v>236262.0</v>
      </c>
      <c r="AA35" s="3">
        <v>619585.0</v>
      </c>
      <c r="AB35" s="3">
        <v>991417.0</v>
      </c>
      <c r="AC35" s="3">
        <v>-25116.0</v>
      </c>
      <c r="AD35" s="3">
        <v>0.0</v>
      </c>
      <c r="AE35" s="3">
        <v>-101252.0</v>
      </c>
      <c r="AF35" s="3">
        <v>-1153061.0</v>
      </c>
      <c r="AG35" s="3">
        <v>-97927.0</v>
      </c>
      <c r="AH35" s="3">
        <v>0.0</v>
      </c>
      <c r="AI35" s="3">
        <v>622883.0</v>
      </c>
      <c r="AJ35" s="3">
        <v>1268799.0</v>
      </c>
      <c r="AK35" s="3">
        <v>-1216994.0</v>
      </c>
      <c r="AL35" s="3">
        <v>0.0</v>
      </c>
      <c r="AM35" s="3">
        <v>-493284.0</v>
      </c>
      <c r="AN35" s="3">
        <v>319651.0</v>
      </c>
      <c r="AO35" s="3">
        <v>493284.0</v>
      </c>
      <c r="AP35" s="3">
        <v>829952.0</v>
      </c>
      <c r="AQ35" s="3">
        <v>256180.0</v>
      </c>
      <c r="AR35" s="3">
        <v>-829952.0</v>
      </c>
      <c r="AS35" s="3">
        <v>1272191.0</v>
      </c>
      <c r="AT35" s="3">
        <v>207570.0</v>
      </c>
    </row>
    <row r="36" ht="15.75" customHeight="1">
      <c r="A36" s="2">
        <v>43405.0</v>
      </c>
      <c r="B36" s="3">
        <v>-711075.0</v>
      </c>
      <c r="C36" s="3">
        <v>-438780.0</v>
      </c>
      <c r="D36" s="3">
        <v>0.0</v>
      </c>
      <c r="E36" s="3">
        <v>-73692.0</v>
      </c>
      <c r="F36" s="3">
        <v>24036.0</v>
      </c>
      <c r="G36" s="3">
        <v>95512.0</v>
      </c>
      <c r="H36" s="3">
        <v>-1157973.0</v>
      </c>
      <c r="I36" s="3">
        <v>-273736.0</v>
      </c>
      <c r="J36" s="3">
        <v>0.0</v>
      </c>
      <c r="K36" s="3">
        <v>-1284756.0</v>
      </c>
      <c r="L36" s="3">
        <v>0.0</v>
      </c>
      <c r="M36" s="3">
        <v>1157973.0</v>
      </c>
      <c r="N36" s="3">
        <v>-366139.0</v>
      </c>
      <c r="O36" s="3">
        <v>-133435.0</v>
      </c>
      <c r="P36" s="3">
        <v>1378842.0</v>
      </c>
      <c r="Q36" s="3">
        <v>-203692.0</v>
      </c>
      <c r="R36" s="3">
        <v>-472908.0</v>
      </c>
      <c r="S36" s="3">
        <v>-395872.0</v>
      </c>
      <c r="T36" s="3">
        <v>366139.0</v>
      </c>
      <c r="U36" s="3">
        <v>124033.0</v>
      </c>
      <c r="V36" s="3">
        <v>-18400.0</v>
      </c>
      <c r="W36" s="3">
        <v>-831341.0</v>
      </c>
      <c r="X36" s="3">
        <v>711075.0</v>
      </c>
      <c r="Y36" s="3">
        <v>663968.0</v>
      </c>
      <c r="Z36" s="3">
        <v>-124033.0</v>
      </c>
      <c r="AA36" s="3">
        <v>273736.0</v>
      </c>
      <c r="AB36" s="3">
        <v>133435.0</v>
      </c>
      <c r="AC36" s="3">
        <v>73692.0</v>
      </c>
      <c r="AD36" s="3">
        <v>0.0</v>
      </c>
      <c r="AE36" s="3">
        <v>-95512.0</v>
      </c>
      <c r="AF36" s="3">
        <v>-663968.0</v>
      </c>
      <c r="AG36" s="3">
        <v>-24036.0</v>
      </c>
      <c r="AH36" s="3">
        <v>0.0</v>
      </c>
      <c r="AI36" s="3">
        <v>438780.0</v>
      </c>
      <c r="AJ36" s="3">
        <v>1284756.0</v>
      </c>
      <c r="AK36" s="3">
        <v>-1378842.0</v>
      </c>
      <c r="AL36" s="3">
        <v>0.0</v>
      </c>
      <c r="AM36" s="3">
        <v>-432366.0</v>
      </c>
      <c r="AN36" s="3">
        <v>395872.0</v>
      </c>
      <c r="AO36" s="3">
        <v>432366.0</v>
      </c>
      <c r="AP36" s="3">
        <v>635916.0</v>
      </c>
      <c r="AQ36" s="3">
        <v>472908.0</v>
      </c>
      <c r="AR36" s="3">
        <v>-635916.0</v>
      </c>
      <c r="AS36" s="3">
        <v>831341.0</v>
      </c>
      <c r="AT36" s="3">
        <v>203692.0</v>
      </c>
    </row>
    <row r="37" ht="15.75" customHeight="1">
      <c r="A37" s="2">
        <v>43435.0</v>
      </c>
      <c r="B37" s="3">
        <v>-1238060.0</v>
      </c>
      <c r="C37" s="3">
        <v>-528061.0</v>
      </c>
      <c r="D37" s="3">
        <v>0.0</v>
      </c>
      <c r="E37" s="3">
        <v>47323.0</v>
      </c>
      <c r="F37" s="3">
        <v>127930.0</v>
      </c>
      <c r="G37" s="3">
        <v>116868.0</v>
      </c>
      <c r="H37" s="3">
        <v>-1526028.0</v>
      </c>
      <c r="I37" s="3">
        <v>-847725.0</v>
      </c>
      <c r="J37" s="3">
        <v>0.0</v>
      </c>
      <c r="K37" s="3">
        <v>-1133447.0</v>
      </c>
      <c r="L37" s="3">
        <v>0.0</v>
      </c>
      <c r="M37" s="3">
        <v>1526028.0</v>
      </c>
      <c r="N37" s="3">
        <v>139376.0</v>
      </c>
      <c r="O37" s="3">
        <v>-434826.0</v>
      </c>
      <c r="P37" s="3">
        <v>1446983.0</v>
      </c>
      <c r="Q37" s="3">
        <v>-78611.0</v>
      </c>
      <c r="R37" s="3">
        <v>43631.0</v>
      </c>
      <c r="S37" s="3">
        <v>146274.0</v>
      </c>
      <c r="T37" s="3">
        <v>-139376.0</v>
      </c>
      <c r="U37" s="3">
        <v>-905345.0</v>
      </c>
      <c r="V37" s="3">
        <v>-980.0</v>
      </c>
      <c r="W37" s="3">
        <v>-1128677.0</v>
      </c>
      <c r="X37" s="3">
        <v>1238060.0</v>
      </c>
      <c r="Y37" s="3">
        <v>1236911.0</v>
      </c>
      <c r="Z37" s="3">
        <v>905345.0</v>
      </c>
      <c r="AA37" s="3">
        <v>847725.0</v>
      </c>
      <c r="AB37" s="3">
        <v>434826.0</v>
      </c>
      <c r="AC37" s="3">
        <v>-47323.0</v>
      </c>
      <c r="AD37" s="3">
        <v>0.0</v>
      </c>
      <c r="AE37" s="3">
        <v>-116868.0</v>
      </c>
      <c r="AF37" s="3">
        <v>-1236911.0</v>
      </c>
      <c r="AG37" s="3">
        <v>-127930.0</v>
      </c>
      <c r="AH37" s="3">
        <v>0.0</v>
      </c>
      <c r="AI37" s="3">
        <v>528061.0</v>
      </c>
      <c r="AJ37" s="3">
        <v>1133447.0</v>
      </c>
      <c r="AK37" s="3">
        <v>-1446983.0</v>
      </c>
      <c r="AL37" s="3">
        <v>0.0</v>
      </c>
      <c r="AM37" s="3">
        <v>-339291.0</v>
      </c>
      <c r="AN37" s="3">
        <v>-146274.0</v>
      </c>
      <c r="AO37" s="3">
        <v>339291.0</v>
      </c>
      <c r="AP37" s="3">
        <v>-269902.0</v>
      </c>
      <c r="AQ37" s="3">
        <v>-43631.0</v>
      </c>
      <c r="AR37" s="3">
        <v>269902.0</v>
      </c>
      <c r="AS37" s="3">
        <v>1128677.0</v>
      </c>
      <c r="AT37" s="3">
        <v>78611.0</v>
      </c>
    </row>
    <row r="38" ht="15.75" customHeight="1">
      <c r="A38" s="2">
        <v>43466.0</v>
      </c>
      <c r="B38" s="3">
        <v>-972944.0</v>
      </c>
      <c r="C38" s="3">
        <v>-555080.0</v>
      </c>
      <c r="D38" s="3">
        <v>-38279.0</v>
      </c>
      <c r="E38" s="3">
        <v>82691.0</v>
      </c>
      <c r="F38" s="3">
        <v>162474.0</v>
      </c>
      <c r="G38" s="3">
        <v>104445.0</v>
      </c>
      <c r="H38" s="3">
        <v>-1544125.0</v>
      </c>
      <c r="I38" s="3">
        <v>536545.0</v>
      </c>
      <c r="J38" s="3">
        <v>38279.0</v>
      </c>
      <c r="K38" s="3">
        <v>-1312117.0</v>
      </c>
      <c r="L38" s="3">
        <v>0.0</v>
      </c>
      <c r="M38" s="3">
        <v>1544125.0</v>
      </c>
      <c r="N38" s="3">
        <v>434676.0</v>
      </c>
      <c r="O38" s="3">
        <v>364135.0</v>
      </c>
      <c r="P38" s="3">
        <v>1043116.0</v>
      </c>
      <c r="Q38" s="3">
        <v>-25962.0</v>
      </c>
      <c r="R38" s="3">
        <v>377681.0</v>
      </c>
      <c r="S38" s="3">
        <v>231624.0</v>
      </c>
      <c r="T38" s="3">
        <v>-434676.0</v>
      </c>
      <c r="U38" s="3">
        <v>-303491.0</v>
      </c>
      <c r="V38" s="3">
        <v>7211.0</v>
      </c>
      <c r="W38" s="3">
        <v>-1386687.0</v>
      </c>
      <c r="X38" s="3">
        <v>972944.0</v>
      </c>
      <c r="Y38" s="3">
        <v>890890.0</v>
      </c>
      <c r="Z38" s="3">
        <v>303491.0</v>
      </c>
      <c r="AA38" s="3">
        <v>-536545.0</v>
      </c>
      <c r="AB38" s="3">
        <v>-364135.0</v>
      </c>
      <c r="AC38" s="3">
        <v>-82691.0</v>
      </c>
      <c r="AD38" s="3">
        <v>0.0</v>
      </c>
      <c r="AE38" s="3">
        <v>-104445.0</v>
      </c>
      <c r="AF38" s="3">
        <v>-890890.0</v>
      </c>
      <c r="AG38" s="3">
        <v>-162474.0</v>
      </c>
      <c r="AH38" s="3">
        <v>0.0</v>
      </c>
      <c r="AI38" s="3">
        <v>555080.0</v>
      </c>
      <c r="AJ38" s="3">
        <v>1312117.0</v>
      </c>
      <c r="AK38" s="3">
        <v>-1043116.0</v>
      </c>
      <c r="AL38" s="3">
        <v>0.0</v>
      </c>
      <c r="AM38" s="3">
        <v>-94897.0</v>
      </c>
      <c r="AN38" s="3">
        <v>-231624.0</v>
      </c>
      <c r="AO38" s="3">
        <v>94897.0</v>
      </c>
      <c r="AP38" s="3">
        <v>281900.0</v>
      </c>
      <c r="AQ38" s="3">
        <v>-377681.0</v>
      </c>
      <c r="AR38" s="3">
        <v>-281900.0</v>
      </c>
      <c r="AS38" s="3">
        <v>1386687.0</v>
      </c>
      <c r="AT38" s="3">
        <v>25962.0</v>
      </c>
    </row>
    <row r="39" ht="15.75" customHeight="1">
      <c r="A39" s="2">
        <v>43497.0</v>
      </c>
      <c r="B39" s="3">
        <v>-1238472.0</v>
      </c>
      <c r="C39" s="3">
        <v>-613891.0</v>
      </c>
      <c r="D39" s="3">
        <v>-561242.0</v>
      </c>
      <c r="E39" s="3">
        <v>-58230.0</v>
      </c>
      <c r="F39" s="3">
        <v>36119.0</v>
      </c>
      <c r="G39" s="3">
        <v>106880.0</v>
      </c>
      <c r="H39" s="3">
        <v>-1342131.0</v>
      </c>
      <c r="I39" s="3">
        <v>-218620.0</v>
      </c>
      <c r="J39" s="3">
        <v>561242.0</v>
      </c>
      <c r="K39" s="3">
        <v>-1035640.0</v>
      </c>
      <c r="L39" s="3">
        <v>0.0</v>
      </c>
      <c r="M39" s="3">
        <v>1342131.0</v>
      </c>
      <c r="N39" s="3">
        <v>167652.0</v>
      </c>
      <c r="O39" s="3">
        <v>-347926.0</v>
      </c>
      <c r="P39" s="3">
        <v>1080697.0</v>
      </c>
      <c r="Q39" s="3">
        <v>-47132.0</v>
      </c>
      <c r="R39" s="3">
        <v>-56898.0</v>
      </c>
      <c r="S39" s="3">
        <v>176057.0</v>
      </c>
      <c r="T39" s="3">
        <v>-167652.0</v>
      </c>
      <c r="U39" s="3">
        <v>-1531920.0</v>
      </c>
      <c r="V39" s="3">
        <v>242.0</v>
      </c>
      <c r="W39" s="3">
        <v>-1056807.0</v>
      </c>
      <c r="X39" s="3">
        <v>1238472.0</v>
      </c>
      <c r="Y39" s="3">
        <v>1476588.0</v>
      </c>
      <c r="Z39" s="3">
        <v>1531920.0</v>
      </c>
      <c r="AA39" s="3">
        <v>218620.0</v>
      </c>
      <c r="AB39" s="3">
        <v>347926.0</v>
      </c>
      <c r="AC39" s="3">
        <v>58230.0</v>
      </c>
      <c r="AD39" s="3">
        <v>0.0</v>
      </c>
      <c r="AE39" s="3">
        <v>-106880.0</v>
      </c>
      <c r="AF39" s="3">
        <v>-1476588.0</v>
      </c>
      <c r="AG39" s="3">
        <v>-36119.0</v>
      </c>
      <c r="AH39" s="3">
        <v>0.0</v>
      </c>
      <c r="AI39" s="3">
        <v>613891.0</v>
      </c>
      <c r="AJ39" s="3">
        <v>1035640.0</v>
      </c>
      <c r="AK39" s="3">
        <v>-1080697.0</v>
      </c>
      <c r="AL39" s="3">
        <v>0.0</v>
      </c>
      <c r="AM39" s="3">
        <v>34410.0</v>
      </c>
      <c r="AN39" s="3">
        <v>-176057.0</v>
      </c>
      <c r="AO39" s="3">
        <v>-34410.0</v>
      </c>
      <c r="AP39" s="3">
        <v>-385111.0</v>
      </c>
      <c r="AQ39" s="3">
        <v>56898.0</v>
      </c>
      <c r="AR39" s="3">
        <v>385111.0</v>
      </c>
      <c r="AS39" s="3">
        <v>1056807.0</v>
      </c>
      <c r="AT39" s="3">
        <v>47132.0</v>
      </c>
    </row>
    <row r="40" ht="15.75" customHeight="1">
      <c r="A40" s="2">
        <v>43525.0</v>
      </c>
      <c r="B40" s="3">
        <v>-1383012.0</v>
      </c>
      <c r="C40" s="3">
        <v>-673163.0</v>
      </c>
      <c r="D40" s="3">
        <v>-609273.0</v>
      </c>
      <c r="E40" s="3">
        <v>-47219.0</v>
      </c>
      <c r="F40" s="3">
        <v>98784.0</v>
      </c>
      <c r="G40" s="3">
        <v>81576.0</v>
      </c>
      <c r="H40" s="3">
        <v>-1255649.0</v>
      </c>
      <c r="I40" s="3">
        <v>-304559.0</v>
      </c>
      <c r="J40" s="3">
        <v>609273.0</v>
      </c>
      <c r="K40" s="3">
        <v>-648151.0</v>
      </c>
      <c r="L40" s="3">
        <v>0.0</v>
      </c>
      <c r="M40" s="3">
        <v>1255649.0</v>
      </c>
      <c r="N40" s="3">
        <v>474577.0</v>
      </c>
      <c r="O40" s="3">
        <v>-795043.0</v>
      </c>
      <c r="P40" s="3">
        <v>1245456.0</v>
      </c>
      <c r="Q40" s="3">
        <v>-33681.0</v>
      </c>
      <c r="R40" s="3">
        <v>187207.0</v>
      </c>
      <c r="S40" s="3">
        <v>504234.0</v>
      </c>
      <c r="T40" s="3">
        <v>-474577.0</v>
      </c>
      <c r="U40" s="3">
        <v>-1949726.0</v>
      </c>
      <c r="V40" s="3">
        <v>-11958.0</v>
      </c>
      <c r="W40" s="3">
        <v>-1040779.0</v>
      </c>
      <c r="X40" s="3">
        <v>1383012.0</v>
      </c>
      <c r="Y40" s="3">
        <v>1469091.0</v>
      </c>
      <c r="Z40" s="3">
        <v>1949726.0</v>
      </c>
      <c r="AA40" s="3">
        <v>304559.0</v>
      </c>
      <c r="AB40" s="3">
        <v>795043.0</v>
      </c>
      <c r="AC40" s="3">
        <v>47219.0</v>
      </c>
      <c r="AD40" s="3">
        <v>0.0</v>
      </c>
      <c r="AE40" s="3">
        <v>-81576.0</v>
      </c>
      <c r="AF40" s="3">
        <v>-1469091.0</v>
      </c>
      <c r="AG40" s="3">
        <v>-98784.0</v>
      </c>
      <c r="AH40" s="3">
        <v>0.0</v>
      </c>
      <c r="AI40" s="3">
        <v>673163.0</v>
      </c>
      <c r="AJ40" s="3">
        <v>648151.0</v>
      </c>
      <c r="AK40" s="3">
        <v>-1245456.0</v>
      </c>
      <c r="AL40" s="3">
        <v>0.0</v>
      </c>
      <c r="AM40" s="3">
        <v>119635.0</v>
      </c>
      <c r="AN40" s="3">
        <v>-504234.0</v>
      </c>
      <c r="AO40" s="3">
        <v>-119635.0</v>
      </c>
      <c r="AP40" s="3">
        <v>-1097557.0</v>
      </c>
      <c r="AQ40" s="3">
        <v>-187207.0</v>
      </c>
      <c r="AR40" s="3">
        <v>1097557.0</v>
      </c>
      <c r="AS40" s="3">
        <v>1040779.0</v>
      </c>
      <c r="AT40" s="3">
        <v>33681.0</v>
      </c>
    </row>
    <row r="41" ht="15.75" customHeight="1">
      <c r="A41" s="2">
        <v>43556.0</v>
      </c>
      <c r="B41" s="3">
        <v>-646945.0</v>
      </c>
      <c r="C41" s="3">
        <v>-602920.0</v>
      </c>
      <c r="D41" s="3">
        <v>-430671.0</v>
      </c>
      <c r="E41" s="3">
        <v>-41122.0</v>
      </c>
      <c r="F41" s="3">
        <v>69235.0</v>
      </c>
      <c r="G41" s="3">
        <v>117639.0</v>
      </c>
      <c r="H41" s="3">
        <v>-575737.0</v>
      </c>
      <c r="I41" s="3">
        <v>-564476.0</v>
      </c>
      <c r="J41" s="3">
        <v>430671.0</v>
      </c>
      <c r="K41" s="3">
        <v>81922.0</v>
      </c>
      <c r="L41" s="3">
        <v>0.0</v>
      </c>
      <c r="M41" s="3">
        <v>575737.0</v>
      </c>
      <c r="N41" s="3">
        <v>447417.0</v>
      </c>
      <c r="O41" s="3">
        <v>-597897.0</v>
      </c>
      <c r="P41" s="3">
        <v>1032684.0</v>
      </c>
      <c r="Q41" s="3">
        <v>-44201.0</v>
      </c>
      <c r="R41" s="3">
        <v>-231286.0</v>
      </c>
      <c r="S41" s="3">
        <v>75928.0</v>
      </c>
      <c r="T41" s="3">
        <v>-447417.0</v>
      </c>
      <c r="U41" s="3">
        <v>-1300143.0</v>
      </c>
      <c r="V41" s="3">
        <v>-10906.0</v>
      </c>
      <c r="W41" s="3">
        <v>-950552.0</v>
      </c>
      <c r="X41" s="3">
        <v>646945.0</v>
      </c>
      <c r="Y41" s="3">
        <v>1003770.0</v>
      </c>
      <c r="Z41" s="3">
        <v>1300143.0</v>
      </c>
      <c r="AA41" s="3">
        <v>564476.0</v>
      </c>
      <c r="AB41" s="3">
        <v>597897.0</v>
      </c>
      <c r="AC41" s="3">
        <v>41122.0</v>
      </c>
      <c r="AD41" s="3">
        <v>0.0</v>
      </c>
      <c r="AE41" s="3">
        <v>-117639.0</v>
      </c>
      <c r="AF41" s="3">
        <v>-1003770.0</v>
      </c>
      <c r="AG41" s="3">
        <v>-69235.0</v>
      </c>
      <c r="AH41" s="3">
        <v>0.0</v>
      </c>
      <c r="AI41" s="3">
        <v>602920.0</v>
      </c>
      <c r="AJ41" s="3">
        <v>-81922.0</v>
      </c>
      <c r="AK41" s="3">
        <v>-1032684.0</v>
      </c>
      <c r="AL41" s="3">
        <v>0.0</v>
      </c>
      <c r="AM41" s="3">
        <v>13851.0</v>
      </c>
      <c r="AN41" s="3">
        <v>-75928.0</v>
      </c>
      <c r="AO41" s="3">
        <v>-13851.0</v>
      </c>
      <c r="AP41" s="3">
        <v>-486875.0</v>
      </c>
      <c r="AQ41" s="3">
        <v>231286.0</v>
      </c>
      <c r="AR41" s="3">
        <v>486875.0</v>
      </c>
      <c r="AS41" s="3">
        <v>950552.0</v>
      </c>
      <c r="AT41" s="3">
        <v>44201.0</v>
      </c>
    </row>
    <row r="42" ht="15.75" customHeight="1">
      <c r="A42" s="2">
        <v>43586.0</v>
      </c>
      <c r="B42" s="3">
        <v>-1149926.0</v>
      </c>
      <c r="C42" s="3">
        <v>-525184.0</v>
      </c>
      <c r="D42" s="3">
        <v>-596009.0</v>
      </c>
      <c r="E42" s="3">
        <v>-10940.0</v>
      </c>
      <c r="F42" s="3">
        <v>47718.0</v>
      </c>
      <c r="G42" s="3">
        <v>109803.0</v>
      </c>
      <c r="H42" s="3">
        <v>-355489.0</v>
      </c>
      <c r="I42" s="3">
        <v>-1011335.0</v>
      </c>
      <c r="J42" s="3">
        <v>596009.0</v>
      </c>
      <c r="K42" s="3">
        <v>248952.0</v>
      </c>
      <c r="L42" s="3">
        <v>0.0</v>
      </c>
      <c r="M42" s="3">
        <v>355489.0</v>
      </c>
      <c r="N42" s="3">
        <v>168405.0</v>
      </c>
      <c r="O42" s="3">
        <v>-1815525.0</v>
      </c>
      <c r="P42" s="3">
        <v>214933.0</v>
      </c>
      <c r="Q42" s="3">
        <v>-91492.0</v>
      </c>
      <c r="R42" s="3">
        <v>-334512.0</v>
      </c>
      <c r="S42" s="3">
        <v>51538.0</v>
      </c>
      <c r="T42" s="3">
        <v>-168405.0</v>
      </c>
      <c r="U42" s="3">
        <v>-1085916.0</v>
      </c>
      <c r="V42" s="3">
        <v>-25353.0</v>
      </c>
      <c r="W42" s="3">
        <v>-1027363.0</v>
      </c>
      <c r="X42" s="3">
        <v>1149926.0</v>
      </c>
      <c r="Y42" s="3">
        <v>1456077.0</v>
      </c>
      <c r="Z42" s="3">
        <v>1085916.0</v>
      </c>
      <c r="AA42" s="3">
        <v>1011335.0</v>
      </c>
      <c r="AB42" s="3">
        <v>1815525.0</v>
      </c>
      <c r="AC42" s="3">
        <v>10940.0</v>
      </c>
      <c r="AD42" s="3">
        <v>0.0</v>
      </c>
      <c r="AE42" s="3">
        <v>-109803.0</v>
      </c>
      <c r="AF42" s="3">
        <v>-1456077.0</v>
      </c>
      <c r="AG42" s="3">
        <v>-47718.0</v>
      </c>
      <c r="AH42" s="3">
        <v>0.0</v>
      </c>
      <c r="AI42" s="3">
        <v>525184.0</v>
      </c>
      <c r="AJ42" s="3">
        <v>-248952.0</v>
      </c>
      <c r="AK42" s="3">
        <v>-214933.0</v>
      </c>
      <c r="AL42" s="3">
        <v>0.0</v>
      </c>
      <c r="AM42" s="3">
        <v>-27507.0</v>
      </c>
      <c r="AN42" s="3">
        <v>-51538.0</v>
      </c>
      <c r="AO42" s="3">
        <v>27507.0</v>
      </c>
      <c r="AP42" s="3">
        <v>-328375.0</v>
      </c>
      <c r="AQ42" s="3">
        <v>334512.0</v>
      </c>
      <c r="AR42" s="3">
        <v>328375.0</v>
      </c>
      <c r="AS42" s="3">
        <v>1027363.0</v>
      </c>
      <c r="AT42" s="3">
        <v>91492.0</v>
      </c>
    </row>
    <row r="43" ht="15.75" customHeight="1">
      <c r="A43" s="2">
        <v>43617.0</v>
      </c>
      <c r="B43" s="3">
        <v>-855573.0</v>
      </c>
      <c r="C43" s="3">
        <v>-401436.0</v>
      </c>
      <c r="D43" s="3">
        <v>-543817.0</v>
      </c>
      <c r="E43" s="3">
        <v>-74309.0</v>
      </c>
      <c r="F43" s="3">
        <v>-9652.0</v>
      </c>
      <c r="G43" s="3">
        <v>110952.0</v>
      </c>
      <c r="H43" s="3">
        <v>-407210.0</v>
      </c>
      <c r="I43" s="3">
        <v>-1265601.0</v>
      </c>
      <c r="J43" s="3">
        <v>543817.0</v>
      </c>
      <c r="K43" s="3">
        <v>579361.0</v>
      </c>
      <c r="L43" s="3">
        <v>0.0</v>
      </c>
      <c r="M43" s="3">
        <v>407210.0</v>
      </c>
      <c r="N43" s="3">
        <v>-274804.0</v>
      </c>
      <c r="O43" s="3">
        <v>-2091218.0</v>
      </c>
      <c r="P43" s="3">
        <v>400671.0</v>
      </c>
      <c r="Q43" s="3">
        <v>-218559.0</v>
      </c>
      <c r="R43" s="3">
        <v>-1064007.0</v>
      </c>
      <c r="S43" s="3">
        <v>-312158.0</v>
      </c>
      <c r="T43" s="3">
        <v>274804.0</v>
      </c>
      <c r="U43" s="3">
        <v>-792742.0</v>
      </c>
      <c r="V43" s="3">
        <v>-9781.0</v>
      </c>
      <c r="W43" s="3">
        <v>-1163914.0</v>
      </c>
      <c r="X43" s="3">
        <v>855573.0</v>
      </c>
      <c r="Y43" s="3">
        <v>1439367.0</v>
      </c>
      <c r="Z43" s="3">
        <v>792742.0</v>
      </c>
      <c r="AA43" s="3">
        <v>1265601.0</v>
      </c>
      <c r="AB43" s="3">
        <v>2091218.0</v>
      </c>
      <c r="AC43" s="3">
        <v>74309.0</v>
      </c>
      <c r="AD43" s="3">
        <v>0.0</v>
      </c>
      <c r="AE43" s="3">
        <v>-110952.0</v>
      </c>
      <c r="AF43" s="3">
        <v>-1439367.0</v>
      </c>
      <c r="AG43" s="3">
        <v>9652.0</v>
      </c>
      <c r="AH43" s="3">
        <v>0.0</v>
      </c>
      <c r="AI43" s="3">
        <v>401436.0</v>
      </c>
      <c r="AJ43" s="3">
        <v>-579361.0</v>
      </c>
      <c r="AK43" s="3">
        <v>-400671.0</v>
      </c>
      <c r="AL43" s="3">
        <v>0.0</v>
      </c>
      <c r="AM43" s="3">
        <v>-380825.0</v>
      </c>
      <c r="AN43" s="3">
        <v>312158.0</v>
      </c>
      <c r="AO43" s="3">
        <v>380825.0</v>
      </c>
      <c r="AP43" s="3">
        <v>-480772.0</v>
      </c>
      <c r="AQ43" s="3">
        <v>1064007.0</v>
      </c>
      <c r="AR43" s="3">
        <v>480772.0</v>
      </c>
      <c r="AS43" s="3">
        <v>1163914.0</v>
      </c>
      <c r="AT43" s="3">
        <v>218559.0</v>
      </c>
    </row>
    <row r="44" ht="15.75" customHeight="1">
      <c r="A44" s="2">
        <v>43647.0</v>
      </c>
      <c r="B44" s="3">
        <v>-980601.0</v>
      </c>
      <c r="C44" s="3">
        <v>-472038.0</v>
      </c>
      <c r="D44" s="3">
        <v>-360971.0</v>
      </c>
      <c r="E44" s="3">
        <v>63290.0</v>
      </c>
      <c r="F44" s="3">
        <v>147860.0</v>
      </c>
      <c r="G44" s="3">
        <v>112797.0</v>
      </c>
      <c r="H44" s="3">
        <v>-565537.0</v>
      </c>
      <c r="I44" s="3">
        <v>-465244.0</v>
      </c>
      <c r="J44" s="3">
        <v>360971.0</v>
      </c>
      <c r="K44" s="3">
        <v>593094.0</v>
      </c>
      <c r="L44" s="3">
        <v>0.0</v>
      </c>
      <c r="M44" s="3">
        <v>565537.0</v>
      </c>
      <c r="N44" s="3">
        <v>-155441.0</v>
      </c>
      <c r="O44" s="3">
        <v>-1621087.0</v>
      </c>
      <c r="P44" s="3">
        <v>-38759.0</v>
      </c>
      <c r="Q44" s="3">
        <v>-200833.0</v>
      </c>
      <c r="R44" s="3">
        <v>-761685.0</v>
      </c>
      <c r="S44" s="3">
        <v>-317156.0</v>
      </c>
      <c r="T44" s="3">
        <v>155441.0</v>
      </c>
      <c r="U44" s="3">
        <v>-769155.0</v>
      </c>
      <c r="V44" s="3">
        <v>-54951.0</v>
      </c>
      <c r="W44" s="3">
        <v>-1674277.0</v>
      </c>
      <c r="X44" s="3">
        <v>980601.0</v>
      </c>
      <c r="Y44" s="3">
        <v>1622542.0</v>
      </c>
      <c r="Z44" s="3">
        <v>769155.0</v>
      </c>
      <c r="AA44" s="3">
        <v>465244.0</v>
      </c>
      <c r="AB44" s="3">
        <v>1621087.0</v>
      </c>
      <c r="AC44" s="3">
        <v>-63290.0</v>
      </c>
      <c r="AD44" s="3">
        <v>0.0</v>
      </c>
      <c r="AE44" s="3">
        <v>-112797.0</v>
      </c>
      <c r="AF44" s="3">
        <v>-1622542.0</v>
      </c>
      <c r="AG44" s="3">
        <v>-147860.0</v>
      </c>
      <c r="AH44" s="3">
        <v>0.0</v>
      </c>
      <c r="AI44" s="3">
        <v>472038.0</v>
      </c>
      <c r="AJ44" s="3">
        <v>-593094.0</v>
      </c>
      <c r="AK44" s="3">
        <v>38759.0</v>
      </c>
      <c r="AL44" s="3">
        <v>0.0</v>
      </c>
      <c r="AM44" s="3">
        <v>-299882.0</v>
      </c>
      <c r="AN44" s="3">
        <v>317156.0</v>
      </c>
      <c r="AO44" s="3">
        <v>299882.0</v>
      </c>
      <c r="AP44" s="3">
        <v>457978.0</v>
      </c>
      <c r="AQ44" s="3">
        <v>761685.0</v>
      </c>
      <c r="AR44" s="3">
        <v>-457978.0</v>
      </c>
      <c r="AS44" s="3">
        <v>1674277.0</v>
      </c>
      <c r="AT44" s="3">
        <v>200833.0</v>
      </c>
    </row>
    <row r="45" ht="15.75" customHeight="1">
      <c r="A45" s="2">
        <v>43678.0</v>
      </c>
      <c r="B45" s="3">
        <v>-911524.0</v>
      </c>
      <c r="C45" s="3">
        <v>-321134.0</v>
      </c>
      <c r="D45" s="3">
        <v>-452763.0</v>
      </c>
      <c r="E45" s="3">
        <v>41468.0</v>
      </c>
      <c r="F45" s="3">
        <v>98404.0</v>
      </c>
      <c r="G45" s="3">
        <v>76523.0</v>
      </c>
      <c r="H45" s="3">
        <v>-547495.0</v>
      </c>
      <c r="I45" s="3">
        <v>-308737.0</v>
      </c>
      <c r="J45" s="3">
        <v>452763.0</v>
      </c>
      <c r="K45" s="3">
        <v>1086752.0</v>
      </c>
      <c r="L45" s="3">
        <v>0.0</v>
      </c>
      <c r="M45" s="3">
        <v>547495.0</v>
      </c>
      <c r="N45" s="3">
        <v>588586.0</v>
      </c>
      <c r="O45" s="3">
        <v>-2174306.0</v>
      </c>
      <c r="P45" s="3">
        <v>-425927.0</v>
      </c>
      <c r="Q45" s="3">
        <v>6133.0</v>
      </c>
      <c r="R45" s="3">
        <v>-310500.0</v>
      </c>
      <c r="S45" s="3">
        <v>-306074.0</v>
      </c>
      <c r="T45" s="3">
        <v>-588586.0</v>
      </c>
      <c r="U45" s="3">
        <v>-966430.0</v>
      </c>
      <c r="V45" s="3">
        <v>-32035.0</v>
      </c>
      <c r="W45" s="3">
        <v>-1514588.0</v>
      </c>
      <c r="X45" s="3">
        <v>911524.0</v>
      </c>
      <c r="Y45" s="3">
        <v>1027063.0</v>
      </c>
      <c r="Z45" s="3">
        <v>966430.0</v>
      </c>
      <c r="AA45" s="3">
        <v>308737.0</v>
      </c>
      <c r="AB45" s="3">
        <v>2174306.0</v>
      </c>
      <c r="AC45" s="3">
        <v>-41468.0</v>
      </c>
      <c r="AD45" s="3">
        <v>0.0</v>
      </c>
      <c r="AE45" s="3">
        <v>-76523.0</v>
      </c>
      <c r="AF45" s="3">
        <v>-1027063.0</v>
      </c>
      <c r="AG45" s="3">
        <v>-98404.0</v>
      </c>
      <c r="AH45" s="3">
        <v>0.0</v>
      </c>
      <c r="AI45" s="3">
        <v>321134.0</v>
      </c>
      <c r="AJ45" s="3">
        <v>-1086752.0</v>
      </c>
      <c r="AK45" s="3">
        <v>425927.0</v>
      </c>
      <c r="AL45" s="3">
        <v>0.0</v>
      </c>
      <c r="AM45" s="3">
        <v>-86075.0</v>
      </c>
      <c r="AN45" s="3">
        <v>306074.0</v>
      </c>
      <c r="AO45" s="3">
        <v>86075.0</v>
      </c>
      <c r="AP45" s="3">
        <v>917537.0</v>
      </c>
      <c r="AQ45" s="3">
        <v>310500.0</v>
      </c>
      <c r="AR45" s="3">
        <v>-917537.0</v>
      </c>
      <c r="AS45" s="3">
        <v>1514588.0</v>
      </c>
      <c r="AT45" s="3">
        <v>-6133.0</v>
      </c>
    </row>
    <row r="46" ht="15.75" customHeight="1">
      <c r="A46" s="2">
        <v>43709.0</v>
      </c>
      <c r="B46" s="3">
        <v>-773724.0</v>
      </c>
      <c r="C46" s="3">
        <v>-243844.0</v>
      </c>
      <c r="D46" s="3">
        <v>-404796.0</v>
      </c>
      <c r="E46" s="3">
        <v>12538.0</v>
      </c>
      <c r="F46" s="3">
        <v>105019.0</v>
      </c>
      <c r="G46" s="3">
        <v>92727.0</v>
      </c>
      <c r="H46" s="3">
        <v>-911758.0</v>
      </c>
      <c r="I46" s="3">
        <v>301111.0</v>
      </c>
      <c r="J46" s="3">
        <v>404796.0</v>
      </c>
      <c r="K46" s="3">
        <v>533595.0</v>
      </c>
      <c r="L46" s="3">
        <v>0.0</v>
      </c>
      <c r="M46" s="3">
        <v>911758.0</v>
      </c>
      <c r="N46" s="3">
        <v>171515.0</v>
      </c>
      <c r="O46" s="3">
        <v>-1669994.0</v>
      </c>
      <c r="P46" s="3">
        <v>-390964.0</v>
      </c>
      <c r="Q46" s="3">
        <v>-52934.0</v>
      </c>
      <c r="R46" s="3">
        <v>14730.0</v>
      </c>
      <c r="S46" s="3">
        <v>-546292.0</v>
      </c>
      <c r="T46" s="3">
        <v>-171515.0</v>
      </c>
      <c r="U46" s="3">
        <v>-792444.0</v>
      </c>
      <c r="V46" s="3">
        <v>-27401.0</v>
      </c>
      <c r="W46" s="3">
        <v>-1568964.0</v>
      </c>
      <c r="X46" s="3">
        <v>773724.0</v>
      </c>
      <c r="Y46" s="3">
        <v>1239416.0</v>
      </c>
      <c r="Z46" s="3">
        <v>792444.0</v>
      </c>
      <c r="AA46" s="3">
        <v>-301111.0</v>
      </c>
      <c r="AB46" s="3">
        <v>1669994.0</v>
      </c>
      <c r="AC46" s="3">
        <v>-12538.0</v>
      </c>
      <c r="AD46" s="3">
        <v>0.0</v>
      </c>
      <c r="AE46" s="3">
        <v>-92727.0</v>
      </c>
      <c r="AF46" s="3">
        <v>-1239416.0</v>
      </c>
      <c r="AG46" s="3">
        <v>-105019.0</v>
      </c>
      <c r="AH46" s="3">
        <v>0.0</v>
      </c>
      <c r="AI46" s="3">
        <v>243844.0</v>
      </c>
      <c r="AJ46" s="3">
        <v>-533595.0</v>
      </c>
      <c r="AK46" s="3">
        <v>390964.0</v>
      </c>
      <c r="AL46" s="3">
        <v>-41442.0</v>
      </c>
      <c r="AM46" s="3">
        <v>-283535.0</v>
      </c>
      <c r="AN46" s="3">
        <v>546292.0</v>
      </c>
      <c r="AO46" s="3">
        <v>283535.0</v>
      </c>
      <c r="AP46" s="3">
        <v>685616.0</v>
      </c>
      <c r="AQ46" s="3">
        <v>-14730.0</v>
      </c>
      <c r="AR46" s="3">
        <v>-685616.0</v>
      </c>
      <c r="AS46" s="3">
        <v>1568964.0</v>
      </c>
      <c r="AT46" s="3">
        <v>52934.0</v>
      </c>
    </row>
    <row r="47" ht="15.75" customHeight="1">
      <c r="A47" s="2">
        <v>43739.0</v>
      </c>
      <c r="B47" s="3">
        <v>-575859.0</v>
      </c>
      <c r="C47" s="3">
        <v>-361195.5</v>
      </c>
      <c r="D47" s="3">
        <v>-339919.0</v>
      </c>
      <c r="E47" s="3">
        <v>-61107.0</v>
      </c>
      <c r="F47" s="3">
        <v>65456.5</v>
      </c>
      <c r="G47" s="3">
        <v>115124.5</v>
      </c>
      <c r="H47" s="3">
        <v>-1296722.5</v>
      </c>
      <c r="I47" s="3">
        <v>156691.5</v>
      </c>
      <c r="J47" s="3">
        <v>339919.0</v>
      </c>
      <c r="K47" s="3">
        <v>-63909.0</v>
      </c>
      <c r="L47" s="3">
        <v>0.0</v>
      </c>
      <c r="M47" s="3">
        <v>1296722.5</v>
      </c>
      <c r="N47" s="3">
        <v>531364.0</v>
      </c>
      <c r="O47" s="3">
        <v>-1001309.0</v>
      </c>
      <c r="P47" s="3">
        <v>170582.0</v>
      </c>
      <c r="Q47" s="3">
        <v>11092.0</v>
      </c>
      <c r="R47" s="3">
        <v>43569.5</v>
      </c>
      <c r="S47" s="3">
        <v>-99711.0</v>
      </c>
      <c r="T47" s="3">
        <v>-531364.0</v>
      </c>
      <c r="U47" s="3">
        <v>-973356.0</v>
      </c>
      <c r="V47" s="3">
        <v>-7708.0</v>
      </c>
      <c r="W47" s="3">
        <v>-1428500.5</v>
      </c>
      <c r="X47" s="3">
        <v>575859.0</v>
      </c>
      <c r="Y47" s="3">
        <v>1235474.0</v>
      </c>
      <c r="Z47" s="3">
        <v>973356.0</v>
      </c>
      <c r="AA47" s="3">
        <v>-156691.5</v>
      </c>
      <c r="AB47" s="3">
        <v>1001309.0</v>
      </c>
      <c r="AC47" s="3">
        <v>61107.0</v>
      </c>
      <c r="AD47" s="3">
        <v>0.0</v>
      </c>
      <c r="AE47" s="3">
        <v>-115124.5</v>
      </c>
      <c r="AF47" s="3">
        <v>-1235474.0</v>
      </c>
      <c r="AG47" s="3">
        <v>-65456.5</v>
      </c>
      <c r="AH47" s="3">
        <v>0.0</v>
      </c>
      <c r="AI47" s="3">
        <v>361195.5</v>
      </c>
      <c r="AJ47" s="3">
        <v>63909.0</v>
      </c>
      <c r="AK47" s="3">
        <v>-170582.0</v>
      </c>
      <c r="AL47" s="3">
        <v>155616.5</v>
      </c>
      <c r="AM47" s="3">
        <v>19806.0</v>
      </c>
      <c r="AN47" s="3">
        <v>99711.0</v>
      </c>
      <c r="AO47" s="3">
        <v>-19806.0</v>
      </c>
      <c r="AP47" s="3">
        <v>-33238.0</v>
      </c>
      <c r="AQ47" s="3">
        <v>-43569.5</v>
      </c>
      <c r="AR47" s="3">
        <v>33238.0</v>
      </c>
      <c r="AS47" s="3">
        <v>1428500.5</v>
      </c>
      <c r="AT47" s="3">
        <v>-11092.0</v>
      </c>
    </row>
    <row r="48" ht="15.75" customHeight="1">
      <c r="A48" s="2">
        <v>43770.0</v>
      </c>
      <c r="B48" s="3">
        <v>-903909.0</v>
      </c>
      <c r="C48" s="3">
        <v>-566955.0</v>
      </c>
      <c r="D48" s="3">
        <v>-512456.0</v>
      </c>
      <c r="E48" s="3">
        <v>-32951.0</v>
      </c>
      <c r="F48" s="3">
        <v>62964.0</v>
      </c>
      <c r="G48" s="3">
        <v>73907.0</v>
      </c>
      <c r="H48" s="3">
        <v>-644932.0</v>
      </c>
      <c r="I48" s="3">
        <v>424478.0</v>
      </c>
      <c r="J48" s="3">
        <v>512456.0</v>
      </c>
      <c r="K48" s="3">
        <v>-694179.0</v>
      </c>
      <c r="L48" s="3">
        <v>0.0</v>
      </c>
      <c r="M48" s="3">
        <v>644932.0</v>
      </c>
      <c r="N48" s="3">
        <v>454721.0</v>
      </c>
      <c r="O48" s="3">
        <v>-341944.0</v>
      </c>
      <c r="P48" s="3">
        <v>901790.0</v>
      </c>
      <c r="Q48" s="3">
        <v>4229.0</v>
      </c>
      <c r="R48" s="3">
        <v>-10797.0</v>
      </c>
      <c r="S48" s="3">
        <v>71514.0</v>
      </c>
      <c r="T48" s="3">
        <v>-454721.0</v>
      </c>
      <c r="U48" s="3">
        <v>533772.0</v>
      </c>
      <c r="V48" s="3">
        <v>-6318.0</v>
      </c>
      <c r="W48" s="3">
        <v>-1440533.0</v>
      </c>
      <c r="X48" s="3">
        <v>903909.0</v>
      </c>
      <c r="Y48" s="3">
        <v>900151.0</v>
      </c>
      <c r="Z48" s="3">
        <v>-533772.0</v>
      </c>
      <c r="AA48" s="3">
        <v>-424478.0</v>
      </c>
      <c r="AB48" s="3">
        <v>341944.0</v>
      </c>
      <c r="AC48" s="3">
        <v>32951.0</v>
      </c>
      <c r="AD48" s="3">
        <v>0.0</v>
      </c>
      <c r="AE48" s="3">
        <v>-73907.0</v>
      </c>
      <c r="AF48" s="3">
        <v>-900151.0</v>
      </c>
      <c r="AG48" s="3">
        <v>-62964.0</v>
      </c>
      <c r="AH48" s="3">
        <v>0.0</v>
      </c>
      <c r="AI48" s="3">
        <v>566955.0</v>
      </c>
      <c r="AJ48" s="3">
        <v>694179.0</v>
      </c>
      <c r="AK48" s="3">
        <v>-901790.0</v>
      </c>
      <c r="AL48" s="3">
        <v>83228.0</v>
      </c>
      <c r="AM48" s="3">
        <v>64027.0</v>
      </c>
      <c r="AN48" s="3">
        <v>-71514.0</v>
      </c>
      <c r="AO48" s="3">
        <v>-64027.0</v>
      </c>
      <c r="AP48" s="3">
        <v>-52078.0</v>
      </c>
      <c r="AQ48" s="3">
        <v>10797.0</v>
      </c>
      <c r="AR48" s="3">
        <v>52078.0</v>
      </c>
      <c r="AS48" s="3">
        <v>1440533.0</v>
      </c>
      <c r="AT48" s="3">
        <v>-4229.0</v>
      </c>
    </row>
    <row r="49" ht="15.75" customHeight="1">
      <c r="A49" s="2">
        <v>43800.0</v>
      </c>
      <c r="B49" s="3">
        <v>-927236.0</v>
      </c>
      <c r="C49" s="3">
        <v>-514550.0</v>
      </c>
      <c r="D49" s="3">
        <v>-508610.0</v>
      </c>
      <c r="E49" s="3">
        <v>-55059.0</v>
      </c>
      <c r="F49" s="3">
        <v>88029.0</v>
      </c>
      <c r="G49" s="3">
        <v>112121.0</v>
      </c>
      <c r="H49" s="3">
        <v>-1143563.0</v>
      </c>
      <c r="I49" s="3">
        <v>-65363.0</v>
      </c>
      <c r="J49" s="3">
        <v>508610.0</v>
      </c>
      <c r="K49" s="3">
        <v>-297744.0</v>
      </c>
      <c r="L49" s="3">
        <v>0.0</v>
      </c>
      <c r="M49" s="3">
        <v>1143563.0</v>
      </c>
      <c r="N49" s="3">
        <v>439998.0</v>
      </c>
      <c r="O49" s="3">
        <v>-1016713.0</v>
      </c>
      <c r="P49" s="3">
        <v>958671.0</v>
      </c>
      <c r="Q49" s="3">
        <v>-48289.0</v>
      </c>
      <c r="R49" s="3">
        <v>-43107.0</v>
      </c>
      <c r="S49" s="3">
        <v>466777.0</v>
      </c>
      <c r="T49" s="3">
        <v>-439998.0</v>
      </c>
      <c r="U49" s="3">
        <v>401023.0</v>
      </c>
      <c r="V49" s="3">
        <v>-9040.0</v>
      </c>
      <c r="W49" s="3">
        <v>-1198357.0</v>
      </c>
      <c r="X49" s="3">
        <v>927236.0</v>
      </c>
      <c r="Y49" s="3">
        <v>1276926.0</v>
      </c>
      <c r="Z49" s="3">
        <v>-401023.0</v>
      </c>
      <c r="AA49" s="3">
        <v>65363.0</v>
      </c>
      <c r="AB49" s="3">
        <v>1016713.0</v>
      </c>
      <c r="AC49" s="3">
        <v>55059.0</v>
      </c>
      <c r="AD49" s="3">
        <v>0.0</v>
      </c>
      <c r="AE49" s="3">
        <v>-112121.0</v>
      </c>
      <c r="AF49" s="3">
        <v>-1276926.0</v>
      </c>
      <c r="AG49" s="3">
        <v>-88029.0</v>
      </c>
      <c r="AH49" s="3">
        <v>0.0</v>
      </c>
      <c r="AI49" s="3">
        <v>514550.0</v>
      </c>
      <c r="AJ49" s="3">
        <v>297744.0</v>
      </c>
      <c r="AK49" s="3">
        <v>-958671.0</v>
      </c>
      <c r="AL49" s="3">
        <v>-150524.0</v>
      </c>
      <c r="AM49" s="3">
        <v>28958.0</v>
      </c>
      <c r="AN49" s="3">
        <v>-466777.0</v>
      </c>
      <c r="AO49" s="3">
        <v>-28958.0</v>
      </c>
      <c r="AP49" s="3">
        <v>-716226.0</v>
      </c>
      <c r="AQ49" s="3">
        <v>43107.0</v>
      </c>
      <c r="AR49" s="3">
        <v>716226.0</v>
      </c>
      <c r="AS49" s="3">
        <v>1198357.0</v>
      </c>
      <c r="AT49" s="3">
        <v>48289.0</v>
      </c>
    </row>
    <row r="50" ht="15.75" customHeight="1">
      <c r="A50" s="2">
        <v>43831.0</v>
      </c>
      <c r="B50" s="3">
        <v>-763521.0</v>
      </c>
      <c r="C50" s="3">
        <v>-375386.0</v>
      </c>
      <c r="D50" s="3">
        <v>-366278.0</v>
      </c>
      <c r="E50" s="3">
        <v>-9430.0</v>
      </c>
      <c r="F50" s="3">
        <v>95565.0</v>
      </c>
      <c r="G50" s="3">
        <v>109588.0</v>
      </c>
      <c r="H50" s="3">
        <v>-1514943.0</v>
      </c>
      <c r="I50" s="3">
        <v>300831.0</v>
      </c>
      <c r="J50" s="3">
        <v>366278.0</v>
      </c>
      <c r="K50" s="3">
        <v>-930103.0</v>
      </c>
      <c r="L50" s="3">
        <v>0.0</v>
      </c>
      <c r="M50" s="3">
        <v>1514943.0</v>
      </c>
      <c r="N50" s="3">
        <v>-414161.0</v>
      </c>
      <c r="O50" s="3">
        <v>-986287.0</v>
      </c>
      <c r="P50" s="3">
        <v>333202.0</v>
      </c>
      <c r="Q50" s="3">
        <v>-379574.0</v>
      </c>
      <c r="R50" s="3">
        <v>-529090.0</v>
      </c>
      <c r="S50" s="3">
        <v>-28446.0</v>
      </c>
      <c r="T50" s="3">
        <v>414161.0</v>
      </c>
      <c r="U50" s="3">
        <v>-964139.0</v>
      </c>
      <c r="V50" s="3">
        <v>-12152.0</v>
      </c>
      <c r="W50" s="3">
        <v>-1215941.0</v>
      </c>
      <c r="X50" s="3">
        <v>763521.0</v>
      </c>
      <c r="Y50" s="3">
        <v>1407753.0</v>
      </c>
      <c r="Z50" s="3">
        <v>964139.0</v>
      </c>
      <c r="AA50" s="3">
        <v>-300831.0</v>
      </c>
      <c r="AB50" s="3">
        <v>986287.0</v>
      </c>
      <c r="AC50" s="3">
        <v>9430.0</v>
      </c>
      <c r="AD50" s="3">
        <v>0.0</v>
      </c>
      <c r="AE50" s="3">
        <v>-109588.0</v>
      </c>
      <c r="AF50" s="3">
        <v>-1407753.0</v>
      </c>
      <c r="AG50" s="3">
        <v>-95565.0</v>
      </c>
      <c r="AH50" s="3">
        <v>0.0</v>
      </c>
      <c r="AI50" s="3">
        <v>375386.0</v>
      </c>
      <c r="AJ50" s="3">
        <v>930103.0</v>
      </c>
      <c r="AK50" s="3">
        <v>-333202.0</v>
      </c>
      <c r="AL50" s="3">
        <v>-459697.0</v>
      </c>
      <c r="AM50" s="3">
        <v>-254767.0</v>
      </c>
      <c r="AN50" s="3">
        <v>28446.0</v>
      </c>
      <c r="AO50" s="3">
        <v>254767.0</v>
      </c>
      <c r="AP50" s="3">
        <v>-405293.0</v>
      </c>
      <c r="AQ50" s="3">
        <v>529090.0</v>
      </c>
      <c r="AR50" s="3">
        <v>405293.0</v>
      </c>
      <c r="AS50" s="3">
        <v>1215941.0</v>
      </c>
      <c r="AT50" s="3">
        <v>379574.0</v>
      </c>
    </row>
    <row r="51" ht="15.75" customHeight="1">
      <c r="A51" s="2">
        <v>43862.0</v>
      </c>
      <c r="B51" s="3">
        <v>-1109103.0</v>
      </c>
      <c r="C51" s="3">
        <v>-429597.0</v>
      </c>
      <c r="D51" s="3">
        <v>-480601.0</v>
      </c>
      <c r="E51" s="3">
        <v>-168086.0</v>
      </c>
      <c r="F51" s="3">
        <v>24632.0</v>
      </c>
      <c r="G51" s="3">
        <v>110722.0</v>
      </c>
      <c r="H51" s="3">
        <v>-1359977.0</v>
      </c>
      <c r="I51" s="3">
        <v>-286235.0</v>
      </c>
      <c r="J51" s="3">
        <v>480601.0</v>
      </c>
      <c r="K51" s="3">
        <v>-295797.0</v>
      </c>
      <c r="L51" s="3">
        <v>0.0</v>
      </c>
      <c r="M51" s="3">
        <v>1359977.0</v>
      </c>
      <c r="N51" s="3">
        <v>168806.0</v>
      </c>
      <c r="O51" s="3">
        <v>-1259240.0</v>
      </c>
      <c r="P51" s="3">
        <v>285914.0</v>
      </c>
      <c r="Q51" s="3">
        <v>-201186.0</v>
      </c>
      <c r="R51" s="3">
        <v>114119.0</v>
      </c>
      <c r="S51" s="3">
        <v>-111215.0</v>
      </c>
      <c r="T51" s="3">
        <v>-168806.0</v>
      </c>
      <c r="U51" s="3">
        <v>-1166296.0</v>
      </c>
      <c r="V51" s="3">
        <v>-4253.0</v>
      </c>
      <c r="W51" s="3">
        <v>-1473339.0</v>
      </c>
      <c r="X51" s="3">
        <v>1109103.0</v>
      </c>
      <c r="Y51" s="3">
        <v>1717270.0</v>
      </c>
      <c r="Z51" s="3">
        <v>1166296.0</v>
      </c>
      <c r="AA51" s="3">
        <v>286235.0</v>
      </c>
      <c r="AB51" s="3">
        <v>1259240.0</v>
      </c>
      <c r="AC51" s="3">
        <v>168086.0</v>
      </c>
      <c r="AD51" s="3">
        <v>0.0</v>
      </c>
      <c r="AE51" s="3">
        <v>-110722.0</v>
      </c>
      <c r="AF51" s="3">
        <v>-1717270.0</v>
      </c>
      <c r="AG51" s="3">
        <v>-24632.0</v>
      </c>
      <c r="AH51" s="3">
        <v>0.0</v>
      </c>
      <c r="AI51" s="3">
        <v>429597.0</v>
      </c>
      <c r="AJ51" s="3">
        <v>295797.0</v>
      </c>
      <c r="AK51" s="3">
        <v>-285914.0</v>
      </c>
      <c r="AL51" s="3">
        <v>-335894.0</v>
      </c>
      <c r="AM51" s="3">
        <v>-274891.0</v>
      </c>
      <c r="AN51" s="3">
        <v>111215.0</v>
      </c>
      <c r="AO51" s="3">
        <v>274891.0</v>
      </c>
      <c r="AP51" s="3">
        <v>-255288.0</v>
      </c>
      <c r="AQ51" s="3">
        <v>-114119.0</v>
      </c>
      <c r="AR51" s="3">
        <v>255288.0</v>
      </c>
      <c r="AS51" s="3">
        <v>1473339.0</v>
      </c>
      <c r="AT51" s="3">
        <v>201186.0</v>
      </c>
    </row>
    <row r="52" ht="15.75" customHeight="1">
      <c r="A52" s="2">
        <v>43891.0</v>
      </c>
      <c r="B52" s="3">
        <v>-1240493.0</v>
      </c>
      <c r="C52" s="3">
        <v>-559518.0</v>
      </c>
      <c r="D52" s="3">
        <v>-608725.0</v>
      </c>
      <c r="E52" s="3">
        <v>-56483.0</v>
      </c>
      <c r="F52" s="3">
        <v>77072.0</v>
      </c>
      <c r="G52" s="3">
        <v>83875.0</v>
      </c>
      <c r="H52" s="3">
        <v>-978252.0</v>
      </c>
      <c r="I52" s="3">
        <v>-175312.0</v>
      </c>
      <c r="J52" s="3">
        <v>608725.0</v>
      </c>
      <c r="K52" s="3">
        <v>-127143.0</v>
      </c>
      <c r="L52" s="3">
        <v>0.0</v>
      </c>
      <c r="M52" s="3">
        <v>978252.0</v>
      </c>
      <c r="N52" s="3">
        <v>-305296.0</v>
      </c>
      <c r="O52" s="3">
        <v>-1049801.0</v>
      </c>
      <c r="P52" s="3">
        <v>187860.0</v>
      </c>
      <c r="Q52" s="3">
        <v>-277384.0</v>
      </c>
      <c r="R52" s="3">
        <v>-373016.0</v>
      </c>
      <c r="S52" s="3">
        <v>-503621.0</v>
      </c>
      <c r="T52" s="3">
        <v>305296.0</v>
      </c>
      <c r="U52" s="3">
        <v>-775938.0</v>
      </c>
      <c r="V52" s="3">
        <v>-5541.0</v>
      </c>
      <c r="W52" s="3">
        <v>-1685766.0</v>
      </c>
      <c r="X52" s="3">
        <v>1240493.0</v>
      </c>
      <c r="Y52" s="3">
        <v>1672567.0</v>
      </c>
      <c r="Z52" s="3">
        <v>775938.0</v>
      </c>
      <c r="AA52" s="3">
        <v>175312.0</v>
      </c>
      <c r="AB52" s="3">
        <v>1049801.0</v>
      </c>
      <c r="AC52" s="3">
        <v>56483.0</v>
      </c>
      <c r="AD52" s="3">
        <v>0.0</v>
      </c>
      <c r="AE52" s="3">
        <v>-83875.0</v>
      </c>
      <c r="AF52" s="3">
        <v>-1672567.0</v>
      </c>
      <c r="AG52" s="3">
        <v>-77072.0</v>
      </c>
      <c r="AH52" s="3">
        <v>0.0</v>
      </c>
      <c r="AI52" s="3">
        <v>559518.0</v>
      </c>
      <c r="AJ52" s="3">
        <v>127143.0</v>
      </c>
      <c r="AK52" s="3">
        <v>-187860.0</v>
      </c>
      <c r="AL52" s="3">
        <v>-312949.0</v>
      </c>
      <c r="AM52" s="3">
        <v>-460710.0</v>
      </c>
      <c r="AN52" s="3">
        <v>503621.0</v>
      </c>
      <c r="AO52" s="3">
        <v>460710.0</v>
      </c>
      <c r="AP52" s="3">
        <v>153533.0</v>
      </c>
      <c r="AQ52" s="3">
        <v>373016.0</v>
      </c>
      <c r="AR52" s="3">
        <v>-153533.0</v>
      </c>
      <c r="AS52" s="3">
        <v>1685766.0</v>
      </c>
      <c r="AT52" s="3">
        <v>277384.0</v>
      </c>
    </row>
    <row r="53" ht="15.75" customHeight="1">
      <c r="A53" s="2">
        <v>43922.0</v>
      </c>
      <c r="B53" s="3">
        <v>-945694.0</v>
      </c>
      <c r="C53" s="3">
        <v>-448282.0</v>
      </c>
      <c r="D53" s="3">
        <v>-540848.0</v>
      </c>
      <c r="E53" s="3">
        <v>42111.0</v>
      </c>
      <c r="F53" s="3">
        <v>114503.0</v>
      </c>
      <c r="G53" s="3">
        <v>83023.0</v>
      </c>
      <c r="H53" s="3">
        <v>-507978.0</v>
      </c>
      <c r="I53" s="3">
        <v>-737930.0</v>
      </c>
      <c r="J53" s="3">
        <v>540848.0</v>
      </c>
      <c r="K53" s="3">
        <v>332859.0</v>
      </c>
      <c r="L53" s="3">
        <v>0.0</v>
      </c>
      <c r="M53" s="3">
        <v>507978.0</v>
      </c>
      <c r="N53" s="3">
        <v>-258220.0</v>
      </c>
      <c r="O53" s="3">
        <v>-1644937.0</v>
      </c>
      <c r="P53" s="3">
        <v>-24758.0</v>
      </c>
      <c r="Q53" s="3">
        <v>-201611.0</v>
      </c>
      <c r="R53" s="3">
        <v>-284631.0</v>
      </c>
      <c r="S53" s="3">
        <v>-771317.0</v>
      </c>
      <c r="T53" s="3">
        <v>258220.0</v>
      </c>
      <c r="U53" s="3">
        <v>-783456.0</v>
      </c>
      <c r="V53" s="3">
        <v>5593.0</v>
      </c>
      <c r="W53" s="3">
        <v>-1626510.0</v>
      </c>
      <c r="X53" s="3">
        <v>945694.0</v>
      </c>
      <c r="Y53" s="3">
        <v>770201.0</v>
      </c>
      <c r="Z53" s="3">
        <v>783456.0</v>
      </c>
      <c r="AA53" s="3">
        <v>737930.0</v>
      </c>
      <c r="AB53" s="3">
        <v>1644937.0</v>
      </c>
      <c r="AC53" s="3">
        <v>-42111.0</v>
      </c>
      <c r="AD53" s="3">
        <v>0.0</v>
      </c>
      <c r="AE53" s="3">
        <v>-83023.0</v>
      </c>
      <c r="AF53" s="3">
        <v>-770201.0</v>
      </c>
      <c r="AG53" s="3">
        <v>-114503.0</v>
      </c>
      <c r="AH53" s="3">
        <v>0.0</v>
      </c>
      <c r="AI53" s="3">
        <v>448282.0</v>
      </c>
      <c r="AJ53" s="3">
        <v>-332859.0</v>
      </c>
      <c r="AK53" s="3">
        <v>24758.0</v>
      </c>
      <c r="AL53" s="3">
        <v>-231191.0</v>
      </c>
      <c r="AM53" s="3">
        <v>-436932.0</v>
      </c>
      <c r="AN53" s="3">
        <v>771317.0</v>
      </c>
      <c r="AO53" s="3">
        <v>436932.0</v>
      </c>
      <c r="AP53" s="3">
        <v>350509.0</v>
      </c>
      <c r="AQ53" s="3">
        <v>284631.0</v>
      </c>
      <c r="AR53" s="3">
        <v>-350509.0</v>
      </c>
      <c r="AS53" s="3">
        <v>1626510.0</v>
      </c>
      <c r="AT53" s="3">
        <v>201611.0</v>
      </c>
    </row>
    <row r="54" ht="15.75" customHeight="1">
      <c r="A54" s="2">
        <v>43952.0</v>
      </c>
      <c r="B54" s="3">
        <v>-875558.0</v>
      </c>
      <c r="C54" s="3">
        <v>-393401.0</v>
      </c>
      <c r="D54" s="3">
        <v>-484542.0</v>
      </c>
      <c r="E54" s="3">
        <v>-100382.0</v>
      </c>
      <c r="F54" s="3">
        <v>-31982.0</v>
      </c>
      <c r="G54" s="3">
        <v>106823.0</v>
      </c>
      <c r="H54" s="3">
        <v>-277169.0</v>
      </c>
      <c r="I54" s="3">
        <v>-580471.0</v>
      </c>
      <c r="J54" s="3">
        <v>484542.0</v>
      </c>
      <c r="K54" s="3">
        <v>579146.0</v>
      </c>
      <c r="L54" s="3">
        <v>0.0</v>
      </c>
      <c r="M54" s="3">
        <v>277169.0</v>
      </c>
      <c r="N54" s="3">
        <v>-188065.0</v>
      </c>
      <c r="O54" s="3">
        <v>-1784571.0</v>
      </c>
      <c r="P54" s="3">
        <v>-948190.0</v>
      </c>
      <c r="Q54" s="3">
        <v>-23618.0</v>
      </c>
      <c r="R54" s="3">
        <v>-90626.0</v>
      </c>
      <c r="S54" s="3">
        <v>-722996.0</v>
      </c>
      <c r="T54" s="3">
        <v>188065.0</v>
      </c>
      <c r="U54" s="3">
        <v>-1292631.0</v>
      </c>
      <c r="V54" s="3">
        <v>-11823.0</v>
      </c>
      <c r="W54" s="3">
        <v>-1639177.0</v>
      </c>
      <c r="X54" s="3">
        <v>875558.0</v>
      </c>
      <c r="Y54" s="3">
        <v>1051506.0</v>
      </c>
      <c r="Z54" s="3">
        <v>1292631.0</v>
      </c>
      <c r="AA54" s="3">
        <v>580471.0</v>
      </c>
      <c r="AB54" s="3">
        <v>1784571.0</v>
      </c>
      <c r="AC54" s="3">
        <v>100382.0</v>
      </c>
      <c r="AD54" s="3">
        <v>0.0</v>
      </c>
      <c r="AE54" s="3">
        <v>-106823.0</v>
      </c>
      <c r="AF54" s="3">
        <v>-1051506.0</v>
      </c>
      <c r="AG54" s="3">
        <v>31982.0</v>
      </c>
      <c r="AH54" s="3">
        <v>0.0</v>
      </c>
      <c r="AI54" s="3">
        <v>393401.0</v>
      </c>
      <c r="AJ54" s="3">
        <v>-579146.0</v>
      </c>
      <c r="AK54" s="3">
        <v>948190.0</v>
      </c>
      <c r="AL54" s="3">
        <v>-42002.0</v>
      </c>
      <c r="AM54" s="3">
        <v>-382291.0</v>
      </c>
      <c r="AN54" s="3">
        <v>722996.0</v>
      </c>
      <c r="AO54" s="3">
        <v>382291.0</v>
      </c>
      <c r="AP54" s="3">
        <v>696408.0</v>
      </c>
      <c r="AQ54" s="3">
        <v>90626.0</v>
      </c>
      <c r="AR54" s="3">
        <v>-696408.0</v>
      </c>
      <c r="AS54" s="3">
        <v>1639177.0</v>
      </c>
      <c r="AT54" s="3">
        <v>23618.0</v>
      </c>
    </row>
    <row r="55" ht="15.75" customHeight="1">
      <c r="A55" s="2">
        <v>43983.0</v>
      </c>
      <c r="B55" s="3">
        <v>-505521.0</v>
      </c>
      <c r="C55" s="3">
        <v>-134778.0</v>
      </c>
      <c r="D55" s="3">
        <v>-247077.0</v>
      </c>
      <c r="E55" s="3">
        <v>-119648.0</v>
      </c>
      <c r="F55" s="3">
        <v>-12101.0</v>
      </c>
      <c r="G55" s="3">
        <v>92622.0</v>
      </c>
      <c r="H55" s="3">
        <v>98405.0</v>
      </c>
      <c r="I55" s="3">
        <v>-366018.0</v>
      </c>
      <c r="J55" s="3">
        <v>247077.0</v>
      </c>
      <c r="K55" s="3">
        <v>-30876.0</v>
      </c>
      <c r="L55" s="3">
        <v>0.0</v>
      </c>
      <c r="M55" s="3">
        <v>-98405.0</v>
      </c>
      <c r="N55" s="3">
        <v>396088.0</v>
      </c>
      <c r="O55" s="3">
        <v>-1120512.0</v>
      </c>
      <c r="P55" s="3">
        <v>127113.0</v>
      </c>
      <c r="Q55" s="3">
        <v>-120871.0</v>
      </c>
      <c r="R55" s="3">
        <v>-95694.0</v>
      </c>
      <c r="S55" s="3">
        <v>-430826.0</v>
      </c>
      <c r="T55" s="3">
        <v>-396088.0</v>
      </c>
      <c r="U55" s="3">
        <v>-786032.0</v>
      </c>
      <c r="V55" s="3">
        <v>-42473.0</v>
      </c>
      <c r="W55" s="3">
        <v>-1339194.0</v>
      </c>
      <c r="X55" s="3">
        <v>505521.0</v>
      </c>
      <c r="Y55" s="3">
        <v>359522.0</v>
      </c>
      <c r="Z55" s="3">
        <v>786032.0</v>
      </c>
      <c r="AA55" s="3">
        <v>366018.0</v>
      </c>
      <c r="AB55" s="3">
        <v>1120512.0</v>
      </c>
      <c r="AC55" s="3">
        <v>119648.0</v>
      </c>
      <c r="AD55" s="3">
        <v>0.0</v>
      </c>
      <c r="AE55" s="3">
        <v>-92622.0</v>
      </c>
      <c r="AF55" s="3">
        <v>-359522.0</v>
      </c>
      <c r="AG55" s="3">
        <v>12101.0</v>
      </c>
      <c r="AH55" s="3">
        <v>0.0</v>
      </c>
      <c r="AI55" s="3">
        <v>134778.0</v>
      </c>
      <c r="AJ55" s="3">
        <v>30876.0</v>
      </c>
      <c r="AK55" s="3">
        <v>-127113.0</v>
      </c>
      <c r="AL55" s="3">
        <v>184176.0</v>
      </c>
      <c r="AM55" s="3">
        <v>-193128.0</v>
      </c>
      <c r="AN55" s="3">
        <v>430826.0</v>
      </c>
      <c r="AO55" s="3">
        <v>193128.0</v>
      </c>
      <c r="AP55" s="3">
        <v>976371.0</v>
      </c>
      <c r="AQ55" s="3">
        <v>95694.0</v>
      </c>
      <c r="AR55" s="3">
        <v>-976371.0</v>
      </c>
      <c r="AS55" s="3">
        <v>1339194.0</v>
      </c>
      <c r="AT55" s="3">
        <v>120871.0</v>
      </c>
    </row>
    <row r="56" ht="15.75" customHeight="1">
      <c r="A56" s="2">
        <v>44013.0</v>
      </c>
      <c r="B56" s="3">
        <v>232698.0</v>
      </c>
      <c r="C56" s="3">
        <v>-209941.0</v>
      </c>
      <c r="D56" s="3">
        <v>-189850.0</v>
      </c>
      <c r="E56" s="3">
        <v>-111776.0</v>
      </c>
      <c r="F56" s="3">
        <v>-44030.0</v>
      </c>
      <c r="G56" s="3">
        <v>121037.0</v>
      </c>
      <c r="H56" s="3">
        <v>-278020.0</v>
      </c>
      <c r="I56" s="3">
        <v>425314.0</v>
      </c>
      <c r="J56" s="3">
        <v>189850.0</v>
      </c>
      <c r="K56" s="3">
        <v>-151114.0</v>
      </c>
      <c r="L56" s="3">
        <v>0.0</v>
      </c>
      <c r="M56" s="3">
        <v>278020.0</v>
      </c>
      <c r="N56" s="3">
        <v>-798566.0</v>
      </c>
      <c r="O56" s="3">
        <v>-549090.0</v>
      </c>
      <c r="P56" s="3">
        <v>-1194138.0</v>
      </c>
      <c r="Q56" s="3">
        <v>-222567.0</v>
      </c>
      <c r="R56" s="3">
        <v>-748011.0</v>
      </c>
      <c r="S56" s="3">
        <v>-664190.0</v>
      </c>
      <c r="T56" s="3">
        <v>798566.0</v>
      </c>
      <c r="U56" s="3">
        <v>-329507.0</v>
      </c>
      <c r="V56" s="3">
        <v>-60968.0</v>
      </c>
      <c r="W56" s="3">
        <v>-1740550.0</v>
      </c>
      <c r="X56" s="3">
        <v>-232698.0</v>
      </c>
      <c r="Y56" s="3">
        <v>996002.0</v>
      </c>
      <c r="Z56" s="3">
        <v>329507.0</v>
      </c>
      <c r="AA56" s="3">
        <v>-425314.0</v>
      </c>
      <c r="AB56" s="3">
        <v>549090.0</v>
      </c>
      <c r="AC56" s="3">
        <v>111776.0</v>
      </c>
      <c r="AD56" s="3">
        <v>0.0</v>
      </c>
      <c r="AE56" s="3">
        <v>-121037.0</v>
      </c>
      <c r="AF56" s="3">
        <v>-996002.0</v>
      </c>
      <c r="AG56" s="3">
        <v>44030.0</v>
      </c>
      <c r="AH56" s="3">
        <v>0.0</v>
      </c>
      <c r="AI56" s="3">
        <v>209941.0</v>
      </c>
      <c r="AJ56" s="3">
        <v>151114.0</v>
      </c>
      <c r="AK56" s="3">
        <v>1194138.0</v>
      </c>
      <c r="AL56" s="3">
        <v>7597.0</v>
      </c>
      <c r="AM56" s="3">
        <v>-299625.0</v>
      </c>
      <c r="AN56" s="3">
        <v>664190.0</v>
      </c>
      <c r="AO56" s="3">
        <v>299625.0</v>
      </c>
      <c r="AP56" s="3">
        <v>1192864.0</v>
      </c>
      <c r="AQ56" s="3">
        <v>748011.0</v>
      </c>
      <c r="AR56" s="3">
        <v>-1192864.0</v>
      </c>
      <c r="AS56" s="3">
        <v>1740550.0</v>
      </c>
      <c r="AT56" s="3">
        <v>222567.0</v>
      </c>
    </row>
    <row r="57" ht="15.75" customHeight="1">
      <c r="A57" s="2">
        <v>44044.0</v>
      </c>
      <c r="B57" s="3">
        <v>-662766.0</v>
      </c>
      <c r="C57" s="3">
        <v>-362776.0</v>
      </c>
      <c r="D57" s="3">
        <v>-331592.0</v>
      </c>
      <c r="E57" s="3">
        <v>-67124.0</v>
      </c>
      <c r="F57" s="3">
        <v>3778.0</v>
      </c>
      <c r="G57" s="3">
        <v>86630.0</v>
      </c>
      <c r="H57" s="3">
        <v>-288190.0</v>
      </c>
      <c r="I57" s="3">
        <v>-167815.0</v>
      </c>
      <c r="J57" s="3">
        <v>331592.0</v>
      </c>
      <c r="K57" s="3">
        <v>-627885.0</v>
      </c>
      <c r="L57" s="3">
        <v>0.0</v>
      </c>
      <c r="M57" s="3">
        <v>288190.0</v>
      </c>
      <c r="N57" s="3">
        <v>144892.0</v>
      </c>
      <c r="O57" s="3">
        <v>-421754.0</v>
      </c>
      <c r="P57" s="3">
        <v>-467020.0</v>
      </c>
      <c r="Q57" s="3">
        <v>42005.0</v>
      </c>
      <c r="R57" s="3">
        <v>-243662.0</v>
      </c>
      <c r="S57" s="3">
        <v>-820328.0</v>
      </c>
      <c r="T57" s="3">
        <v>-144892.0</v>
      </c>
      <c r="U57" s="3">
        <v>-55389.0</v>
      </c>
      <c r="V57" s="3">
        <v>-28642.0</v>
      </c>
      <c r="W57" s="3">
        <v>-1595361.0</v>
      </c>
      <c r="X57" s="3">
        <v>662766.0</v>
      </c>
      <c r="Y57" s="3">
        <v>602037.0</v>
      </c>
      <c r="Z57" s="3">
        <v>55389.0</v>
      </c>
      <c r="AA57" s="3">
        <v>167815.0</v>
      </c>
      <c r="AB57" s="3">
        <v>421754.0</v>
      </c>
      <c r="AC57" s="3">
        <v>67124.0</v>
      </c>
      <c r="AD57" s="3">
        <v>0.0</v>
      </c>
      <c r="AE57" s="3">
        <v>-86630.0</v>
      </c>
      <c r="AF57" s="3">
        <v>-602037.0</v>
      </c>
      <c r="AG57" s="3">
        <v>-3778.0</v>
      </c>
      <c r="AH57" s="3">
        <v>0.0</v>
      </c>
      <c r="AI57" s="3">
        <v>362776.0</v>
      </c>
      <c r="AJ57" s="3">
        <v>627885.0</v>
      </c>
      <c r="AK57" s="3">
        <v>467020.0</v>
      </c>
      <c r="AL57" s="3">
        <v>174048.0</v>
      </c>
      <c r="AM57" s="3">
        <v>-446537.0</v>
      </c>
      <c r="AN57" s="3">
        <v>820328.0</v>
      </c>
      <c r="AO57" s="3">
        <v>446537.0</v>
      </c>
      <c r="AP57" s="3">
        <v>1254025.0</v>
      </c>
      <c r="AQ57" s="3">
        <v>243662.0</v>
      </c>
      <c r="AR57" s="3">
        <v>-1254025.0</v>
      </c>
      <c r="AS57" s="3">
        <v>1595361.0</v>
      </c>
      <c r="AT57" s="3">
        <v>-42005.0</v>
      </c>
    </row>
    <row r="58" ht="15.75" customHeight="1">
      <c r="A58" s="2">
        <v>44075.0</v>
      </c>
      <c r="B58" s="3">
        <v>-180935.0</v>
      </c>
      <c r="C58" s="3">
        <v>-301854.0</v>
      </c>
      <c r="D58" s="3">
        <v>-281879.0</v>
      </c>
      <c r="E58" s="3">
        <v>-107514.0</v>
      </c>
      <c r="F58" s="3">
        <v>7806.0</v>
      </c>
      <c r="G58" s="3">
        <v>59579.0</v>
      </c>
      <c r="H58" s="3">
        <v>-299023.0</v>
      </c>
      <c r="I58" s="3">
        <v>258358.0</v>
      </c>
      <c r="J58" s="3">
        <v>281879.0</v>
      </c>
      <c r="K58" s="3">
        <v>-746871.0</v>
      </c>
      <c r="L58" s="3">
        <v>1461.0</v>
      </c>
      <c r="M58" s="3">
        <v>299023.0</v>
      </c>
      <c r="N58" s="3">
        <v>-436908.0</v>
      </c>
      <c r="O58" s="3">
        <v>265885.0</v>
      </c>
      <c r="P58" s="3">
        <v>21064.0</v>
      </c>
      <c r="Q58" s="3">
        <v>-114102.0</v>
      </c>
      <c r="R58" s="3">
        <v>-605239.0</v>
      </c>
      <c r="S58" s="3">
        <v>-793085.0</v>
      </c>
      <c r="T58" s="3">
        <v>436908.0</v>
      </c>
      <c r="U58" s="3">
        <v>750844.0</v>
      </c>
      <c r="V58" s="3">
        <v>-20868.0</v>
      </c>
      <c r="W58" s="3">
        <v>-1308116.0</v>
      </c>
      <c r="X58" s="3">
        <v>180935.0</v>
      </c>
      <c r="Y58" s="3">
        <v>580820.0</v>
      </c>
      <c r="Z58" s="3">
        <v>-750844.0</v>
      </c>
      <c r="AA58" s="3">
        <v>-258358.0</v>
      </c>
      <c r="AB58" s="3">
        <v>-265885.0</v>
      </c>
      <c r="AC58" s="3">
        <v>107514.0</v>
      </c>
      <c r="AD58" s="3">
        <v>0.0</v>
      </c>
      <c r="AE58" s="3">
        <v>-59579.0</v>
      </c>
      <c r="AF58" s="3">
        <v>-580820.0</v>
      </c>
      <c r="AG58" s="3">
        <v>-7806.0</v>
      </c>
      <c r="AH58" s="3">
        <v>0.0</v>
      </c>
      <c r="AI58" s="3">
        <v>301854.0</v>
      </c>
      <c r="AJ58" s="3">
        <v>746871.0</v>
      </c>
      <c r="AK58" s="3">
        <v>-21064.0</v>
      </c>
      <c r="AL58" s="3">
        <v>-58013.0</v>
      </c>
      <c r="AM58" s="3">
        <v>-460153.0</v>
      </c>
      <c r="AN58" s="3">
        <v>793085.0</v>
      </c>
      <c r="AO58" s="3">
        <v>460153.0</v>
      </c>
      <c r="AP58" s="3">
        <v>1228584.0</v>
      </c>
      <c r="AQ58" s="3">
        <v>605239.0</v>
      </c>
      <c r="AR58" s="3">
        <v>-1228584.0</v>
      </c>
      <c r="AS58" s="3">
        <v>1308116.0</v>
      </c>
      <c r="AT58" s="3">
        <v>114102.0</v>
      </c>
    </row>
    <row r="59" ht="15.75" customHeight="1">
      <c r="A59" s="2">
        <v>44105.0</v>
      </c>
      <c r="B59" s="3">
        <v>-914841.0</v>
      </c>
      <c r="C59" s="3">
        <v>-512528.0</v>
      </c>
      <c r="D59" s="3">
        <v>-469314.5</v>
      </c>
      <c r="E59" s="3">
        <v>-51699.5</v>
      </c>
      <c r="F59" s="3">
        <v>46964.5</v>
      </c>
      <c r="G59" s="3">
        <v>101087.5</v>
      </c>
      <c r="H59" s="3">
        <v>-759901.0</v>
      </c>
      <c r="I59" s="3">
        <v>98967.0</v>
      </c>
      <c r="J59" s="3">
        <v>469314.5</v>
      </c>
      <c r="K59" s="3">
        <v>-981753.5</v>
      </c>
      <c r="L59" s="3">
        <v>5334.0</v>
      </c>
      <c r="M59" s="3">
        <v>759901.0</v>
      </c>
      <c r="N59" s="3">
        <v>-412768.5</v>
      </c>
      <c r="O59" s="3">
        <v>-208189.0</v>
      </c>
      <c r="P59" s="3">
        <v>902409.0</v>
      </c>
      <c r="Q59" s="3">
        <v>-280879.5</v>
      </c>
      <c r="R59" s="3">
        <v>-388150.0</v>
      </c>
      <c r="S59" s="3">
        <v>-785968.0</v>
      </c>
      <c r="T59" s="3">
        <v>412768.5</v>
      </c>
      <c r="U59" s="3">
        <v>81858.0</v>
      </c>
      <c r="V59" s="3">
        <v>-25938.0</v>
      </c>
      <c r="W59" s="3">
        <v>-1624349.5</v>
      </c>
      <c r="X59" s="3">
        <v>914841.0</v>
      </c>
      <c r="Y59" s="3">
        <v>1358369.0</v>
      </c>
      <c r="Z59" s="3">
        <v>-81858.0</v>
      </c>
      <c r="AA59" s="3">
        <v>-98967.0</v>
      </c>
      <c r="AB59" s="3">
        <v>208189.0</v>
      </c>
      <c r="AC59" s="3">
        <v>51699.5</v>
      </c>
      <c r="AD59" s="3">
        <v>0.0</v>
      </c>
      <c r="AE59" s="3">
        <v>-101087.5</v>
      </c>
      <c r="AF59" s="3">
        <v>-1358369.0</v>
      </c>
      <c r="AG59" s="3">
        <v>-46964.5</v>
      </c>
      <c r="AH59" s="3">
        <v>0.0</v>
      </c>
      <c r="AI59" s="3">
        <v>512528.0</v>
      </c>
      <c r="AJ59" s="3">
        <v>981753.5</v>
      </c>
      <c r="AK59" s="3">
        <v>-902409.0</v>
      </c>
      <c r="AL59" s="3">
        <v>4.0</v>
      </c>
      <c r="AM59" s="3">
        <v>-505393.0</v>
      </c>
      <c r="AN59" s="3">
        <v>785968.0</v>
      </c>
      <c r="AO59" s="3">
        <v>505393.0</v>
      </c>
      <c r="AP59" s="3">
        <v>1359247.0</v>
      </c>
      <c r="AQ59" s="3">
        <v>388150.0</v>
      </c>
      <c r="AR59" s="3">
        <v>-1359247.0</v>
      </c>
      <c r="AS59" s="3">
        <v>1624349.5</v>
      </c>
      <c r="AT59" s="3">
        <v>280879.5</v>
      </c>
    </row>
    <row r="60" ht="15.75" customHeight="1">
      <c r="A60" s="2">
        <v>44136.0</v>
      </c>
      <c r="B60" s="3">
        <v>-996753.0</v>
      </c>
      <c r="C60" s="3">
        <v>-409748.0</v>
      </c>
      <c r="D60" s="3">
        <v>-498464.0</v>
      </c>
      <c r="E60" s="3">
        <v>-81225.0</v>
      </c>
      <c r="F60" s="3">
        <v>38935.0</v>
      </c>
      <c r="G60" s="3">
        <v>102114.0</v>
      </c>
      <c r="H60" s="3">
        <v>-1103265.0</v>
      </c>
      <c r="I60" s="3">
        <v>64464.0</v>
      </c>
      <c r="J60" s="3">
        <v>498464.0</v>
      </c>
      <c r="K60" s="3">
        <v>-464913.0</v>
      </c>
      <c r="L60" s="3">
        <v>-95108.0</v>
      </c>
      <c r="M60" s="3">
        <v>1103265.0</v>
      </c>
      <c r="N60" s="3">
        <v>-204210.0</v>
      </c>
      <c r="O60" s="3">
        <v>-1010215.0</v>
      </c>
      <c r="P60" s="3">
        <v>470497.0</v>
      </c>
      <c r="Q60" s="3">
        <v>-100146.0</v>
      </c>
      <c r="R60" s="3">
        <v>-87223.0</v>
      </c>
      <c r="S60" s="3">
        <v>-808062.0</v>
      </c>
      <c r="T60" s="3">
        <v>204210.0</v>
      </c>
      <c r="U60" s="3">
        <v>-416675.0</v>
      </c>
      <c r="V60" s="3">
        <v>-21851.0</v>
      </c>
      <c r="W60" s="3">
        <v>-1373572.0</v>
      </c>
      <c r="X60" s="3">
        <v>996753.0</v>
      </c>
      <c r="Y60" s="3">
        <v>1578162.0</v>
      </c>
      <c r="Z60" s="3">
        <v>416675.0</v>
      </c>
      <c r="AA60" s="3">
        <v>-64464.0</v>
      </c>
      <c r="AB60" s="3">
        <v>1010215.0</v>
      </c>
      <c r="AC60" s="3">
        <v>81225.0</v>
      </c>
      <c r="AD60" s="3">
        <v>0.0</v>
      </c>
      <c r="AE60" s="3">
        <v>-102114.0</v>
      </c>
      <c r="AF60" s="3">
        <v>-1578162.0</v>
      </c>
      <c r="AG60" s="3">
        <v>-38935.0</v>
      </c>
      <c r="AH60" s="3">
        <v>0.0</v>
      </c>
      <c r="AI60" s="3">
        <v>409748.0</v>
      </c>
      <c r="AJ60" s="3">
        <v>464913.0</v>
      </c>
      <c r="AK60" s="3">
        <v>-470497.0</v>
      </c>
      <c r="AL60" s="3">
        <v>228.0</v>
      </c>
      <c r="AM60" s="3">
        <v>-348268.0</v>
      </c>
      <c r="AN60" s="3">
        <v>808062.0</v>
      </c>
      <c r="AO60" s="3">
        <v>348268.0</v>
      </c>
      <c r="AP60" s="3">
        <v>242254.0</v>
      </c>
      <c r="AQ60" s="3">
        <v>87223.0</v>
      </c>
      <c r="AR60" s="3">
        <v>-242254.0</v>
      </c>
      <c r="AS60" s="3">
        <v>1373572.0</v>
      </c>
      <c r="AT60" s="3">
        <v>100146.0</v>
      </c>
    </row>
    <row r="61" ht="15.75" customHeight="1">
      <c r="A61" s="2">
        <v>44166.0</v>
      </c>
      <c r="B61" s="3">
        <v>-917858.0</v>
      </c>
      <c r="C61" s="3">
        <v>-108892.0</v>
      </c>
      <c r="D61" s="3">
        <v>-519832.0</v>
      </c>
      <c r="E61" s="3">
        <v>-72958.0</v>
      </c>
      <c r="F61" s="3">
        <v>-30963.0</v>
      </c>
      <c r="G61" s="3">
        <v>93254.0</v>
      </c>
      <c r="H61" s="3">
        <v>-1123362.0</v>
      </c>
      <c r="I61" s="3">
        <v>358205.0</v>
      </c>
      <c r="J61" s="3">
        <v>519832.0</v>
      </c>
      <c r="K61" s="3">
        <v>-582558.0</v>
      </c>
      <c r="L61" s="3">
        <v>-117044.0</v>
      </c>
      <c r="M61" s="3">
        <v>1123362.0</v>
      </c>
      <c r="N61" s="3">
        <v>-760715.0</v>
      </c>
      <c r="O61" s="3">
        <v>-448982.0</v>
      </c>
      <c r="P61" s="3">
        <v>363425.0</v>
      </c>
      <c r="Q61" s="3">
        <v>-233788.0</v>
      </c>
      <c r="R61" s="3">
        <v>-341621.0</v>
      </c>
      <c r="S61" s="3">
        <v>-913133.0</v>
      </c>
      <c r="T61" s="3">
        <v>760715.0</v>
      </c>
      <c r="U61" s="3">
        <v>592413.0</v>
      </c>
      <c r="V61" s="3">
        <v>-37021.0</v>
      </c>
      <c r="W61" s="3">
        <v>-1489536.0</v>
      </c>
      <c r="X61" s="3">
        <v>917858.0</v>
      </c>
      <c r="Y61" s="3">
        <v>1220104.0</v>
      </c>
      <c r="Z61" s="3">
        <v>-592413.0</v>
      </c>
      <c r="AA61" s="3">
        <v>-358205.0</v>
      </c>
      <c r="AB61" s="3">
        <v>448982.0</v>
      </c>
      <c r="AC61" s="3">
        <v>72958.0</v>
      </c>
      <c r="AD61" s="3">
        <v>0.0</v>
      </c>
      <c r="AE61" s="3">
        <v>-93254.0</v>
      </c>
      <c r="AF61" s="3">
        <v>-1220104.0</v>
      </c>
      <c r="AG61" s="3">
        <v>30963.0</v>
      </c>
      <c r="AH61" s="3">
        <v>0.0</v>
      </c>
      <c r="AI61" s="3">
        <v>108892.0</v>
      </c>
      <c r="AJ61" s="3">
        <v>582558.0</v>
      </c>
      <c r="AK61" s="3">
        <v>-363425.0</v>
      </c>
      <c r="AL61" s="3">
        <v>151.0</v>
      </c>
      <c r="AM61" s="3">
        <v>-461234.0</v>
      </c>
      <c r="AN61" s="3">
        <v>913133.0</v>
      </c>
      <c r="AO61" s="3">
        <v>461234.0</v>
      </c>
      <c r="AP61" s="3">
        <v>1090044.0</v>
      </c>
      <c r="AQ61" s="3">
        <v>341621.0</v>
      </c>
      <c r="AR61" s="3">
        <v>-1090044.0</v>
      </c>
      <c r="AS61" s="3">
        <v>1489536.0</v>
      </c>
      <c r="AT61" s="3">
        <v>233788.0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D1"/>
    <hyperlink r:id="rId4" ref="E1"/>
    <hyperlink r:id="rId5" ref="G1"/>
    <hyperlink r:id="rId6" ref="H1"/>
    <hyperlink r:id="rId7" ref="I1"/>
    <hyperlink r:id="rId8" ref="J1"/>
    <hyperlink r:id="rId9" ref="K1"/>
    <hyperlink r:id="rId10" ref="L1"/>
    <hyperlink r:id="rId11" ref="M1"/>
    <hyperlink r:id="rId12" ref="N1"/>
    <hyperlink r:id="rId13" ref="O1"/>
    <hyperlink r:id="rId14" ref="P1"/>
    <hyperlink r:id="rId15" ref="Q1"/>
    <hyperlink r:id="rId16" ref="R1"/>
    <hyperlink r:id="rId17" ref="S1"/>
    <hyperlink r:id="rId18" ref="T1"/>
    <hyperlink r:id="rId19" ref="U1"/>
    <hyperlink r:id="rId20" ref="V1"/>
    <hyperlink r:id="rId21" ref="W1"/>
    <hyperlink r:id="rId22" ref="X1"/>
    <hyperlink r:id="rId23" ref="Y1"/>
    <hyperlink r:id="rId24" ref="Z1"/>
    <hyperlink r:id="rId25" ref="AA1"/>
    <hyperlink r:id="rId26" ref="AB1"/>
    <hyperlink r:id="rId27" ref="AC1"/>
    <hyperlink r:id="rId28" ref="AE1"/>
    <hyperlink r:id="rId29" ref="AF1"/>
    <hyperlink r:id="rId30" ref="AG1"/>
    <hyperlink r:id="rId31" ref="AH1"/>
    <hyperlink r:id="rId32" ref="AI1"/>
    <hyperlink r:id="rId33" ref="AJ1"/>
    <hyperlink r:id="rId34" ref="AK1"/>
    <hyperlink r:id="rId35" ref="AL1"/>
    <hyperlink r:id="rId36" ref="AM1"/>
    <hyperlink r:id="rId37" ref="AN1"/>
    <hyperlink r:id="rId38" ref="AO1"/>
    <hyperlink r:id="rId39" ref="AP1"/>
    <hyperlink r:id="rId40" ref="AQ1"/>
    <hyperlink r:id="rId41" ref="AR1"/>
    <hyperlink r:id="rId42" ref="AS1"/>
    <hyperlink r:id="rId43" ref="AT1"/>
  </hyperlinks>
  <printOptions/>
  <pageMargins bottom="0.0" footer="0.0" header="0.0" left="0.0" right="0.0" top="0.0"/>
  <pageSetup orientation="landscape"/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ht="15.75" customHeight="1">
      <c r="A2" s="2">
        <v>42370.0</v>
      </c>
      <c r="B2" s="1">
        <f>IF(Interconnector_Flow!B2&gt;0, 0, -Interconnector_Flow!B2)</f>
        <v>1155484</v>
      </c>
      <c r="C2" s="1">
        <f>IF(Interconnector_Flow!C2&gt;0, 0, -Interconnector_Flow!C2)</f>
        <v>701127</v>
      </c>
      <c r="D2" s="1">
        <f>IF(Interconnector_Flow!D2&gt;0, 0, -Interconnector_Flow!D2)</f>
        <v>0</v>
      </c>
      <c r="E2" s="1">
        <f>IF(Interconnector_Flow!E2&gt;0, 0, -Interconnector_Flow!E2)</f>
        <v>0</v>
      </c>
      <c r="F2" s="1">
        <f>IF(Interconnector_Flow!F2&gt;0, 0, -Interconnector_Flow!F2)</f>
        <v>17064</v>
      </c>
      <c r="G2" s="1">
        <f>IF(Interconnector_Flow!G2&gt;0, 0, -Interconnector_Flow!G2)</f>
        <v>0</v>
      </c>
      <c r="H2" s="1">
        <f>IF(Interconnector_Flow!H2&gt;0, 0, -Interconnector_Flow!H2)</f>
        <v>1987098</v>
      </c>
      <c r="I2" s="1">
        <f>IF(Interconnector_Flow!I2&gt;0, 0, -Interconnector_Flow!I2)</f>
        <v>0</v>
      </c>
      <c r="J2" s="1">
        <f>IF(Interconnector_Flow!J2&gt;0, 0, -Interconnector_Flow!J2)</f>
        <v>0</v>
      </c>
      <c r="K2" s="1">
        <f>IF(Interconnector_Flow!K2&gt;0, 0, -Interconnector_Flow!K2)</f>
        <v>476154</v>
      </c>
      <c r="L2" s="1">
        <f>IF(Interconnector_Flow!L2&gt;0, 0, -Interconnector_Flow!L2)</f>
        <v>0</v>
      </c>
      <c r="M2" s="1">
        <f>IF(Interconnector_Flow!M2&gt;0, 0, -Interconnector_Flow!M2)</f>
        <v>0</v>
      </c>
      <c r="N2" s="1">
        <f>IF(Interconnector_Flow!N2&gt;0, 0, -Interconnector_Flow!N2)</f>
        <v>0</v>
      </c>
      <c r="O2" s="1">
        <f>IF(Interconnector_Flow!O2&gt;0, 0, -Interconnector_Flow!O2)</f>
        <v>1301236</v>
      </c>
      <c r="P2" s="1">
        <f>IF(Interconnector_Flow!P2&gt;0, 0, -Interconnector_Flow!P2)</f>
        <v>0</v>
      </c>
      <c r="Q2" s="1">
        <f>IF(Interconnector_Flow!Q2&gt;0, 0, -Interconnector_Flow!Q2)</f>
        <v>63554</v>
      </c>
      <c r="R2" s="1">
        <f>IF(Interconnector_Flow!R2&gt;0, 0, -Interconnector_Flow!R2)</f>
        <v>0</v>
      </c>
      <c r="S2" s="1">
        <f>IF(Interconnector_Flow!S2&gt;0, 0, -Interconnector_Flow!S2)</f>
        <v>216349</v>
      </c>
      <c r="T2" s="1">
        <f>IF(Interconnector_Flow!T2&gt;0, 0, -Interconnector_Flow!T2)</f>
        <v>194427</v>
      </c>
      <c r="U2" s="1">
        <f>IF(Interconnector_Flow!U2&gt;0, 0, -Interconnector_Flow!U2)</f>
        <v>383097</v>
      </c>
      <c r="V2" s="1">
        <f>IF(Interconnector_Flow!V2&gt;0, 0, -Interconnector_Flow!V2)</f>
        <v>0</v>
      </c>
      <c r="W2" s="1">
        <f>IF(Interconnector_Flow!W2&gt;0, 0, -Interconnector_Flow!W2)</f>
        <v>1679066</v>
      </c>
      <c r="X2" s="1">
        <f>IF(Interconnector_Flow!X2&gt;0, 0, -Interconnector_Flow!X2)</f>
        <v>0</v>
      </c>
      <c r="Y2" s="1">
        <f>IF(Interconnector_Flow!Y2&gt;0, 0, -Interconnector_Flow!Y2)</f>
        <v>0</v>
      </c>
      <c r="Z2" s="1">
        <f>IF(Interconnector_Flow!Z2&gt;0, 0, -Interconnector_Flow!Z2)</f>
        <v>0</v>
      </c>
      <c r="AA2" s="1">
        <f>IF(Interconnector_Flow!AA2&gt;0, 0, -Interconnector_Flow!AA2)</f>
        <v>467248</v>
      </c>
      <c r="AB2" s="1">
        <f>IF(Interconnector_Flow!AB2&gt;0, 0, -Interconnector_Flow!AB2)</f>
        <v>0</v>
      </c>
      <c r="AC2" s="1">
        <f>IF(Interconnector_Flow!AC2&gt;0, 0, -Interconnector_Flow!AC2)</f>
        <v>33052</v>
      </c>
      <c r="AD2" s="1">
        <f>IF(Interconnector_Flow!AD2&gt;0, 0, -Interconnector_Flow!AD2)</f>
        <v>0</v>
      </c>
      <c r="AE2" s="1">
        <f>IF(Interconnector_Flow!AE2&gt;0, 0, -Interconnector_Flow!AE2)</f>
        <v>72008</v>
      </c>
      <c r="AF2" s="1">
        <f>IF(Interconnector_Flow!AF2&gt;0, 0, -Interconnector_Flow!AF2)</f>
        <v>1355455</v>
      </c>
      <c r="AG2" s="1">
        <f>IF(Interconnector_Flow!AG2&gt;0, 0, -Interconnector_Flow!AG2)</f>
        <v>0</v>
      </c>
      <c r="AH2" s="1">
        <f>IF(Interconnector_Flow!AH2&gt;0, 0, -Interconnector_Flow!AH2)</f>
        <v>0</v>
      </c>
      <c r="AI2" s="1">
        <f>IF(Interconnector_Flow!AI2&gt;0, 0, -Interconnector_Flow!AI2)</f>
        <v>0</v>
      </c>
      <c r="AJ2" s="1">
        <f>IF(Interconnector_Flow!AJ2&gt;0, 0, -Interconnector_Flow!AJ2)</f>
        <v>0</v>
      </c>
      <c r="AK2" s="1">
        <f>IF(Interconnector_Flow!AK2&gt;0, 0, -Interconnector_Flow!AK2)</f>
        <v>1314716</v>
      </c>
      <c r="AL2" s="1">
        <f>IF(Interconnector_Flow!AL2&gt;0, 0, -Interconnector_Flow!AL2)</f>
        <v>0</v>
      </c>
      <c r="AM2" s="1">
        <f>IF(Interconnector_Flow!AM2&gt;0, 0, -Interconnector_Flow!AM2)</f>
        <v>361630</v>
      </c>
      <c r="AN2" s="1">
        <f>IF(Interconnector_Flow!AN2&gt;0, 0, -Interconnector_Flow!AN2)</f>
        <v>0</v>
      </c>
      <c r="AO2" s="1">
        <f>IF(Interconnector_Flow!AO2&gt;0, 0, -Interconnector_Flow!AO2)</f>
        <v>0</v>
      </c>
      <c r="AP2" s="1">
        <f>IF(Interconnector_Flow!AP2&gt;0, 0, -Interconnector_Flow!AP2)</f>
        <v>0</v>
      </c>
      <c r="AQ2" s="1">
        <f>IF(Interconnector_Flow!AQ2&gt;0, 0, -Interconnector_Flow!AQ2)</f>
        <v>496290</v>
      </c>
      <c r="AR2" s="1">
        <f>IF(Interconnector_Flow!AR2&gt;0, 0, -Interconnector_Flow!AR2)</f>
        <v>701360</v>
      </c>
      <c r="AS2" s="1">
        <f>IF(Interconnector_Flow!AS2&gt;0, 0, -Interconnector_Flow!AS2)</f>
        <v>0</v>
      </c>
      <c r="AT2" s="1">
        <f>IF(Interconnector_Flow!AT2&gt;0, 0, -Interconnector_Flow!AT2)</f>
        <v>0</v>
      </c>
    </row>
    <row r="3" ht="15.75" customHeight="1">
      <c r="A3" s="2">
        <v>42401.0</v>
      </c>
      <c r="B3" s="1">
        <f>IF(Interconnector_Flow!B3&gt;0, 0, -Interconnector_Flow!B3)</f>
        <v>1355163</v>
      </c>
      <c r="C3" s="1">
        <f>IF(Interconnector_Flow!C3&gt;0, 0, -Interconnector_Flow!C3)</f>
        <v>700417</v>
      </c>
      <c r="D3" s="1">
        <f>IF(Interconnector_Flow!D3&gt;0, 0, -Interconnector_Flow!D3)</f>
        <v>0</v>
      </c>
      <c r="E3" s="1">
        <f>IF(Interconnector_Flow!E3&gt;0, 0, -Interconnector_Flow!E3)</f>
        <v>0</v>
      </c>
      <c r="F3" s="1">
        <f>IF(Interconnector_Flow!F3&gt;0, 0, -Interconnector_Flow!F3)</f>
        <v>2051</v>
      </c>
      <c r="G3" s="1">
        <f>IF(Interconnector_Flow!G3&gt;0, 0, -Interconnector_Flow!G3)</f>
        <v>0</v>
      </c>
      <c r="H3" s="1">
        <f>IF(Interconnector_Flow!H3&gt;0, 0, -Interconnector_Flow!H3)</f>
        <v>1249970</v>
      </c>
      <c r="I3" s="1">
        <f>IF(Interconnector_Flow!I3&gt;0, 0, -Interconnector_Flow!I3)</f>
        <v>0</v>
      </c>
      <c r="J3" s="1">
        <f>IF(Interconnector_Flow!J3&gt;0, 0, -Interconnector_Flow!J3)</f>
        <v>0</v>
      </c>
      <c r="K3" s="1">
        <f>IF(Interconnector_Flow!K3&gt;0, 0, -Interconnector_Flow!K3)</f>
        <v>481268</v>
      </c>
      <c r="L3" s="1">
        <f>IF(Interconnector_Flow!L3&gt;0, 0, -Interconnector_Flow!L3)</f>
        <v>0</v>
      </c>
      <c r="M3" s="1">
        <f>IF(Interconnector_Flow!M3&gt;0, 0, -Interconnector_Flow!M3)</f>
        <v>0</v>
      </c>
      <c r="N3" s="1">
        <f>IF(Interconnector_Flow!N3&gt;0, 0, -Interconnector_Flow!N3)</f>
        <v>0</v>
      </c>
      <c r="O3" s="1">
        <f>IF(Interconnector_Flow!O3&gt;0, 0, -Interconnector_Flow!O3)</f>
        <v>567005</v>
      </c>
      <c r="P3" s="1">
        <f>IF(Interconnector_Flow!P3&gt;0, 0, -Interconnector_Flow!P3)</f>
        <v>0</v>
      </c>
      <c r="Q3" s="1">
        <f>IF(Interconnector_Flow!Q3&gt;0, 0, -Interconnector_Flow!Q3)</f>
        <v>182955</v>
      </c>
      <c r="R3" s="1">
        <f>IF(Interconnector_Flow!R3&gt;0, 0, -Interconnector_Flow!R3)</f>
        <v>0</v>
      </c>
      <c r="S3" s="1">
        <f>IF(Interconnector_Flow!S3&gt;0, 0, -Interconnector_Flow!S3)</f>
        <v>283855</v>
      </c>
      <c r="T3" s="1">
        <f>IF(Interconnector_Flow!T3&gt;0, 0, -Interconnector_Flow!T3)</f>
        <v>138149</v>
      </c>
      <c r="U3" s="1">
        <f>IF(Interconnector_Flow!U3&gt;0, 0, -Interconnector_Flow!U3)</f>
        <v>377511</v>
      </c>
      <c r="V3" s="1">
        <f>IF(Interconnector_Flow!V3&gt;0, 0, -Interconnector_Flow!V3)</f>
        <v>0</v>
      </c>
      <c r="W3" s="1">
        <f>IF(Interconnector_Flow!W3&gt;0, 0, -Interconnector_Flow!W3)</f>
        <v>1616456</v>
      </c>
      <c r="X3" s="1">
        <f>IF(Interconnector_Flow!X3&gt;0, 0, -Interconnector_Flow!X3)</f>
        <v>0</v>
      </c>
      <c r="Y3" s="1">
        <f>IF(Interconnector_Flow!Y3&gt;0, 0, -Interconnector_Flow!Y3)</f>
        <v>0</v>
      </c>
      <c r="Z3" s="1">
        <f>IF(Interconnector_Flow!Z3&gt;0, 0, -Interconnector_Flow!Z3)</f>
        <v>0</v>
      </c>
      <c r="AA3" s="1">
        <f>IF(Interconnector_Flow!AA3&gt;0, 0, -Interconnector_Flow!AA3)</f>
        <v>84940</v>
      </c>
      <c r="AB3" s="1">
        <f>IF(Interconnector_Flow!AB3&gt;0, 0, -Interconnector_Flow!AB3)</f>
        <v>0</v>
      </c>
      <c r="AC3" s="1">
        <f>IF(Interconnector_Flow!AC3&gt;0, 0, -Interconnector_Flow!AC3)</f>
        <v>4395</v>
      </c>
      <c r="AD3" s="1">
        <f>IF(Interconnector_Flow!AD3&gt;0, 0, -Interconnector_Flow!AD3)</f>
        <v>0</v>
      </c>
      <c r="AE3" s="1">
        <f>IF(Interconnector_Flow!AE3&gt;0, 0, -Interconnector_Flow!AE3)</f>
        <v>165866</v>
      </c>
      <c r="AF3" s="1">
        <f>IF(Interconnector_Flow!AF3&gt;0, 0, -Interconnector_Flow!AF3)</f>
        <v>1478757</v>
      </c>
      <c r="AG3" s="1">
        <f>IF(Interconnector_Flow!AG3&gt;0, 0, -Interconnector_Flow!AG3)</f>
        <v>0</v>
      </c>
      <c r="AH3" s="1">
        <f>IF(Interconnector_Flow!AH3&gt;0, 0, -Interconnector_Flow!AH3)</f>
        <v>0</v>
      </c>
      <c r="AI3" s="1">
        <f>IF(Interconnector_Flow!AI3&gt;0, 0, -Interconnector_Flow!AI3)</f>
        <v>0</v>
      </c>
      <c r="AJ3" s="1">
        <f>IF(Interconnector_Flow!AJ3&gt;0, 0, -Interconnector_Flow!AJ3)</f>
        <v>0</v>
      </c>
      <c r="AK3" s="1">
        <f>IF(Interconnector_Flow!AK3&gt;0, 0, -Interconnector_Flow!AK3)</f>
        <v>1388019</v>
      </c>
      <c r="AL3" s="1">
        <f>IF(Interconnector_Flow!AL3&gt;0, 0, -Interconnector_Flow!AL3)</f>
        <v>0</v>
      </c>
      <c r="AM3" s="1">
        <f>IF(Interconnector_Flow!AM3&gt;0, 0, -Interconnector_Flow!AM3)</f>
        <v>384763</v>
      </c>
      <c r="AN3" s="1">
        <f>IF(Interconnector_Flow!AN3&gt;0, 0, -Interconnector_Flow!AN3)</f>
        <v>0</v>
      </c>
      <c r="AO3" s="1">
        <f>IF(Interconnector_Flow!AO3&gt;0, 0, -Interconnector_Flow!AO3)</f>
        <v>0</v>
      </c>
      <c r="AP3" s="1">
        <f>IF(Interconnector_Flow!AP3&gt;0, 0, -Interconnector_Flow!AP3)</f>
        <v>0</v>
      </c>
      <c r="AQ3" s="1">
        <f>IF(Interconnector_Flow!AQ3&gt;0, 0, -Interconnector_Flow!AQ3)</f>
        <v>193625</v>
      </c>
      <c r="AR3" s="1">
        <f>IF(Interconnector_Flow!AR3&gt;0, 0, -Interconnector_Flow!AR3)</f>
        <v>256925</v>
      </c>
      <c r="AS3" s="1">
        <f>IF(Interconnector_Flow!AS3&gt;0, 0, -Interconnector_Flow!AS3)</f>
        <v>0</v>
      </c>
      <c r="AT3" s="1">
        <f>IF(Interconnector_Flow!AT3&gt;0, 0, -Interconnector_Flow!AT3)</f>
        <v>0</v>
      </c>
    </row>
    <row r="4" ht="15.75" customHeight="1">
      <c r="A4" s="2">
        <v>42430.0</v>
      </c>
      <c r="B4" s="1">
        <f>IF(Interconnector_Flow!B4&gt;0, 0, -Interconnector_Flow!B4)</f>
        <v>1459397</v>
      </c>
      <c r="C4" s="1">
        <f>IF(Interconnector_Flow!C4&gt;0, 0, -Interconnector_Flow!C4)</f>
        <v>736450</v>
      </c>
      <c r="D4" s="1">
        <f>IF(Interconnector_Flow!D4&gt;0, 0, -Interconnector_Flow!D4)</f>
        <v>0</v>
      </c>
      <c r="E4" s="1">
        <f>IF(Interconnector_Flow!E4&gt;0, 0, -Interconnector_Flow!E4)</f>
        <v>13556</v>
      </c>
      <c r="F4" s="1">
        <f>IF(Interconnector_Flow!F4&gt;0, 0, -Interconnector_Flow!F4)</f>
        <v>0</v>
      </c>
      <c r="G4" s="1">
        <f>IF(Interconnector_Flow!G4&gt;0, 0, -Interconnector_Flow!G4)</f>
        <v>0</v>
      </c>
      <c r="H4" s="1">
        <f>IF(Interconnector_Flow!H4&gt;0, 0, -Interconnector_Flow!H4)</f>
        <v>1448591</v>
      </c>
      <c r="I4" s="1">
        <f>IF(Interconnector_Flow!I4&gt;0, 0, -Interconnector_Flow!I4)</f>
        <v>0</v>
      </c>
      <c r="J4" s="1">
        <f>IF(Interconnector_Flow!J4&gt;0, 0, -Interconnector_Flow!J4)</f>
        <v>0</v>
      </c>
      <c r="K4" s="1">
        <f>IF(Interconnector_Flow!K4&gt;0, 0, -Interconnector_Flow!K4)</f>
        <v>466861</v>
      </c>
      <c r="L4" s="1">
        <f>IF(Interconnector_Flow!L4&gt;0, 0, -Interconnector_Flow!L4)</f>
        <v>0</v>
      </c>
      <c r="M4" s="1">
        <f>IF(Interconnector_Flow!M4&gt;0, 0, -Interconnector_Flow!M4)</f>
        <v>0</v>
      </c>
      <c r="N4" s="1">
        <f>IF(Interconnector_Flow!N4&gt;0, 0, -Interconnector_Flow!N4)</f>
        <v>94162</v>
      </c>
      <c r="O4" s="1">
        <f>IF(Interconnector_Flow!O4&gt;0, 0, -Interconnector_Flow!O4)</f>
        <v>430996</v>
      </c>
      <c r="P4" s="1">
        <f>IF(Interconnector_Flow!P4&gt;0, 0, -Interconnector_Flow!P4)</f>
        <v>0</v>
      </c>
      <c r="Q4" s="1">
        <f>IF(Interconnector_Flow!Q4&gt;0, 0, -Interconnector_Flow!Q4)</f>
        <v>233236</v>
      </c>
      <c r="R4" s="1">
        <f>IF(Interconnector_Flow!R4&gt;0, 0, -Interconnector_Flow!R4)</f>
        <v>75242</v>
      </c>
      <c r="S4" s="1">
        <f>IF(Interconnector_Flow!S4&gt;0, 0, -Interconnector_Flow!S4)</f>
        <v>465236</v>
      </c>
      <c r="T4" s="1">
        <f>IF(Interconnector_Flow!T4&gt;0, 0, -Interconnector_Flow!T4)</f>
        <v>0</v>
      </c>
      <c r="U4" s="1">
        <f>IF(Interconnector_Flow!U4&gt;0, 0, -Interconnector_Flow!U4)</f>
        <v>288311</v>
      </c>
      <c r="V4" s="1">
        <f>IF(Interconnector_Flow!V4&gt;0, 0, -Interconnector_Flow!V4)</f>
        <v>5789</v>
      </c>
      <c r="W4" s="1">
        <f>IF(Interconnector_Flow!W4&gt;0, 0, -Interconnector_Flow!W4)</f>
        <v>1598321</v>
      </c>
      <c r="X4" s="1">
        <f>IF(Interconnector_Flow!X4&gt;0, 0, -Interconnector_Flow!X4)</f>
        <v>0</v>
      </c>
      <c r="Y4" s="1">
        <f>IF(Interconnector_Flow!Y4&gt;0, 0, -Interconnector_Flow!Y4)</f>
        <v>0</v>
      </c>
      <c r="Z4" s="1">
        <f>IF(Interconnector_Flow!Z4&gt;0, 0, -Interconnector_Flow!Z4)</f>
        <v>0</v>
      </c>
      <c r="AA4" s="1">
        <f>IF(Interconnector_Flow!AA4&gt;0, 0, -Interconnector_Flow!AA4)</f>
        <v>236199</v>
      </c>
      <c r="AB4" s="1">
        <f>IF(Interconnector_Flow!AB4&gt;0, 0, -Interconnector_Flow!AB4)</f>
        <v>0</v>
      </c>
      <c r="AC4" s="1">
        <f>IF(Interconnector_Flow!AC4&gt;0, 0, -Interconnector_Flow!AC4)</f>
        <v>0</v>
      </c>
      <c r="AD4" s="1">
        <f>IF(Interconnector_Flow!AD4&gt;0, 0, -Interconnector_Flow!AD4)</f>
        <v>0</v>
      </c>
      <c r="AE4" s="1">
        <f>IF(Interconnector_Flow!AE4&gt;0, 0, -Interconnector_Flow!AE4)</f>
        <v>157013</v>
      </c>
      <c r="AF4" s="1">
        <f>IF(Interconnector_Flow!AF4&gt;0, 0, -Interconnector_Flow!AF4)</f>
        <v>1298364</v>
      </c>
      <c r="AG4" s="1">
        <f>IF(Interconnector_Flow!AG4&gt;0, 0, -Interconnector_Flow!AG4)</f>
        <v>34043</v>
      </c>
      <c r="AH4" s="1">
        <f>IF(Interconnector_Flow!AH4&gt;0, 0, -Interconnector_Flow!AH4)</f>
        <v>0</v>
      </c>
      <c r="AI4" s="1">
        <f>IF(Interconnector_Flow!AI4&gt;0, 0, -Interconnector_Flow!AI4)</f>
        <v>0</v>
      </c>
      <c r="AJ4" s="1">
        <f>IF(Interconnector_Flow!AJ4&gt;0, 0, -Interconnector_Flow!AJ4)</f>
        <v>0</v>
      </c>
      <c r="AK4" s="1">
        <f>IF(Interconnector_Flow!AK4&gt;0, 0, -Interconnector_Flow!AK4)</f>
        <v>1291998</v>
      </c>
      <c r="AL4" s="1">
        <f>IF(Interconnector_Flow!AL4&gt;0, 0, -Interconnector_Flow!AL4)</f>
        <v>0</v>
      </c>
      <c r="AM4" s="1">
        <f>IF(Interconnector_Flow!AM4&gt;0, 0, -Interconnector_Flow!AM4)</f>
        <v>383443</v>
      </c>
      <c r="AN4" s="1">
        <f>IF(Interconnector_Flow!AN4&gt;0, 0, -Interconnector_Flow!AN4)</f>
        <v>0</v>
      </c>
      <c r="AO4" s="1">
        <f>IF(Interconnector_Flow!AO4&gt;0, 0, -Interconnector_Flow!AO4)</f>
        <v>0</v>
      </c>
      <c r="AP4" s="1">
        <f>IF(Interconnector_Flow!AP4&gt;0, 0, -Interconnector_Flow!AP4)</f>
        <v>0</v>
      </c>
      <c r="AQ4" s="1">
        <f>IF(Interconnector_Flow!AQ4&gt;0, 0, -Interconnector_Flow!AQ4)</f>
        <v>0</v>
      </c>
      <c r="AR4" s="1">
        <f>IF(Interconnector_Flow!AR4&gt;0, 0, -Interconnector_Flow!AR4)</f>
        <v>761732</v>
      </c>
      <c r="AS4" s="1">
        <f>IF(Interconnector_Flow!AS4&gt;0, 0, -Interconnector_Flow!AS4)</f>
        <v>0</v>
      </c>
      <c r="AT4" s="1">
        <f>IF(Interconnector_Flow!AT4&gt;0, 0, -Interconnector_Flow!AT4)</f>
        <v>0</v>
      </c>
    </row>
    <row r="5" ht="15.75" customHeight="1">
      <c r="A5" s="2">
        <v>42461.0</v>
      </c>
      <c r="B5" s="1">
        <f>IF(Interconnector_Flow!B5&gt;0, 0, -Interconnector_Flow!B5)</f>
        <v>1125657</v>
      </c>
      <c r="C5" s="1">
        <f>IF(Interconnector_Flow!C5&gt;0, 0, -Interconnector_Flow!C5)</f>
        <v>726995</v>
      </c>
      <c r="D5" s="1">
        <f>IF(Interconnector_Flow!D5&gt;0, 0, -Interconnector_Flow!D5)</f>
        <v>0</v>
      </c>
      <c r="E5" s="1">
        <f>IF(Interconnector_Flow!E5&gt;0, 0, -Interconnector_Flow!E5)</f>
        <v>15506</v>
      </c>
      <c r="F5" s="1">
        <f>IF(Interconnector_Flow!F5&gt;0, 0, -Interconnector_Flow!F5)</f>
        <v>27818</v>
      </c>
      <c r="G5" s="1">
        <f>IF(Interconnector_Flow!G5&gt;0, 0, -Interconnector_Flow!G5)</f>
        <v>0</v>
      </c>
      <c r="H5" s="1">
        <f>IF(Interconnector_Flow!H5&gt;0, 0, -Interconnector_Flow!H5)</f>
        <v>917954</v>
      </c>
      <c r="I5" s="1">
        <f>IF(Interconnector_Flow!I5&gt;0, 0, -Interconnector_Flow!I5)</f>
        <v>105444</v>
      </c>
      <c r="J5" s="1">
        <f>IF(Interconnector_Flow!J5&gt;0, 0, -Interconnector_Flow!J5)</f>
        <v>0</v>
      </c>
      <c r="K5" s="1">
        <f>IF(Interconnector_Flow!K5&gt;0, 0, -Interconnector_Flow!K5)</f>
        <v>308725</v>
      </c>
      <c r="L5" s="1">
        <f>IF(Interconnector_Flow!L5&gt;0, 0, -Interconnector_Flow!L5)</f>
        <v>0</v>
      </c>
      <c r="M5" s="1">
        <f>IF(Interconnector_Flow!M5&gt;0, 0, -Interconnector_Flow!M5)</f>
        <v>0</v>
      </c>
      <c r="N5" s="1">
        <f>IF(Interconnector_Flow!N5&gt;0, 0, -Interconnector_Flow!N5)</f>
        <v>0</v>
      </c>
      <c r="O5" s="1">
        <f>IF(Interconnector_Flow!O5&gt;0, 0, -Interconnector_Flow!O5)</f>
        <v>723900</v>
      </c>
      <c r="P5" s="1">
        <f>IF(Interconnector_Flow!P5&gt;0, 0, -Interconnector_Flow!P5)</f>
        <v>0</v>
      </c>
      <c r="Q5" s="1">
        <f>IF(Interconnector_Flow!Q5&gt;0, 0, -Interconnector_Flow!Q5)</f>
        <v>117050</v>
      </c>
      <c r="R5" s="1">
        <f>IF(Interconnector_Flow!R5&gt;0, 0, -Interconnector_Flow!R5)</f>
        <v>28445</v>
      </c>
      <c r="S5" s="1">
        <f>IF(Interconnector_Flow!S5&gt;0, 0, -Interconnector_Flow!S5)</f>
        <v>187055</v>
      </c>
      <c r="T5" s="1">
        <f>IF(Interconnector_Flow!T5&gt;0, 0, -Interconnector_Flow!T5)</f>
        <v>147085</v>
      </c>
      <c r="U5" s="1">
        <f>IF(Interconnector_Flow!U5&gt;0, 0, -Interconnector_Flow!U5)</f>
        <v>0</v>
      </c>
      <c r="V5" s="1">
        <f>IF(Interconnector_Flow!V5&gt;0, 0, -Interconnector_Flow!V5)</f>
        <v>0</v>
      </c>
      <c r="W5" s="1">
        <f>IF(Interconnector_Flow!W5&gt;0, 0, -Interconnector_Flow!W5)</f>
        <v>1183767</v>
      </c>
      <c r="X5" s="1">
        <f>IF(Interconnector_Flow!X5&gt;0, 0, -Interconnector_Flow!X5)</f>
        <v>0</v>
      </c>
      <c r="Y5" s="1">
        <f>IF(Interconnector_Flow!Y5&gt;0, 0, -Interconnector_Flow!Y5)</f>
        <v>0</v>
      </c>
      <c r="Z5" s="1">
        <f>IF(Interconnector_Flow!Z5&gt;0, 0, -Interconnector_Flow!Z5)</f>
        <v>383870</v>
      </c>
      <c r="AA5" s="1">
        <f>IF(Interconnector_Flow!AA5&gt;0, 0, -Interconnector_Flow!AA5)</f>
        <v>0</v>
      </c>
      <c r="AB5" s="1">
        <f>IF(Interconnector_Flow!AB5&gt;0, 0, -Interconnector_Flow!AB5)</f>
        <v>0</v>
      </c>
      <c r="AC5" s="1">
        <f>IF(Interconnector_Flow!AC5&gt;0, 0, -Interconnector_Flow!AC5)</f>
        <v>0</v>
      </c>
      <c r="AD5" s="1">
        <f>IF(Interconnector_Flow!AD5&gt;0, 0, -Interconnector_Flow!AD5)</f>
        <v>0</v>
      </c>
      <c r="AE5" s="1">
        <f>IF(Interconnector_Flow!AE5&gt;0, 0, -Interconnector_Flow!AE5)</f>
        <v>132348</v>
      </c>
      <c r="AF5" s="1">
        <f>IF(Interconnector_Flow!AF5&gt;0, 0, -Interconnector_Flow!AF5)</f>
        <v>1166083</v>
      </c>
      <c r="AG5" s="1">
        <f>IF(Interconnector_Flow!AG5&gt;0, 0, -Interconnector_Flow!AG5)</f>
        <v>0</v>
      </c>
      <c r="AH5" s="1">
        <f>IF(Interconnector_Flow!AH5&gt;0, 0, -Interconnector_Flow!AH5)</f>
        <v>0</v>
      </c>
      <c r="AI5" s="1">
        <f>IF(Interconnector_Flow!AI5&gt;0, 0, -Interconnector_Flow!AI5)</f>
        <v>0</v>
      </c>
      <c r="AJ5" s="1">
        <f>IF(Interconnector_Flow!AJ5&gt;0, 0, -Interconnector_Flow!AJ5)</f>
        <v>0</v>
      </c>
      <c r="AK5" s="1">
        <f>IF(Interconnector_Flow!AK5&gt;0, 0, -Interconnector_Flow!AK5)</f>
        <v>1376540</v>
      </c>
      <c r="AL5" s="1">
        <f>IF(Interconnector_Flow!AL5&gt;0, 0, -Interconnector_Flow!AL5)</f>
        <v>0</v>
      </c>
      <c r="AM5" s="1">
        <f>IF(Interconnector_Flow!AM5&gt;0, 0, -Interconnector_Flow!AM5)</f>
        <v>322147</v>
      </c>
      <c r="AN5" s="1">
        <f>IF(Interconnector_Flow!AN5&gt;0, 0, -Interconnector_Flow!AN5)</f>
        <v>0</v>
      </c>
      <c r="AO5" s="1">
        <f>IF(Interconnector_Flow!AO5&gt;0, 0, -Interconnector_Flow!AO5)</f>
        <v>0</v>
      </c>
      <c r="AP5" s="1">
        <f>IF(Interconnector_Flow!AP5&gt;0, 0, -Interconnector_Flow!AP5)</f>
        <v>0</v>
      </c>
      <c r="AQ5" s="1">
        <f>IF(Interconnector_Flow!AQ5&gt;0, 0, -Interconnector_Flow!AQ5)</f>
        <v>0</v>
      </c>
      <c r="AR5" s="1">
        <f>IF(Interconnector_Flow!AR5&gt;0, 0, -Interconnector_Flow!AR5)</f>
        <v>105716</v>
      </c>
      <c r="AS5" s="1">
        <f>IF(Interconnector_Flow!AS5&gt;0, 0, -Interconnector_Flow!AS5)</f>
        <v>0</v>
      </c>
      <c r="AT5" s="1">
        <f>IF(Interconnector_Flow!AT5&gt;0, 0, -Interconnector_Flow!AT5)</f>
        <v>0</v>
      </c>
    </row>
    <row r="6" ht="15.75" customHeight="1">
      <c r="A6" s="2">
        <v>42491.0</v>
      </c>
      <c r="B6" s="1">
        <f>IF(Interconnector_Flow!B6&gt;0, 0, -Interconnector_Flow!B6)</f>
        <v>1337887</v>
      </c>
      <c r="C6" s="1">
        <f>IF(Interconnector_Flow!C6&gt;0, 0, -Interconnector_Flow!C6)</f>
        <v>591996</v>
      </c>
      <c r="D6" s="1">
        <f>IF(Interconnector_Flow!D6&gt;0, 0, -Interconnector_Flow!D6)</f>
        <v>0</v>
      </c>
      <c r="E6" s="1">
        <f>IF(Interconnector_Flow!E6&gt;0, 0, -Interconnector_Flow!E6)</f>
        <v>0</v>
      </c>
      <c r="F6" s="1">
        <f>IF(Interconnector_Flow!F6&gt;0, 0, -Interconnector_Flow!F6)</f>
        <v>20714</v>
      </c>
      <c r="G6" s="1">
        <f>IF(Interconnector_Flow!G6&gt;0, 0, -Interconnector_Flow!G6)</f>
        <v>0</v>
      </c>
      <c r="H6" s="1">
        <f>IF(Interconnector_Flow!H6&gt;0, 0, -Interconnector_Flow!H6)</f>
        <v>782774</v>
      </c>
      <c r="I6" s="1">
        <f>IF(Interconnector_Flow!I6&gt;0, 0, -Interconnector_Flow!I6)</f>
        <v>693236</v>
      </c>
      <c r="J6" s="1">
        <f>IF(Interconnector_Flow!J6&gt;0, 0, -Interconnector_Flow!J6)</f>
        <v>0</v>
      </c>
      <c r="K6" s="1">
        <f>IF(Interconnector_Flow!K6&gt;0, 0, -Interconnector_Flow!K6)</f>
        <v>223017</v>
      </c>
      <c r="L6" s="1">
        <f>IF(Interconnector_Flow!L6&gt;0, 0, -Interconnector_Flow!L6)</f>
        <v>0</v>
      </c>
      <c r="M6" s="1">
        <f>IF(Interconnector_Flow!M6&gt;0, 0, -Interconnector_Flow!M6)</f>
        <v>0</v>
      </c>
      <c r="N6" s="1">
        <f>IF(Interconnector_Flow!N6&gt;0, 0, -Interconnector_Flow!N6)</f>
        <v>0</v>
      </c>
      <c r="O6" s="1">
        <f>IF(Interconnector_Flow!O6&gt;0, 0, -Interconnector_Flow!O6)</f>
        <v>666141</v>
      </c>
      <c r="P6" s="1">
        <f>IF(Interconnector_Flow!P6&gt;0, 0, -Interconnector_Flow!P6)</f>
        <v>0</v>
      </c>
      <c r="Q6" s="1">
        <f>IF(Interconnector_Flow!Q6&gt;0, 0, -Interconnector_Flow!Q6)</f>
        <v>96207</v>
      </c>
      <c r="R6" s="1">
        <f>IF(Interconnector_Flow!R6&gt;0, 0, -Interconnector_Flow!R6)</f>
        <v>174047</v>
      </c>
      <c r="S6" s="1">
        <f>IF(Interconnector_Flow!S6&gt;0, 0, -Interconnector_Flow!S6)</f>
        <v>422704</v>
      </c>
      <c r="T6" s="1">
        <f>IF(Interconnector_Flow!T6&gt;0, 0, -Interconnector_Flow!T6)</f>
        <v>262635</v>
      </c>
      <c r="U6" s="1">
        <f>IF(Interconnector_Flow!U6&gt;0, 0, -Interconnector_Flow!U6)</f>
        <v>638861</v>
      </c>
      <c r="V6" s="1">
        <f>IF(Interconnector_Flow!V6&gt;0, 0, -Interconnector_Flow!V6)</f>
        <v>14830</v>
      </c>
      <c r="W6" s="1">
        <f>IF(Interconnector_Flow!W6&gt;0, 0, -Interconnector_Flow!W6)</f>
        <v>1369023</v>
      </c>
      <c r="X6" s="1">
        <f>IF(Interconnector_Flow!X6&gt;0, 0, -Interconnector_Flow!X6)</f>
        <v>0</v>
      </c>
      <c r="Y6" s="1">
        <f>IF(Interconnector_Flow!Y6&gt;0, 0, -Interconnector_Flow!Y6)</f>
        <v>0</v>
      </c>
      <c r="Z6" s="1">
        <f>IF(Interconnector_Flow!Z6&gt;0, 0, -Interconnector_Flow!Z6)</f>
        <v>0</v>
      </c>
      <c r="AA6" s="1">
        <f>IF(Interconnector_Flow!AA6&gt;0, 0, -Interconnector_Flow!AA6)</f>
        <v>0</v>
      </c>
      <c r="AB6" s="1">
        <f>IF(Interconnector_Flow!AB6&gt;0, 0, -Interconnector_Flow!AB6)</f>
        <v>0</v>
      </c>
      <c r="AC6" s="1">
        <f>IF(Interconnector_Flow!AC6&gt;0, 0, -Interconnector_Flow!AC6)</f>
        <v>18989</v>
      </c>
      <c r="AD6" s="1">
        <f>IF(Interconnector_Flow!AD6&gt;0, 0, -Interconnector_Flow!AD6)</f>
        <v>0</v>
      </c>
      <c r="AE6" s="1">
        <f>IF(Interconnector_Flow!AE6&gt;0, 0, -Interconnector_Flow!AE6)</f>
        <v>112573</v>
      </c>
      <c r="AF6" s="1">
        <f>IF(Interconnector_Flow!AF6&gt;0, 0, -Interconnector_Flow!AF6)</f>
        <v>1124391</v>
      </c>
      <c r="AG6" s="1">
        <f>IF(Interconnector_Flow!AG6&gt;0, 0, -Interconnector_Flow!AG6)</f>
        <v>0</v>
      </c>
      <c r="AH6" s="1">
        <f>IF(Interconnector_Flow!AH6&gt;0, 0, -Interconnector_Flow!AH6)</f>
        <v>0</v>
      </c>
      <c r="AI6" s="1">
        <f>IF(Interconnector_Flow!AI6&gt;0, 0, -Interconnector_Flow!AI6)</f>
        <v>0</v>
      </c>
      <c r="AJ6" s="1">
        <f>IF(Interconnector_Flow!AJ6&gt;0, 0, -Interconnector_Flow!AJ6)</f>
        <v>0</v>
      </c>
      <c r="AK6" s="1">
        <f>IF(Interconnector_Flow!AK6&gt;0, 0, -Interconnector_Flow!AK6)</f>
        <v>1647925</v>
      </c>
      <c r="AL6" s="1">
        <f>IF(Interconnector_Flow!AL6&gt;0, 0, -Interconnector_Flow!AL6)</f>
        <v>0</v>
      </c>
      <c r="AM6" s="1">
        <f>IF(Interconnector_Flow!AM6&gt;0, 0, -Interconnector_Flow!AM6)</f>
        <v>332581</v>
      </c>
      <c r="AN6" s="1">
        <f>IF(Interconnector_Flow!AN6&gt;0, 0, -Interconnector_Flow!AN6)</f>
        <v>0</v>
      </c>
      <c r="AO6" s="1">
        <f>IF(Interconnector_Flow!AO6&gt;0, 0, -Interconnector_Flow!AO6)</f>
        <v>0</v>
      </c>
      <c r="AP6" s="1">
        <f>IF(Interconnector_Flow!AP6&gt;0, 0, -Interconnector_Flow!AP6)</f>
        <v>0</v>
      </c>
      <c r="AQ6" s="1">
        <f>IF(Interconnector_Flow!AQ6&gt;0, 0, -Interconnector_Flow!AQ6)</f>
        <v>0</v>
      </c>
      <c r="AR6" s="1">
        <f>IF(Interconnector_Flow!AR6&gt;0, 0, -Interconnector_Flow!AR6)</f>
        <v>780415</v>
      </c>
      <c r="AS6" s="1">
        <f>IF(Interconnector_Flow!AS6&gt;0, 0, -Interconnector_Flow!AS6)</f>
        <v>0</v>
      </c>
      <c r="AT6" s="1">
        <f>IF(Interconnector_Flow!AT6&gt;0, 0, -Interconnector_Flow!AT6)</f>
        <v>0</v>
      </c>
    </row>
    <row r="7" ht="15.75" customHeight="1">
      <c r="A7" s="2">
        <v>42522.0</v>
      </c>
      <c r="B7" s="1">
        <f>IF(Interconnector_Flow!B7&gt;0, 0, -Interconnector_Flow!B7)</f>
        <v>1225789</v>
      </c>
      <c r="C7" s="1">
        <f>IF(Interconnector_Flow!C7&gt;0, 0, -Interconnector_Flow!C7)</f>
        <v>633005</v>
      </c>
      <c r="D7" s="1">
        <f>IF(Interconnector_Flow!D7&gt;0, 0, -Interconnector_Flow!D7)</f>
        <v>0</v>
      </c>
      <c r="E7" s="1">
        <f>IF(Interconnector_Flow!E7&gt;0, 0, -Interconnector_Flow!E7)</f>
        <v>29759</v>
      </c>
      <c r="F7" s="1">
        <f>IF(Interconnector_Flow!F7&gt;0, 0, -Interconnector_Flow!F7)</f>
        <v>14806</v>
      </c>
      <c r="G7" s="1">
        <f>IF(Interconnector_Flow!G7&gt;0, 0, -Interconnector_Flow!G7)</f>
        <v>0</v>
      </c>
      <c r="H7" s="1">
        <f>IF(Interconnector_Flow!H7&gt;0, 0, -Interconnector_Flow!H7)</f>
        <v>229844</v>
      </c>
      <c r="I7" s="1">
        <f>IF(Interconnector_Flow!I7&gt;0, 0, -Interconnector_Flow!I7)</f>
        <v>1387719</v>
      </c>
      <c r="J7" s="1">
        <f>IF(Interconnector_Flow!J7&gt;0, 0, -Interconnector_Flow!J7)</f>
        <v>0</v>
      </c>
      <c r="K7" s="1">
        <f>IF(Interconnector_Flow!K7&gt;0, 0, -Interconnector_Flow!K7)</f>
        <v>0</v>
      </c>
      <c r="L7" s="1">
        <f>IF(Interconnector_Flow!L7&gt;0, 0, -Interconnector_Flow!L7)</f>
        <v>0</v>
      </c>
      <c r="M7" s="1">
        <f>IF(Interconnector_Flow!M7&gt;0, 0, -Interconnector_Flow!M7)</f>
        <v>0</v>
      </c>
      <c r="N7" s="1">
        <f>IF(Interconnector_Flow!N7&gt;0, 0, -Interconnector_Flow!N7)</f>
        <v>0</v>
      </c>
      <c r="O7" s="1">
        <f>IF(Interconnector_Flow!O7&gt;0, 0, -Interconnector_Flow!O7)</f>
        <v>1262973</v>
      </c>
      <c r="P7" s="1">
        <f>IF(Interconnector_Flow!P7&gt;0, 0, -Interconnector_Flow!P7)</f>
        <v>0</v>
      </c>
      <c r="Q7" s="1">
        <f>IF(Interconnector_Flow!Q7&gt;0, 0, -Interconnector_Flow!Q7)</f>
        <v>0</v>
      </c>
      <c r="R7" s="1">
        <f>IF(Interconnector_Flow!R7&gt;0, 0, -Interconnector_Flow!R7)</f>
        <v>0</v>
      </c>
      <c r="S7" s="1">
        <f>IF(Interconnector_Flow!S7&gt;0, 0, -Interconnector_Flow!S7)</f>
        <v>740314</v>
      </c>
      <c r="T7" s="1">
        <f>IF(Interconnector_Flow!T7&gt;0, 0, -Interconnector_Flow!T7)</f>
        <v>731302</v>
      </c>
      <c r="U7" s="1">
        <f>IF(Interconnector_Flow!U7&gt;0, 0, -Interconnector_Flow!U7)</f>
        <v>1188208</v>
      </c>
      <c r="V7" s="1">
        <f>IF(Interconnector_Flow!V7&gt;0, 0, -Interconnector_Flow!V7)</f>
        <v>32295</v>
      </c>
      <c r="W7" s="1">
        <f>IF(Interconnector_Flow!W7&gt;0, 0, -Interconnector_Flow!W7)</f>
        <v>1220297</v>
      </c>
      <c r="X7" s="1">
        <f>IF(Interconnector_Flow!X7&gt;0, 0, -Interconnector_Flow!X7)</f>
        <v>0</v>
      </c>
      <c r="Y7" s="1">
        <f>IF(Interconnector_Flow!Y7&gt;0, 0, -Interconnector_Flow!Y7)</f>
        <v>0</v>
      </c>
      <c r="Z7" s="1">
        <f>IF(Interconnector_Flow!Z7&gt;0, 0, -Interconnector_Flow!Z7)</f>
        <v>0</v>
      </c>
      <c r="AA7" s="1">
        <f>IF(Interconnector_Flow!AA7&gt;0, 0, -Interconnector_Flow!AA7)</f>
        <v>0</v>
      </c>
      <c r="AB7" s="1">
        <f>IF(Interconnector_Flow!AB7&gt;0, 0, -Interconnector_Flow!AB7)</f>
        <v>0</v>
      </c>
      <c r="AC7" s="1">
        <f>IF(Interconnector_Flow!AC7&gt;0, 0, -Interconnector_Flow!AC7)</f>
        <v>0</v>
      </c>
      <c r="AD7" s="1">
        <f>IF(Interconnector_Flow!AD7&gt;0, 0, -Interconnector_Flow!AD7)</f>
        <v>0</v>
      </c>
      <c r="AE7" s="1">
        <f>IF(Interconnector_Flow!AE7&gt;0, 0, -Interconnector_Flow!AE7)</f>
        <v>139347</v>
      </c>
      <c r="AF7" s="1">
        <f>IF(Interconnector_Flow!AF7&gt;0, 0, -Interconnector_Flow!AF7)</f>
        <v>939264</v>
      </c>
      <c r="AG7" s="1">
        <f>IF(Interconnector_Flow!AG7&gt;0, 0, -Interconnector_Flow!AG7)</f>
        <v>0</v>
      </c>
      <c r="AH7" s="1">
        <f>IF(Interconnector_Flow!AH7&gt;0, 0, -Interconnector_Flow!AH7)</f>
        <v>0</v>
      </c>
      <c r="AI7" s="1">
        <f>IF(Interconnector_Flow!AI7&gt;0, 0, -Interconnector_Flow!AI7)</f>
        <v>0</v>
      </c>
      <c r="AJ7" s="1">
        <f>IF(Interconnector_Flow!AJ7&gt;0, 0, -Interconnector_Flow!AJ7)</f>
        <v>376998</v>
      </c>
      <c r="AK7" s="1">
        <f>IF(Interconnector_Flow!AK7&gt;0, 0, -Interconnector_Flow!AK7)</f>
        <v>1304913</v>
      </c>
      <c r="AL7" s="1">
        <f>IF(Interconnector_Flow!AL7&gt;0, 0, -Interconnector_Flow!AL7)</f>
        <v>0</v>
      </c>
      <c r="AM7" s="1">
        <f>IF(Interconnector_Flow!AM7&gt;0, 0, -Interconnector_Flow!AM7)</f>
        <v>387545</v>
      </c>
      <c r="AN7" s="1">
        <f>IF(Interconnector_Flow!AN7&gt;0, 0, -Interconnector_Flow!AN7)</f>
        <v>0</v>
      </c>
      <c r="AO7" s="1">
        <f>IF(Interconnector_Flow!AO7&gt;0, 0, -Interconnector_Flow!AO7)</f>
        <v>0</v>
      </c>
      <c r="AP7" s="1">
        <f>IF(Interconnector_Flow!AP7&gt;0, 0, -Interconnector_Flow!AP7)</f>
        <v>0</v>
      </c>
      <c r="AQ7" s="1">
        <f>IF(Interconnector_Flow!AQ7&gt;0, 0, -Interconnector_Flow!AQ7)</f>
        <v>317275</v>
      </c>
      <c r="AR7" s="1">
        <f>IF(Interconnector_Flow!AR7&gt;0, 0, -Interconnector_Flow!AR7)</f>
        <v>1118124</v>
      </c>
      <c r="AS7" s="1">
        <f>IF(Interconnector_Flow!AS7&gt;0, 0, -Interconnector_Flow!AS7)</f>
        <v>0</v>
      </c>
      <c r="AT7" s="1">
        <f>IF(Interconnector_Flow!AT7&gt;0, 0, -Interconnector_Flow!AT7)</f>
        <v>191472</v>
      </c>
    </row>
    <row r="8" ht="15.75" customHeight="1">
      <c r="A8" s="2">
        <v>42552.0</v>
      </c>
      <c r="B8" s="1">
        <f>IF(Interconnector_Flow!B8&gt;0, 0, -Interconnector_Flow!B8)</f>
        <v>1120051</v>
      </c>
      <c r="C8" s="1">
        <f>IF(Interconnector_Flow!C8&gt;0, 0, -Interconnector_Flow!C8)</f>
        <v>526866</v>
      </c>
      <c r="D8" s="1">
        <f>IF(Interconnector_Flow!D8&gt;0, 0, -Interconnector_Flow!D8)</f>
        <v>0</v>
      </c>
      <c r="E8" s="1">
        <f>IF(Interconnector_Flow!E8&gt;0, 0, -Interconnector_Flow!E8)</f>
        <v>128962</v>
      </c>
      <c r="F8" s="1">
        <f>IF(Interconnector_Flow!F8&gt;0, 0, -Interconnector_Flow!F8)</f>
        <v>0</v>
      </c>
      <c r="G8" s="1">
        <f>IF(Interconnector_Flow!G8&gt;0, 0, -Interconnector_Flow!G8)</f>
        <v>0</v>
      </c>
      <c r="H8" s="1">
        <f>IF(Interconnector_Flow!H8&gt;0, 0, -Interconnector_Flow!H8)</f>
        <v>343087</v>
      </c>
      <c r="I8" s="1">
        <f>IF(Interconnector_Flow!I8&gt;0, 0, -Interconnector_Flow!I8)</f>
        <v>308690</v>
      </c>
      <c r="J8" s="1">
        <f>IF(Interconnector_Flow!J8&gt;0, 0, -Interconnector_Flow!J8)</f>
        <v>0</v>
      </c>
      <c r="K8" s="1">
        <f>IF(Interconnector_Flow!K8&gt;0, 0, -Interconnector_Flow!K8)</f>
        <v>0</v>
      </c>
      <c r="L8" s="1">
        <f>IF(Interconnector_Flow!L8&gt;0, 0, -Interconnector_Flow!L8)</f>
        <v>0</v>
      </c>
      <c r="M8" s="1">
        <f>IF(Interconnector_Flow!M8&gt;0, 0, -Interconnector_Flow!M8)</f>
        <v>0</v>
      </c>
      <c r="N8" s="1">
        <f>IF(Interconnector_Flow!N8&gt;0, 0, -Interconnector_Flow!N8)</f>
        <v>0</v>
      </c>
      <c r="O8" s="1">
        <f>IF(Interconnector_Flow!O8&gt;0, 0, -Interconnector_Flow!O8)</f>
        <v>459662</v>
      </c>
      <c r="P8" s="1">
        <f>IF(Interconnector_Flow!P8&gt;0, 0, -Interconnector_Flow!P8)</f>
        <v>0</v>
      </c>
      <c r="Q8" s="1">
        <f>IF(Interconnector_Flow!Q8&gt;0, 0, -Interconnector_Flow!Q8)</f>
        <v>0</v>
      </c>
      <c r="R8" s="1">
        <f>IF(Interconnector_Flow!R8&gt;0, 0, -Interconnector_Flow!R8)</f>
        <v>0</v>
      </c>
      <c r="S8" s="1">
        <f>IF(Interconnector_Flow!S8&gt;0, 0, -Interconnector_Flow!S8)</f>
        <v>739063</v>
      </c>
      <c r="T8" s="1">
        <f>IF(Interconnector_Flow!T8&gt;0, 0, -Interconnector_Flow!T8)</f>
        <v>178224</v>
      </c>
      <c r="U8" s="1">
        <f>IF(Interconnector_Flow!U8&gt;0, 0, -Interconnector_Flow!U8)</f>
        <v>1300751</v>
      </c>
      <c r="V8" s="1">
        <f>IF(Interconnector_Flow!V8&gt;0, 0, -Interconnector_Flow!V8)</f>
        <v>32217</v>
      </c>
      <c r="W8" s="1">
        <f>IF(Interconnector_Flow!W8&gt;0, 0, -Interconnector_Flow!W8)</f>
        <v>1449798</v>
      </c>
      <c r="X8" s="1">
        <f>IF(Interconnector_Flow!X8&gt;0, 0, -Interconnector_Flow!X8)</f>
        <v>0</v>
      </c>
      <c r="Y8" s="1">
        <f>IF(Interconnector_Flow!Y8&gt;0, 0, -Interconnector_Flow!Y8)</f>
        <v>0</v>
      </c>
      <c r="Z8" s="1">
        <f>IF(Interconnector_Flow!Z8&gt;0, 0, -Interconnector_Flow!Z8)</f>
        <v>0</v>
      </c>
      <c r="AA8" s="1">
        <f>IF(Interconnector_Flow!AA8&gt;0, 0, -Interconnector_Flow!AA8)</f>
        <v>0</v>
      </c>
      <c r="AB8" s="1">
        <f>IF(Interconnector_Flow!AB8&gt;0, 0, -Interconnector_Flow!AB8)</f>
        <v>0</v>
      </c>
      <c r="AC8" s="1">
        <f>IF(Interconnector_Flow!AC8&gt;0, 0, -Interconnector_Flow!AC8)</f>
        <v>0</v>
      </c>
      <c r="AD8" s="1">
        <f>IF(Interconnector_Flow!AD8&gt;0, 0, -Interconnector_Flow!AD8)</f>
        <v>0</v>
      </c>
      <c r="AE8" s="1">
        <f>IF(Interconnector_Flow!AE8&gt;0, 0, -Interconnector_Flow!AE8)</f>
        <v>180651</v>
      </c>
      <c r="AF8" s="1">
        <f>IF(Interconnector_Flow!AF8&gt;0, 0, -Interconnector_Flow!AF8)</f>
        <v>832188</v>
      </c>
      <c r="AG8" s="1">
        <f>IF(Interconnector_Flow!AG8&gt;0, 0, -Interconnector_Flow!AG8)</f>
        <v>0</v>
      </c>
      <c r="AH8" s="1">
        <f>IF(Interconnector_Flow!AH8&gt;0, 0, -Interconnector_Flow!AH8)</f>
        <v>0</v>
      </c>
      <c r="AI8" s="1">
        <f>IF(Interconnector_Flow!AI8&gt;0, 0, -Interconnector_Flow!AI8)</f>
        <v>0</v>
      </c>
      <c r="AJ8" s="1">
        <f>IF(Interconnector_Flow!AJ8&gt;0, 0, -Interconnector_Flow!AJ8)</f>
        <v>148507</v>
      </c>
      <c r="AK8" s="1">
        <f>IF(Interconnector_Flow!AK8&gt;0, 0, -Interconnector_Flow!AK8)</f>
        <v>1530391</v>
      </c>
      <c r="AL8" s="1">
        <f>IF(Interconnector_Flow!AL8&gt;0, 0, -Interconnector_Flow!AL8)</f>
        <v>0</v>
      </c>
      <c r="AM8" s="1">
        <f>IF(Interconnector_Flow!AM8&gt;0, 0, -Interconnector_Flow!AM8)</f>
        <v>313044</v>
      </c>
      <c r="AN8" s="1">
        <f>IF(Interconnector_Flow!AN8&gt;0, 0, -Interconnector_Flow!AN8)</f>
        <v>0</v>
      </c>
      <c r="AO8" s="1">
        <f>IF(Interconnector_Flow!AO8&gt;0, 0, -Interconnector_Flow!AO8)</f>
        <v>0</v>
      </c>
      <c r="AP8" s="1">
        <f>IF(Interconnector_Flow!AP8&gt;0, 0, -Interconnector_Flow!AP8)</f>
        <v>0</v>
      </c>
      <c r="AQ8" s="1">
        <f>IF(Interconnector_Flow!AQ8&gt;0, 0, -Interconnector_Flow!AQ8)</f>
        <v>162173</v>
      </c>
      <c r="AR8" s="1">
        <f>IF(Interconnector_Flow!AR8&gt;0, 0, -Interconnector_Flow!AR8)</f>
        <v>655319</v>
      </c>
      <c r="AS8" s="1">
        <f>IF(Interconnector_Flow!AS8&gt;0, 0, -Interconnector_Flow!AS8)</f>
        <v>0</v>
      </c>
      <c r="AT8" s="1">
        <f>IF(Interconnector_Flow!AT8&gt;0, 0, -Interconnector_Flow!AT8)</f>
        <v>3709</v>
      </c>
    </row>
    <row r="9" ht="15.75" customHeight="1">
      <c r="A9" s="2">
        <v>42583.0</v>
      </c>
      <c r="B9" s="1">
        <f>IF(Interconnector_Flow!B9&gt;0, 0, -Interconnector_Flow!B9)</f>
        <v>1084045</v>
      </c>
      <c r="C9" s="1">
        <f>IF(Interconnector_Flow!C9&gt;0, 0, -Interconnector_Flow!C9)</f>
        <v>629171</v>
      </c>
      <c r="D9" s="1">
        <f>IF(Interconnector_Flow!D9&gt;0, 0, -Interconnector_Flow!D9)</f>
        <v>0</v>
      </c>
      <c r="E9" s="1">
        <f>IF(Interconnector_Flow!E9&gt;0, 0, -Interconnector_Flow!E9)</f>
        <v>110184</v>
      </c>
      <c r="F9" s="1">
        <f>IF(Interconnector_Flow!F9&gt;0, 0, -Interconnector_Flow!F9)</f>
        <v>0</v>
      </c>
      <c r="G9" s="1">
        <f>IF(Interconnector_Flow!G9&gt;0, 0, -Interconnector_Flow!G9)</f>
        <v>0</v>
      </c>
      <c r="H9" s="1">
        <f>IF(Interconnector_Flow!H9&gt;0, 0, -Interconnector_Flow!H9)</f>
        <v>805196</v>
      </c>
      <c r="I9" s="1">
        <f>IF(Interconnector_Flow!I9&gt;0, 0, -Interconnector_Flow!I9)</f>
        <v>0</v>
      </c>
      <c r="J9" s="1">
        <f>IF(Interconnector_Flow!J9&gt;0, 0, -Interconnector_Flow!J9)</f>
        <v>0</v>
      </c>
      <c r="K9" s="1">
        <f>IF(Interconnector_Flow!K9&gt;0, 0, -Interconnector_Flow!K9)</f>
        <v>0</v>
      </c>
      <c r="L9" s="1">
        <f>IF(Interconnector_Flow!L9&gt;0, 0, -Interconnector_Flow!L9)</f>
        <v>0</v>
      </c>
      <c r="M9" s="1">
        <f>IF(Interconnector_Flow!M9&gt;0, 0, -Interconnector_Flow!M9)</f>
        <v>0</v>
      </c>
      <c r="N9" s="1">
        <f>IF(Interconnector_Flow!N9&gt;0, 0, -Interconnector_Flow!N9)</f>
        <v>0</v>
      </c>
      <c r="O9" s="1">
        <f>IF(Interconnector_Flow!O9&gt;0, 0, -Interconnector_Flow!O9)</f>
        <v>476167</v>
      </c>
      <c r="P9" s="1">
        <f>IF(Interconnector_Flow!P9&gt;0, 0, -Interconnector_Flow!P9)</f>
        <v>0</v>
      </c>
      <c r="Q9" s="1">
        <f>IF(Interconnector_Flow!Q9&gt;0, 0, -Interconnector_Flow!Q9)</f>
        <v>0</v>
      </c>
      <c r="R9" s="1">
        <f>IF(Interconnector_Flow!R9&gt;0, 0, -Interconnector_Flow!R9)</f>
        <v>0</v>
      </c>
      <c r="S9" s="1">
        <f>IF(Interconnector_Flow!S9&gt;0, 0, -Interconnector_Flow!S9)</f>
        <v>527496</v>
      </c>
      <c r="T9" s="1">
        <f>IF(Interconnector_Flow!T9&gt;0, 0, -Interconnector_Flow!T9)</f>
        <v>541986</v>
      </c>
      <c r="U9" s="1">
        <f>IF(Interconnector_Flow!U9&gt;0, 0, -Interconnector_Flow!U9)</f>
        <v>1385396</v>
      </c>
      <c r="V9" s="1">
        <f>IF(Interconnector_Flow!V9&gt;0, 0, -Interconnector_Flow!V9)</f>
        <v>28974</v>
      </c>
      <c r="W9" s="1">
        <f>IF(Interconnector_Flow!W9&gt;0, 0, -Interconnector_Flow!W9)</f>
        <v>1173305</v>
      </c>
      <c r="X9" s="1">
        <f>IF(Interconnector_Flow!X9&gt;0, 0, -Interconnector_Flow!X9)</f>
        <v>0</v>
      </c>
      <c r="Y9" s="1">
        <f>IF(Interconnector_Flow!Y9&gt;0, 0, -Interconnector_Flow!Y9)</f>
        <v>0</v>
      </c>
      <c r="Z9" s="1">
        <f>IF(Interconnector_Flow!Z9&gt;0, 0, -Interconnector_Flow!Z9)</f>
        <v>0</v>
      </c>
      <c r="AA9" s="1">
        <f>IF(Interconnector_Flow!AA9&gt;0, 0, -Interconnector_Flow!AA9)</f>
        <v>188554</v>
      </c>
      <c r="AB9" s="1">
        <f>IF(Interconnector_Flow!AB9&gt;0, 0, -Interconnector_Flow!AB9)</f>
        <v>0</v>
      </c>
      <c r="AC9" s="1">
        <f>IF(Interconnector_Flow!AC9&gt;0, 0, -Interconnector_Flow!AC9)</f>
        <v>0</v>
      </c>
      <c r="AD9" s="1">
        <f>IF(Interconnector_Flow!AD9&gt;0, 0, -Interconnector_Flow!AD9)</f>
        <v>0</v>
      </c>
      <c r="AE9" s="1">
        <f>IF(Interconnector_Flow!AE9&gt;0, 0, -Interconnector_Flow!AE9)</f>
        <v>122010</v>
      </c>
      <c r="AF9" s="1">
        <f>IF(Interconnector_Flow!AF9&gt;0, 0, -Interconnector_Flow!AF9)</f>
        <v>413760</v>
      </c>
      <c r="AG9" s="1">
        <f>IF(Interconnector_Flow!AG9&gt;0, 0, -Interconnector_Flow!AG9)</f>
        <v>0</v>
      </c>
      <c r="AH9" s="1">
        <f>IF(Interconnector_Flow!AH9&gt;0, 0, -Interconnector_Flow!AH9)</f>
        <v>0</v>
      </c>
      <c r="AI9" s="1">
        <f>IF(Interconnector_Flow!AI9&gt;0, 0, -Interconnector_Flow!AI9)</f>
        <v>0</v>
      </c>
      <c r="AJ9" s="1">
        <f>IF(Interconnector_Flow!AJ9&gt;0, 0, -Interconnector_Flow!AJ9)</f>
        <v>20377</v>
      </c>
      <c r="AK9" s="1">
        <f>IF(Interconnector_Flow!AK9&gt;0, 0, -Interconnector_Flow!AK9)</f>
        <v>886406</v>
      </c>
      <c r="AL9" s="1">
        <f>IF(Interconnector_Flow!AL9&gt;0, 0, -Interconnector_Flow!AL9)</f>
        <v>0</v>
      </c>
      <c r="AM9" s="1">
        <f>IF(Interconnector_Flow!AM9&gt;0, 0, -Interconnector_Flow!AM9)</f>
        <v>428950</v>
      </c>
      <c r="AN9" s="1">
        <f>IF(Interconnector_Flow!AN9&gt;0, 0, -Interconnector_Flow!AN9)</f>
        <v>0</v>
      </c>
      <c r="AO9" s="1">
        <f>IF(Interconnector_Flow!AO9&gt;0, 0, -Interconnector_Flow!AO9)</f>
        <v>0</v>
      </c>
      <c r="AP9" s="1">
        <f>IF(Interconnector_Flow!AP9&gt;0, 0, -Interconnector_Flow!AP9)</f>
        <v>0</v>
      </c>
      <c r="AQ9" s="1">
        <f>IF(Interconnector_Flow!AQ9&gt;0, 0, -Interconnector_Flow!AQ9)</f>
        <v>364348</v>
      </c>
      <c r="AR9" s="1">
        <f>IF(Interconnector_Flow!AR9&gt;0, 0, -Interconnector_Flow!AR9)</f>
        <v>418568</v>
      </c>
      <c r="AS9" s="1">
        <f>IF(Interconnector_Flow!AS9&gt;0, 0, -Interconnector_Flow!AS9)</f>
        <v>0</v>
      </c>
      <c r="AT9" s="1">
        <f>IF(Interconnector_Flow!AT9&gt;0, 0, -Interconnector_Flow!AT9)</f>
        <v>93142</v>
      </c>
    </row>
    <row r="10" ht="15.75" customHeight="1">
      <c r="A10" s="2">
        <v>42614.0</v>
      </c>
      <c r="B10" s="1">
        <f>IF(Interconnector_Flow!B10&gt;0, 0, -Interconnector_Flow!B10)</f>
        <v>481961</v>
      </c>
      <c r="C10" s="1">
        <f>IF(Interconnector_Flow!C10&gt;0, 0, -Interconnector_Flow!C10)</f>
        <v>553060</v>
      </c>
      <c r="D10" s="1">
        <f>IF(Interconnector_Flow!D10&gt;0, 0, -Interconnector_Flow!D10)</f>
        <v>0</v>
      </c>
      <c r="E10" s="1">
        <f>IF(Interconnector_Flow!E10&gt;0, 0, -Interconnector_Flow!E10)</f>
        <v>26845</v>
      </c>
      <c r="F10" s="1">
        <f>IF(Interconnector_Flow!F10&gt;0, 0, -Interconnector_Flow!F10)</f>
        <v>58331</v>
      </c>
      <c r="G10" s="1">
        <f>IF(Interconnector_Flow!G10&gt;0, 0, -Interconnector_Flow!G10)</f>
        <v>0</v>
      </c>
      <c r="H10" s="1">
        <f>IF(Interconnector_Flow!H10&gt;0, 0, -Interconnector_Flow!H10)</f>
        <v>1245769</v>
      </c>
      <c r="I10" s="1">
        <f>IF(Interconnector_Flow!I10&gt;0, 0, -Interconnector_Flow!I10)</f>
        <v>0</v>
      </c>
      <c r="J10" s="1">
        <f>IF(Interconnector_Flow!J10&gt;0, 0, -Interconnector_Flow!J10)</f>
        <v>0</v>
      </c>
      <c r="K10" s="1">
        <f>IF(Interconnector_Flow!K10&gt;0, 0, -Interconnector_Flow!K10)</f>
        <v>1113305</v>
      </c>
      <c r="L10" s="1">
        <f>IF(Interconnector_Flow!L10&gt;0, 0, -Interconnector_Flow!L10)</f>
        <v>0</v>
      </c>
      <c r="M10" s="1">
        <f>IF(Interconnector_Flow!M10&gt;0, 0, -Interconnector_Flow!M10)</f>
        <v>0</v>
      </c>
      <c r="N10" s="1">
        <f>IF(Interconnector_Flow!N10&gt;0, 0, -Interconnector_Flow!N10)</f>
        <v>0</v>
      </c>
      <c r="O10" s="1">
        <f>IF(Interconnector_Flow!O10&gt;0, 0, -Interconnector_Flow!O10)</f>
        <v>255523</v>
      </c>
      <c r="P10" s="1">
        <f>IF(Interconnector_Flow!P10&gt;0, 0, -Interconnector_Flow!P10)</f>
        <v>0</v>
      </c>
      <c r="Q10" s="1">
        <f>IF(Interconnector_Flow!Q10&gt;0, 0, -Interconnector_Flow!Q10)</f>
        <v>6194</v>
      </c>
      <c r="R10" s="1">
        <f>IF(Interconnector_Flow!R10&gt;0, 0, -Interconnector_Flow!R10)</f>
        <v>152193</v>
      </c>
      <c r="S10" s="1">
        <f>IF(Interconnector_Flow!S10&gt;0, 0, -Interconnector_Flow!S10)</f>
        <v>701137</v>
      </c>
      <c r="T10" s="1">
        <f>IF(Interconnector_Flow!T10&gt;0, 0, -Interconnector_Flow!T10)</f>
        <v>123084</v>
      </c>
      <c r="U10" s="1">
        <f>IF(Interconnector_Flow!U10&gt;0, 0, -Interconnector_Flow!U10)</f>
        <v>1204997</v>
      </c>
      <c r="V10" s="1">
        <f>IF(Interconnector_Flow!V10&gt;0, 0, -Interconnector_Flow!V10)</f>
        <v>21425</v>
      </c>
      <c r="W10" s="1">
        <f>IF(Interconnector_Flow!W10&gt;0, 0, -Interconnector_Flow!W10)</f>
        <v>1215558</v>
      </c>
      <c r="X10" s="1">
        <f>IF(Interconnector_Flow!X10&gt;0, 0, -Interconnector_Flow!X10)</f>
        <v>0</v>
      </c>
      <c r="Y10" s="1">
        <f>IF(Interconnector_Flow!Y10&gt;0, 0, -Interconnector_Flow!Y10)</f>
        <v>0</v>
      </c>
      <c r="Z10" s="1">
        <f>IF(Interconnector_Flow!Z10&gt;0, 0, -Interconnector_Flow!Z10)</f>
        <v>0</v>
      </c>
      <c r="AA10" s="1">
        <f>IF(Interconnector_Flow!AA10&gt;0, 0, -Interconnector_Flow!AA10)</f>
        <v>318312</v>
      </c>
      <c r="AB10" s="1">
        <f>IF(Interconnector_Flow!AB10&gt;0, 0, -Interconnector_Flow!AB10)</f>
        <v>0</v>
      </c>
      <c r="AC10" s="1">
        <f>IF(Interconnector_Flow!AC10&gt;0, 0, -Interconnector_Flow!AC10)</f>
        <v>0</v>
      </c>
      <c r="AD10" s="1">
        <f>IF(Interconnector_Flow!AD10&gt;0, 0, -Interconnector_Flow!AD10)</f>
        <v>0</v>
      </c>
      <c r="AE10" s="1">
        <f>IF(Interconnector_Flow!AE10&gt;0, 0, -Interconnector_Flow!AE10)</f>
        <v>27646</v>
      </c>
      <c r="AF10" s="1">
        <f>IF(Interconnector_Flow!AF10&gt;0, 0, -Interconnector_Flow!AF10)</f>
        <v>740815</v>
      </c>
      <c r="AG10" s="1">
        <f>IF(Interconnector_Flow!AG10&gt;0, 0, -Interconnector_Flow!AG10)</f>
        <v>0</v>
      </c>
      <c r="AH10" s="1">
        <f>IF(Interconnector_Flow!AH10&gt;0, 0, -Interconnector_Flow!AH10)</f>
        <v>0</v>
      </c>
      <c r="AI10" s="1">
        <f>IF(Interconnector_Flow!AI10&gt;0, 0, -Interconnector_Flow!AI10)</f>
        <v>0</v>
      </c>
      <c r="AJ10" s="1">
        <f>IF(Interconnector_Flow!AJ10&gt;0, 0, -Interconnector_Flow!AJ10)</f>
        <v>0</v>
      </c>
      <c r="AK10" s="1">
        <f>IF(Interconnector_Flow!AK10&gt;0, 0, -Interconnector_Flow!AK10)</f>
        <v>1219622</v>
      </c>
      <c r="AL10" s="1">
        <f>IF(Interconnector_Flow!AL10&gt;0, 0, -Interconnector_Flow!AL10)</f>
        <v>0</v>
      </c>
      <c r="AM10" s="1">
        <f>IF(Interconnector_Flow!AM10&gt;0, 0, -Interconnector_Flow!AM10)</f>
        <v>269656</v>
      </c>
      <c r="AN10" s="1">
        <f>IF(Interconnector_Flow!AN10&gt;0, 0, -Interconnector_Flow!AN10)</f>
        <v>0</v>
      </c>
      <c r="AO10" s="1">
        <f>IF(Interconnector_Flow!AO10&gt;0, 0, -Interconnector_Flow!AO10)</f>
        <v>0</v>
      </c>
      <c r="AP10" s="1">
        <f>IF(Interconnector_Flow!AP10&gt;0, 0, -Interconnector_Flow!AP10)</f>
        <v>0</v>
      </c>
      <c r="AQ10" s="1">
        <f>IF(Interconnector_Flow!AQ10&gt;0, 0, -Interconnector_Flow!AQ10)</f>
        <v>0</v>
      </c>
      <c r="AR10" s="1">
        <f>IF(Interconnector_Flow!AR10&gt;0, 0, -Interconnector_Flow!AR10)</f>
        <v>813607</v>
      </c>
      <c r="AS10" s="1">
        <f>IF(Interconnector_Flow!AS10&gt;0, 0, -Interconnector_Flow!AS10)</f>
        <v>0</v>
      </c>
      <c r="AT10" s="1">
        <f>IF(Interconnector_Flow!AT10&gt;0, 0, -Interconnector_Flow!AT10)</f>
        <v>0</v>
      </c>
    </row>
    <row r="11" ht="15.75" customHeight="1">
      <c r="A11" s="2">
        <v>42644.0</v>
      </c>
      <c r="B11" s="1">
        <f>IF(Interconnector_Flow!B11&gt;0, 0, -Interconnector_Flow!B11)</f>
        <v>0</v>
      </c>
      <c r="C11" s="1">
        <f>IF(Interconnector_Flow!C11&gt;0, 0, -Interconnector_Flow!C11)</f>
        <v>560926</v>
      </c>
      <c r="D11" s="1">
        <f>IF(Interconnector_Flow!D11&gt;0, 0, -Interconnector_Flow!D11)</f>
        <v>0</v>
      </c>
      <c r="E11" s="1">
        <f>IF(Interconnector_Flow!E11&gt;0, 0, -Interconnector_Flow!E11)</f>
        <v>0</v>
      </c>
      <c r="F11" s="1">
        <f>IF(Interconnector_Flow!F11&gt;0, 0, -Interconnector_Flow!F11)</f>
        <v>41572</v>
      </c>
      <c r="G11" s="1">
        <f>IF(Interconnector_Flow!G11&gt;0, 0, -Interconnector_Flow!G11)</f>
        <v>0</v>
      </c>
      <c r="H11" s="1">
        <f>IF(Interconnector_Flow!H11&gt;0, 0, -Interconnector_Flow!H11)</f>
        <v>1216469</v>
      </c>
      <c r="I11" s="1">
        <f>IF(Interconnector_Flow!I11&gt;0, 0, -Interconnector_Flow!I11)</f>
        <v>0</v>
      </c>
      <c r="J11" s="1">
        <f>IF(Interconnector_Flow!J11&gt;0, 0, -Interconnector_Flow!J11)</f>
        <v>0</v>
      </c>
      <c r="K11" s="1">
        <f>IF(Interconnector_Flow!K11&gt;0, 0, -Interconnector_Flow!K11)</f>
        <v>1605046</v>
      </c>
      <c r="L11" s="1">
        <f>IF(Interconnector_Flow!L11&gt;0, 0, -Interconnector_Flow!L11)</f>
        <v>0</v>
      </c>
      <c r="M11" s="1">
        <f>IF(Interconnector_Flow!M11&gt;0, 0, -Interconnector_Flow!M11)</f>
        <v>0</v>
      </c>
      <c r="N11" s="1">
        <f>IF(Interconnector_Flow!N11&gt;0, 0, -Interconnector_Flow!N11)</f>
        <v>0</v>
      </c>
      <c r="O11" s="1">
        <f>IF(Interconnector_Flow!O11&gt;0, 0, -Interconnector_Flow!O11)</f>
        <v>0</v>
      </c>
      <c r="P11" s="1">
        <f>IF(Interconnector_Flow!P11&gt;0, 0, -Interconnector_Flow!P11)</f>
        <v>0</v>
      </c>
      <c r="Q11" s="1">
        <f>IF(Interconnector_Flow!Q11&gt;0, 0, -Interconnector_Flow!Q11)</f>
        <v>45290</v>
      </c>
      <c r="R11" s="1">
        <f>IF(Interconnector_Flow!R11&gt;0, 0, -Interconnector_Flow!R11)</f>
        <v>0</v>
      </c>
      <c r="S11" s="1">
        <f>IF(Interconnector_Flow!S11&gt;0, 0, -Interconnector_Flow!S11)</f>
        <v>430382</v>
      </c>
      <c r="T11" s="1">
        <f>IF(Interconnector_Flow!T11&gt;0, 0, -Interconnector_Flow!T11)</f>
        <v>42520</v>
      </c>
      <c r="U11" s="1">
        <f>IF(Interconnector_Flow!U11&gt;0, 0, -Interconnector_Flow!U11)</f>
        <v>50493</v>
      </c>
      <c r="V11" s="1">
        <f>IF(Interconnector_Flow!V11&gt;0, 0, -Interconnector_Flow!V11)</f>
        <v>24573</v>
      </c>
      <c r="W11" s="1">
        <f>IF(Interconnector_Flow!W11&gt;0, 0, -Interconnector_Flow!W11)</f>
        <v>857362</v>
      </c>
      <c r="X11" s="1">
        <f>IF(Interconnector_Flow!X11&gt;0, 0, -Interconnector_Flow!X11)</f>
        <v>74939</v>
      </c>
      <c r="Y11" s="1">
        <f>IF(Interconnector_Flow!Y11&gt;0, 0, -Interconnector_Flow!Y11)</f>
        <v>0</v>
      </c>
      <c r="Z11" s="1">
        <f>IF(Interconnector_Flow!Z11&gt;0, 0, -Interconnector_Flow!Z11)</f>
        <v>0</v>
      </c>
      <c r="AA11" s="1">
        <f>IF(Interconnector_Flow!AA11&gt;0, 0, -Interconnector_Flow!AA11)</f>
        <v>356715</v>
      </c>
      <c r="AB11" s="1">
        <f>IF(Interconnector_Flow!AB11&gt;0, 0, -Interconnector_Flow!AB11)</f>
        <v>275073</v>
      </c>
      <c r="AC11" s="1">
        <f>IF(Interconnector_Flow!AC11&gt;0, 0, -Interconnector_Flow!AC11)</f>
        <v>162</v>
      </c>
      <c r="AD11" s="1">
        <f>IF(Interconnector_Flow!AD11&gt;0, 0, -Interconnector_Flow!AD11)</f>
        <v>0</v>
      </c>
      <c r="AE11" s="1">
        <f>IF(Interconnector_Flow!AE11&gt;0, 0, -Interconnector_Flow!AE11)</f>
        <v>87611</v>
      </c>
      <c r="AF11" s="1">
        <f>IF(Interconnector_Flow!AF11&gt;0, 0, -Interconnector_Flow!AF11)</f>
        <v>673257</v>
      </c>
      <c r="AG11" s="1">
        <f>IF(Interconnector_Flow!AG11&gt;0, 0, -Interconnector_Flow!AG11)</f>
        <v>0</v>
      </c>
      <c r="AH11" s="1">
        <f>IF(Interconnector_Flow!AH11&gt;0, 0, -Interconnector_Flow!AH11)</f>
        <v>0</v>
      </c>
      <c r="AI11" s="1">
        <f>IF(Interconnector_Flow!AI11&gt;0, 0, -Interconnector_Flow!AI11)</f>
        <v>0</v>
      </c>
      <c r="AJ11" s="1">
        <f>IF(Interconnector_Flow!AJ11&gt;0, 0, -Interconnector_Flow!AJ11)</f>
        <v>0</v>
      </c>
      <c r="AK11" s="1">
        <f>IF(Interconnector_Flow!AK11&gt;0, 0, -Interconnector_Flow!AK11)</f>
        <v>1111621</v>
      </c>
      <c r="AL11" s="1">
        <f>IF(Interconnector_Flow!AL11&gt;0, 0, -Interconnector_Flow!AL11)</f>
        <v>0</v>
      </c>
      <c r="AM11" s="1">
        <f>IF(Interconnector_Flow!AM11&gt;0, 0, -Interconnector_Flow!AM11)</f>
        <v>289352</v>
      </c>
      <c r="AN11" s="1">
        <f>IF(Interconnector_Flow!AN11&gt;0, 0, -Interconnector_Flow!AN11)</f>
        <v>0</v>
      </c>
      <c r="AO11" s="1">
        <f>IF(Interconnector_Flow!AO11&gt;0, 0, -Interconnector_Flow!AO11)</f>
        <v>0</v>
      </c>
      <c r="AP11" s="1">
        <f>IF(Interconnector_Flow!AP11&gt;0, 0, -Interconnector_Flow!AP11)</f>
        <v>0</v>
      </c>
      <c r="AQ11" s="1">
        <f>IF(Interconnector_Flow!AQ11&gt;0, 0, -Interconnector_Flow!AQ11)</f>
        <v>392130</v>
      </c>
      <c r="AR11" s="1">
        <f>IF(Interconnector_Flow!AR11&gt;0, 0, -Interconnector_Flow!AR11)</f>
        <v>290271</v>
      </c>
      <c r="AS11" s="1">
        <f>IF(Interconnector_Flow!AS11&gt;0, 0, -Interconnector_Flow!AS11)</f>
        <v>0</v>
      </c>
      <c r="AT11" s="1">
        <f>IF(Interconnector_Flow!AT11&gt;0, 0, -Interconnector_Flow!AT11)</f>
        <v>0</v>
      </c>
    </row>
    <row r="12" ht="15.75" customHeight="1">
      <c r="A12" s="2">
        <v>42675.0</v>
      </c>
      <c r="B12" s="1">
        <f>IF(Interconnector_Flow!B12&gt;0, 0, -Interconnector_Flow!B12)</f>
        <v>0</v>
      </c>
      <c r="C12" s="1">
        <f>IF(Interconnector_Flow!C12&gt;0, 0, -Interconnector_Flow!C12)</f>
        <v>674014</v>
      </c>
      <c r="D12" s="1">
        <f>IF(Interconnector_Flow!D12&gt;0, 0, -Interconnector_Flow!D12)</f>
        <v>0</v>
      </c>
      <c r="E12" s="1">
        <f>IF(Interconnector_Flow!E12&gt;0, 0, -Interconnector_Flow!E12)</f>
        <v>0</v>
      </c>
      <c r="F12" s="1">
        <f>IF(Interconnector_Flow!F12&gt;0, 0, -Interconnector_Flow!F12)</f>
        <v>82764</v>
      </c>
      <c r="G12" s="1">
        <f>IF(Interconnector_Flow!G12&gt;0, 0, -Interconnector_Flow!G12)</f>
        <v>0</v>
      </c>
      <c r="H12" s="1">
        <f>IF(Interconnector_Flow!H12&gt;0, 0, -Interconnector_Flow!H12)</f>
        <v>1113230</v>
      </c>
      <c r="I12" s="1">
        <f>IF(Interconnector_Flow!I12&gt;0, 0, -Interconnector_Flow!I12)</f>
        <v>0</v>
      </c>
      <c r="J12" s="1">
        <f>IF(Interconnector_Flow!J12&gt;0, 0, -Interconnector_Flow!J12)</f>
        <v>0</v>
      </c>
      <c r="K12" s="1">
        <f>IF(Interconnector_Flow!K12&gt;0, 0, -Interconnector_Flow!K12)</f>
        <v>1363605</v>
      </c>
      <c r="L12" s="1">
        <f>IF(Interconnector_Flow!L12&gt;0, 0, -Interconnector_Flow!L12)</f>
        <v>0</v>
      </c>
      <c r="M12" s="1">
        <f>IF(Interconnector_Flow!M12&gt;0, 0, -Interconnector_Flow!M12)</f>
        <v>0</v>
      </c>
      <c r="N12" s="1">
        <f>IF(Interconnector_Flow!N12&gt;0, 0, -Interconnector_Flow!N12)</f>
        <v>0</v>
      </c>
      <c r="O12" s="1">
        <f>IF(Interconnector_Flow!O12&gt;0, 0, -Interconnector_Flow!O12)</f>
        <v>0</v>
      </c>
      <c r="P12" s="1">
        <f>IF(Interconnector_Flow!P12&gt;0, 0, -Interconnector_Flow!P12)</f>
        <v>0</v>
      </c>
      <c r="Q12" s="1">
        <f>IF(Interconnector_Flow!Q12&gt;0, 0, -Interconnector_Flow!Q12)</f>
        <v>0</v>
      </c>
      <c r="R12" s="1">
        <f>IF(Interconnector_Flow!R12&gt;0, 0, -Interconnector_Flow!R12)</f>
        <v>0</v>
      </c>
      <c r="S12" s="1">
        <f>IF(Interconnector_Flow!S12&gt;0, 0, -Interconnector_Flow!S12)</f>
        <v>65668</v>
      </c>
      <c r="T12" s="1">
        <f>IF(Interconnector_Flow!T12&gt;0, 0, -Interconnector_Flow!T12)</f>
        <v>281662</v>
      </c>
      <c r="U12" s="1">
        <f>IF(Interconnector_Flow!U12&gt;0, 0, -Interconnector_Flow!U12)</f>
        <v>373444</v>
      </c>
      <c r="V12" s="1">
        <f>IF(Interconnector_Flow!V12&gt;0, 0, -Interconnector_Flow!V12)</f>
        <v>1295</v>
      </c>
      <c r="W12" s="1">
        <f>IF(Interconnector_Flow!W12&gt;0, 0, -Interconnector_Flow!W12)</f>
        <v>647422</v>
      </c>
      <c r="X12" s="1">
        <f>IF(Interconnector_Flow!X12&gt;0, 0, -Interconnector_Flow!X12)</f>
        <v>42039</v>
      </c>
      <c r="Y12" s="1">
        <f>IF(Interconnector_Flow!Y12&gt;0, 0, -Interconnector_Flow!Y12)</f>
        <v>0</v>
      </c>
      <c r="Z12" s="1">
        <f>IF(Interconnector_Flow!Z12&gt;0, 0, -Interconnector_Flow!Z12)</f>
        <v>0</v>
      </c>
      <c r="AA12" s="1">
        <f>IF(Interconnector_Flow!AA12&gt;0, 0, -Interconnector_Flow!AA12)</f>
        <v>472263</v>
      </c>
      <c r="AB12" s="1">
        <f>IF(Interconnector_Flow!AB12&gt;0, 0, -Interconnector_Flow!AB12)</f>
        <v>63783</v>
      </c>
      <c r="AC12" s="1">
        <f>IF(Interconnector_Flow!AC12&gt;0, 0, -Interconnector_Flow!AC12)</f>
        <v>2193</v>
      </c>
      <c r="AD12" s="1">
        <f>IF(Interconnector_Flow!AD12&gt;0, 0, -Interconnector_Flow!AD12)</f>
        <v>0</v>
      </c>
      <c r="AE12" s="1">
        <f>IF(Interconnector_Flow!AE12&gt;0, 0, -Interconnector_Flow!AE12)</f>
        <v>94379</v>
      </c>
      <c r="AF12" s="1">
        <f>IF(Interconnector_Flow!AF12&gt;0, 0, -Interconnector_Flow!AF12)</f>
        <v>369345</v>
      </c>
      <c r="AG12" s="1">
        <f>IF(Interconnector_Flow!AG12&gt;0, 0, -Interconnector_Flow!AG12)</f>
        <v>0</v>
      </c>
      <c r="AH12" s="1">
        <f>IF(Interconnector_Flow!AH12&gt;0, 0, -Interconnector_Flow!AH12)</f>
        <v>0</v>
      </c>
      <c r="AI12" s="1">
        <f>IF(Interconnector_Flow!AI12&gt;0, 0, -Interconnector_Flow!AI12)</f>
        <v>0</v>
      </c>
      <c r="AJ12" s="1">
        <f>IF(Interconnector_Flow!AJ12&gt;0, 0, -Interconnector_Flow!AJ12)</f>
        <v>0</v>
      </c>
      <c r="AK12" s="1">
        <f>IF(Interconnector_Flow!AK12&gt;0, 0, -Interconnector_Flow!AK12)</f>
        <v>1346507</v>
      </c>
      <c r="AL12" s="1">
        <f>IF(Interconnector_Flow!AL12&gt;0, 0, -Interconnector_Flow!AL12)</f>
        <v>0</v>
      </c>
      <c r="AM12" s="1">
        <f>IF(Interconnector_Flow!AM12&gt;0, 0, -Interconnector_Flow!AM12)</f>
        <v>159238</v>
      </c>
      <c r="AN12" s="1">
        <f>IF(Interconnector_Flow!AN12&gt;0, 0, -Interconnector_Flow!AN12)</f>
        <v>0</v>
      </c>
      <c r="AO12" s="1">
        <f>IF(Interconnector_Flow!AO12&gt;0, 0, -Interconnector_Flow!AO12)</f>
        <v>0</v>
      </c>
      <c r="AP12" s="1">
        <f>IF(Interconnector_Flow!AP12&gt;0, 0, -Interconnector_Flow!AP12)</f>
        <v>0</v>
      </c>
      <c r="AQ12" s="1">
        <f>IF(Interconnector_Flow!AQ12&gt;0, 0, -Interconnector_Flow!AQ12)</f>
        <v>480194</v>
      </c>
      <c r="AR12" s="1">
        <f>IF(Interconnector_Flow!AR12&gt;0, 0, -Interconnector_Flow!AR12)</f>
        <v>174810</v>
      </c>
      <c r="AS12" s="1">
        <f>IF(Interconnector_Flow!AS12&gt;0, 0, -Interconnector_Flow!AS12)</f>
        <v>0</v>
      </c>
      <c r="AT12" s="1">
        <f>IF(Interconnector_Flow!AT12&gt;0, 0, -Interconnector_Flow!AT12)</f>
        <v>21512</v>
      </c>
    </row>
    <row r="13" ht="15.75" customHeight="1">
      <c r="A13" s="2">
        <v>42705.0</v>
      </c>
      <c r="B13" s="1">
        <f>IF(Interconnector_Flow!B13&gt;0, 0, -Interconnector_Flow!B13)</f>
        <v>0</v>
      </c>
      <c r="C13" s="1">
        <f>IF(Interconnector_Flow!C13&gt;0, 0, -Interconnector_Flow!C13)</f>
        <v>572708</v>
      </c>
      <c r="D13" s="1">
        <f>IF(Interconnector_Flow!D13&gt;0, 0, -Interconnector_Flow!D13)</f>
        <v>0</v>
      </c>
      <c r="E13" s="1">
        <f>IF(Interconnector_Flow!E13&gt;0, 0, -Interconnector_Flow!E13)</f>
        <v>12157</v>
      </c>
      <c r="F13" s="1">
        <f>IF(Interconnector_Flow!F13&gt;0, 0, -Interconnector_Flow!F13)</f>
        <v>21513</v>
      </c>
      <c r="G13" s="1">
        <f>IF(Interconnector_Flow!G13&gt;0, 0, -Interconnector_Flow!G13)</f>
        <v>0</v>
      </c>
      <c r="H13" s="1">
        <f>IF(Interconnector_Flow!H13&gt;0, 0, -Interconnector_Flow!H13)</f>
        <v>1119526</v>
      </c>
      <c r="I13" s="1">
        <f>IF(Interconnector_Flow!I13&gt;0, 0, -Interconnector_Flow!I13)</f>
        <v>0</v>
      </c>
      <c r="J13" s="1">
        <f>IF(Interconnector_Flow!J13&gt;0, 0, -Interconnector_Flow!J13)</f>
        <v>0</v>
      </c>
      <c r="K13" s="1">
        <f>IF(Interconnector_Flow!K13&gt;0, 0, -Interconnector_Flow!K13)</f>
        <v>1393630</v>
      </c>
      <c r="L13" s="1">
        <f>IF(Interconnector_Flow!L13&gt;0, 0, -Interconnector_Flow!L13)</f>
        <v>0</v>
      </c>
      <c r="M13" s="1">
        <f>IF(Interconnector_Flow!M13&gt;0, 0, -Interconnector_Flow!M13)</f>
        <v>0</v>
      </c>
      <c r="N13" s="1">
        <f>IF(Interconnector_Flow!N13&gt;0, 0, -Interconnector_Flow!N13)</f>
        <v>72176</v>
      </c>
      <c r="O13" s="1">
        <f>IF(Interconnector_Flow!O13&gt;0, 0, -Interconnector_Flow!O13)</f>
        <v>0</v>
      </c>
      <c r="P13" s="1">
        <f>IF(Interconnector_Flow!P13&gt;0, 0, -Interconnector_Flow!P13)</f>
        <v>0</v>
      </c>
      <c r="Q13" s="1">
        <f>IF(Interconnector_Flow!Q13&gt;0, 0, -Interconnector_Flow!Q13)</f>
        <v>225087</v>
      </c>
      <c r="R13" s="1">
        <f>IF(Interconnector_Flow!R13&gt;0, 0, -Interconnector_Flow!R13)</f>
        <v>0</v>
      </c>
      <c r="S13" s="1">
        <f>IF(Interconnector_Flow!S13&gt;0, 0, -Interconnector_Flow!S13)</f>
        <v>88537</v>
      </c>
      <c r="T13" s="1">
        <f>IF(Interconnector_Flow!T13&gt;0, 0, -Interconnector_Flow!T13)</f>
        <v>0</v>
      </c>
      <c r="U13" s="1">
        <f>IF(Interconnector_Flow!U13&gt;0, 0, -Interconnector_Flow!U13)</f>
        <v>938353</v>
      </c>
      <c r="V13" s="1">
        <f>IF(Interconnector_Flow!V13&gt;0, 0, -Interconnector_Flow!V13)</f>
        <v>19806</v>
      </c>
      <c r="W13" s="1">
        <f>IF(Interconnector_Flow!W13&gt;0, 0, -Interconnector_Flow!W13)</f>
        <v>1051152</v>
      </c>
      <c r="X13" s="1">
        <f>IF(Interconnector_Flow!X13&gt;0, 0, -Interconnector_Flow!X13)</f>
        <v>142039</v>
      </c>
      <c r="Y13" s="1">
        <f>IF(Interconnector_Flow!Y13&gt;0, 0, -Interconnector_Flow!Y13)</f>
        <v>0</v>
      </c>
      <c r="Z13" s="1">
        <f>IF(Interconnector_Flow!Z13&gt;0, 0, -Interconnector_Flow!Z13)</f>
        <v>0</v>
      </c>
      <c r="AA13" s="1">
        <f>IF(Interconnector_Flow!AA13&gt;0, 0, -Interconnector_Flow!AA13)</f>
        <v>884350</v>
      </c>
      <c r="AB13" s="1">
        <f>IF(Interconnector_Flow!AB13&gt;0, 0, -Interconnector_Flow!AB13)</f>
        <v>261265</v>
      </c>
      <c r="AC13" s="1">
        <f>IF(Interconnector_Flow!AC13&gt;0, 0, -Interconnector_Flow!AC13)</f>
        <v>0</v>
      </c>
      <c r="AD13" s="1">
        <f>IF(Interconnector_Flow!AD13&gt;0, 0, -Interconnector_Flow!AD13)</f>
        <v>0</v>
      </c>
      <c r="AE13" s="1">
        <f>IF(Interconnector_Flow!AE13&gt;0, 0, -Interconnector_Flow!AE13)</f>
        <v>74682</v>
      </c>
      <c r="AF13" s="1">
        <f>IF(Interconnector_Flow!AF13&gt;0, 0, -Interconnector_Flow!AF13)</f>
        <v>319142</v>
      </c>
      <c r="AG13" s="1">
        <f>IF(Interconnector_Flow!AG13&gt;0, 0, -Interconnector_Flow!AG13)</f>
        <v>0</v>
      </c>
      <c r="AH13" s="1">
        <f>IF(Interconnector_Flow!AH13&gt;0, 0, -Interconnector_Flow!AH13)</f>
        <v>0</v>
      </c>
      <c r="AI13" s="1">
        <f>IF(Interconnector_Flow!AI13&gt;0, 0, -Interconnector_Flow!AI13)</f>
        <v>0</v>
      </c>
      <c r="AJ13" s="1">
        <f>IF(Interconnector_Flow!AJ13&gt;0, 0, -Interconnector_Flow!AJ13)</f>
        <v>0</v>
      </c>
      <c r="AK13" s="1">
        <f>IF(Interconnector_Flow!AK13&gt;0, 0, -Interconnector_Flow!AK13)</f>
        <v>1176690</v>
      </c>
      <c r="AL13" s="1">
        <f>IF(Interconnector_Flow!AL13&gt;0, 0, -Interconnector_Flow!AL13)</f>
        <v>0</v>
      </c>
      <c r="AM13" s="1">
        <f>IF(Interconnector_Flow!AM13&gt;0, 0, -Interconnector_Flow!AM13)</f>
        <v>295517</v>
      </c>
      <c r="AN13" s="1">
        <f>IF(Interconnector_Flow!AN13&gt;0, 0, -Interconnector_Flow!AN13)</f>
        <v>0</v>
      </c>
      <c r="AO13" s="1">
        <f>IF(Interconnector_Flow!AO13&gt;0, 0, -Interconnector_Flow!AO13)</f>
        <v>0</v>
      </c>
      <c r="AP13" s="1">
        <f>IF(Interconnector_Flow!AP13&gt;0, 0, -Interconnector_Flow!AP13)</f>
        <v>0</v>
      </c>
      <c r="AQ13" s="1">
        <f>IF(Interconnector_Flow!AQ13&gt;0, 0, -Interconnector_Flow!AQ13)</f>
        <v>90642</v>
      </c>
      <c r="AR13" s="1">
        <f>IF(Interconnector_Flow!AR13&gt;0, 0, -Interconnector_Flow!AR13)</f>
        <v>531743</v>
      </c>
      <c r="AS13" s="1">
        <f>IF(Interconnector_Flow!AS13&gt;0, 0, -Interconnector_Flow!AS13)</f>
        <v>0</v>
      </c>
      <c r="AT13" s="1">
        <f>IF(Interconnector_Flow!AT13&gt;0, 0, -Interconnector_Flow!AT13)</f>
        <v>0</v>
      </c>
    </row>
    <row r="14" ht="15.75" customHeight="1">
      <c r="A14" s="2">
        <v>42736.0</v>
      </c>
      <c r="B14" s="1">
        <f>IF(Interconnector_Flow!B14&gt;0, 0, -Interconnector_Flow!B14)</f>
        <v>0</v>
      </c>
      <c r="C14" s="1">
        <f>IF(Interconnector_Flow!C14&gt;0, 0, -Interconnector_Flow!C14)</f>
        <v>514949</v>
      </c>
      <c r="D14" s="1">
        <f>IF(Interconnector_Flow!D14&gt;0, 0, -Interconnector_Flow!D14)</f>
        <v>0</v>
      </c>
      <c r="E14" s="1">
        <f>IF(Interconnector_Flow!E14&gt;0, 0, -Interconnector_Flow!E14)</f>
        <v>100355</v>
      </c>
      <c r="F14" s="1">
        <f>IF(Interconnector_Flow!F14&gt;0, 0, -Interconnector_Flow!F14)</f>
        <v>0</v>
      </c>
      <c r="G14" s="1">
        <f>IF(Interconnector_Flow!G14&gt;0, 0, -Interconnector_Flow!G14)</f>
        <v>0</v>
      </c>
      <c r="H14" s="1">
        <f>IF(Interconnector_Flow!H14&gt;0, 0, -Interconnector_Flow!H14)</f>
        <v>1379320</v>
      </c>
      <c r="I14" s="1">
        <f>IF(Interconnector_Flow!I14&gt;0, 0, -Interconnector_Flow!I14)</f>
        <v>0</v>
      </c>
      <c r="J14" s="1">
        <f>IF(Interconnector_Flow!J14&gt;0, 0, -Interconnector_Flow!J14)</f>
        <v>0</v>
      </c>
      <c r="K14" s="1">
        <f>IF(Interconnector_Flow!K14&gt;0, 0, -Interconnector_Flow!K14)</f>
        <v>1590387</v>
      </c>
      <c r="L14" s="1">
        <f>IF(Interconnector_Flow!L14&gt;0, 0, -Interconnector_Flow!L14)</f>
        <v>0</v>
      </c>
      <c r="M14" s="1">
        <f>IF(Interconnector_Flow!M14&gt;0, 0, -Interconnector_Flow!M14)</f>
        <v>0</v>
      </c>
      <c r="N14" s="1">
        <f>IF(Interconnector_Flow!N14&gt;0, 0, -Interconnector_Flow!N14)</f>
        <v>334916</v>
      </c>
      <c r="O14" s="1">
        <f>IF(Interconnector_Flow!O14&gt;0, 0, -Interconnector_Flow!O14)</f>
        <v>103106</v>
      </c>
      <c r="P14" s="1">
        <f>IF(Interconnector_Flow!P14&gt;0, 0, -Interconnector_Flow!P14)</f>
        <v>0</v>
      </c>
      <c r="Q14" s="1">
        <f>IF(Interconnector_Flow!Q14&gt;0, 0, -Interconnector_Flow!Q14)</f>
        <v>314123</v>
      </c>
      <c r="R14" s="1">
        <f>IF(Interconnector_Flow!R14&gt;0, 0, -Interconnector_Flow!R14)</f>
        <v>192321</v>
      </c>
      <c r="S14" s="1">
        <f>IF(Interconnector_Flow!S14&gt;0, 0, -Interconnector_Flow!S14)</f>
        <v>265216</v>
      </c>
      <c r="T14" s="1">
        <f>IF(Interconnector_Flow!T14&gt;0, 0, -Interconnector_Flow!T14)</f>
        <v>0</v>
      </c>
      <c r="U14" s="1">
        <f>IF(Interconnector_Flow!U14&gt;0, 0, -Interconnector_Flow!U14)</f>
        <v>0</v>
      </c>
      <c r="V14" s="1">
        <f>IF(Interconnector_Flow!V14&gt;0, 0, -Interconnector_Flow!V14)</f>
        <v>23929</v>
      </c>
      <c r="W14" s="1">
        <f>IF(Interconnector_Flow!W14&gt;0, 0, -Interconnector_Flow!W14)</f>
        <v>1300711</v>
      </c>
      <c r="X14" s="1">
        <f>IF(Interconnector_Flow!X14&gt;0, 0, -Interconnector_Flow!X14)</f>
        <v>431387</v>
      </c>
      <c r="Y14" s="1">
        <f>IF(Interconnector_Flow!Y14&gt;0, 0, -Interconnector_Flow!Y14)</f>
        <v>0</v>
      </c>
      <c r="Z14" s="1">
        <f>IF(Interconnector_Flow!Z14&gt;0, 0, -Interconnector_Flow!Z14)</f>
        <v>354246</v>
      </c>
      <c r="AA14" s="1">
        <f>IF(Interconnector_Flow!AA14&gt;0, 0, -Interconnector_Flow!AA14)</f>
        <v>690171</v>
      </c>
      <c r="AB14" s="1">
        <f>IF(Interconnector_Flow!AB14&gt;0, 0, -Interconnector_Flow!AB14)</f>
        <v>0</v>
      </c>
      <c r="AC14" s="1">
        <f>IF(Interconnector_Flow!AC14&gt;0, 0, -Interconnector_Flow!AC14)</f>
        <v>0</v>
      </c>
      <c r="AD14" s="1">
        <f>IF(Interconnector_Flow!AD14&gt;0, 0, -Interconnector_Flow!AD14)</f>
        <v>0</v>
      </c>
      <c r="AE14" s="1">
        <f>IF(Interconnector_Flow!AE14&gt;0, 0, -Interconnector_Flow!AE14)</f>
        <v>37994</v>
      </c>
      <c r="AF14" s="1">
        <f>IF(Interconnector_Flow!AF14&gt;0, 0, -Interconnector_Flow!AF14)</f>
        <v>414683</v>
      </c>
      <c r="AG14" s="1">
        <f>IF(Interconnector_Flow!AG14&gt;0, 0, -Interconnector_Flow!AG14)</f>
        <v>4632</v>
      </c>
      <c r="AH14" s="1">
        <f>IF(Interconnector_Flow!AH14&gt;0, 0, -Interconnector_Flow!AH14)</f>
        <v>0</v>
      </c>
      <c r="AI14" s="1">
        <f>IF(Interconnector_Flow!AI14&gt;0, 0, -Interconnector_Flow!AI14)</f>
        <v>0</v>
      </c>
      <c r="AJ14" s="1">
        <f>IF(Interconnector_Flow!AJ14&gt;0, 0, -Interconnector_Flow!AJ14)</f>
        <v>0</v>
      </c>
      <c r="AK14" s="1">
        <f>IF(Interconnector_Flow!AK14&gt;0, 0, -Interconnector_Flow!AK14)</f>
        <v>1059752</v>
      </c>
      <c r="AL14" s="1">
        <f>IF(Interconnector_Flow!AL14&gt;0, 0, -Interconnector_Flow!AL14)</f>
        <v>0</v>
      </c>
      <c r="AM14" s="1">
        <f>IF(Interconnector_Flow!AM14&gt;0, 0, -Interconnector_Flow!AM14)</f>
        <v>359655</v>
      </c>
      <c r="AN14" s="1">
        <f>IF(Interconnector_Flow!AN14&gt;0, 0, -Interconnector_Flow!AN14)</f>
        <v>0</v>
      </c>
      <c r="AO14" s="1">
        <f>IF(Interconnector_Flow!AO14&gt;0, 0, -Interconnector_Flow!AO14)</f>
        <v>0</v>
      </c>
      <c r="AP14" s="1">
        <f>IF(Interconnector_Flow!AP14&gt;0, 0, -Interconnector_Flow!AP14)</f>
        <v>0</v>
      </c>
      <c r="AQ14" s="1">
        <f>IF(Interconnector_Flow!AQ14&gt;0, 0, -Interconnector_Flow!AQ14)</f>
        <v>0</v>
      </c>
      <c r="AR14" s="1">
        <f>IF(Interconnector_Flow!AR14&gt;0, 0, -Interconnector_Flow!AR14)</f>
        <v>686219</v>
      </c>
      <c r="AS14" s="1">
        <f>IF(Interconnector_Flow!AS14&gt;0, 0, -Interconnector_Flow!AS14)</f>
        <v>0</v>
      </c>
      <c r="AT14" s="1">
        <f>IF(Interconnector_Flow!AT14&gt;0, 0, -Interconnector_Flow!AT14)</f>
        <v>0</v>
      </c>
    </row>
    <row r="15" ht="15.75" customHeight="1">
      <c r="A15" s="2">
        <v>42767.0</v>
      </c>
      <c r="B15" s="1">
        <f>IF(Interconnector_Flow!B15&gt;0, 0, -Interconnector_Flow!B15)</f>
        <v>396328</v>
      </c>
      <c r="C15" s="1">
        <f>IF(Interconnector_Flow!C15&gt;0, 0, -Interconnector_Flow!C15)</f>
        <v>597418</v>
      </c>
      <c r="D15" s="1">
        <f>IF(Interconnector_Flow!D15&gt;0, 0, -Interconnector_Flow!D15)</f>
        <v>0</v>
      </c>
      <c r="E15" s="1">
        <f>IF(Interconnector_Flow!E15&gt;0, 0, -Interconnector_Flow!E15)</f>
        <v>71198</v>
      </c>
      <c r="F15" s="1">
        <f>IF(Interconnector_Flow!F15&gt;0, 0, -Interconnector_Flow!F15)</f>
        <v>0</v>
      </c>
      <c r="G15" s="1">
        <f>IF(Interconnector_Flow!G15&gt;0, 0, -Interconnector_Flow!G15)</f>
        <v>0</v>
      </c>
      <c r="H15" s="1">
        <f>IF(Interconnector_Flow!H15&gt;0, 0, -Interconnector_Flow!H15)</f>
        <v>1663621</v>
      </c>
      <c r="I15" s="1">
        <f>IF(Interconnector_Flow!I15&gt;0, 0, -Interconnector_Flow!I15)</f>
        <v>0</v>
      </c>
      <c r="J15" s="1">
        <f>IF(Interconnector_Flow!J15&gt;0, 0, -Interconnector_Flow!J15)</f>
        <v>0</v>
      </c>
      <c r="K15" s="1">
        <f>IF(Interconnector_Flow!K15&gt;0, 0, -Interconnector_Flow!K15)</f>
        <v>1077105</v>
      </c>
      <c r="L15" s="1">
        <f>IF(Interconnector_Flow!L15&gt;0, 0, -Interconnector_Flow!L15)</f>
        <v>0</v>
      </c>
      <c r="M15" s="1">
        <f>IF(Interconnector_Flow!M15&gt;0, 0, -Interconnector_Flow!M15)</f>
        <v>0</v>
      </c>
      <c r="N15" s="1">
        <f>IF(Interconnector_Flow!N15&gt;0, 0, -Interconnector_Flow!N15)</f>
        <v>72998</v>
      </c>
      <c r="O15" s="1">
        <f>IF(Interconnector_Flow!O15&gt;0, 0, -Interconnector_Flow!O15)</f>
        <v>847056</v>
      </c>
      <c r="P15" s="1">
        <f>IF(Interconnector_Flow!P15&gt;0, 0, -Interconnector_Flow!P15)</f>
        <v>0</v>
      </c>
      <c r="Q15" s="1">
        <f>IF(Interconnector_Flow!Q15&gt;0, 0, -Interconnector_Flow!Q15)</f>
        <v>260057</v>
      </c>
      <c r="R15" s="1">
        <f>IF(Interconnector_Flow!R15&gt;0, 0, -Interconnector_Flow!R15)</f>
        <v>0</v>
      </c>
      <c r="S15" s="1">
        <f>IF(Interconnector_Flow!S15&gt;0, 0, -Interconnector_Flow!S15)</f>
        <v>0</v>
      </c>
      <c r="T15" s="1">
        <f>IF(Interconnector_Flow!T15&gt;0, 0, -Interconnector_Flow!T15)</f>
        <v>0</v>
      </c>
      <c r="U15" s="1">
        <f>IF(Interconnector_Flow!U15&gt;0, 0, -Interconnector_Flow!U15)</f>
        <v>399699</v>
      </c>
      <c r="V15" s="1">
        <f>IF(Interconnector_Flow!V15&gt;0, 0, -Interconnector_Flow!V15)</f>
        <v>20329</v>
      </c>
      <c r="W15" s="1">
        <f>IF(Interconnector_Flow!W15&gt;0, 0, -Interconnector_Flow!W15)</f>
        <v>1254906</v>
      </c>
      <c r="X15" s="1">
        <f>IF(Interconnector_Flow!X15&gt;0, 0, -Interconnector_Flow!X15)</f>
        <v>0</v>
      </c>
      <c r="Y15" s="1">
        <f>IF(Interconnector_Flow!Y15&gt;0, 0, -Interconnector_Flow!Y15)</f>
        <v>0</v>
      </c>
      <c r="Z15" s="1">
        <f>IF(Interconnector_Flow!Z15&gt;0, 0, -Interconnector_Flow!Z15)</f>
        <v>0</v>
      </c>
      <c r="AA15" s="1">
        <f>IF(Interconnector_Flow!AA15&gt;0, 0, -Interconnector_Flow!AA15)</f>
        <v>534023</v>
      </c>
      <c r="AB15" s="1">
        <f>IF(Interconnector_Flow!AB15&gt;0, 0, -Interconnector_Flow!AB15)</f>
        <v>0</v>
      </c>
      <c r="AC15" s="1">
        <f>IF(Interconnector_Flow!AC15&gt;0, 0, -Interconnector_Flow!AC15)</f>
        <v>0</v>
      </c>
      <c r="AD15" s="1">
        <f>IF(Interconnector_Flow!AD15&gt;0, 0, -Interconnector_Flow!AD15)</f>
        <v>0</v>
      </c>
      <c r="AE15" s="1">
        <f>IF(Interconnector_Flow!AE15&gt;0, 0, -Interconnector_Flow!AE15)</f>
        <v>89376</v>
      </c>
      <c r="AF15" s="1">
        <f>IF(Interconnector_Flow!AF15&gt;0, 0, -Interconnector_Flow!AF15)</f>
        <v>1168625</v>
      </c>
      <c r="AG15" s="1">
        <f>IF(Interconnector_Flow!AG15&gt;0, 0, -Interconnector_Flow!AG15)</f>
        <v>11594</v>
      </c>
      <c r="AH15" s="1">
        <f>IF(Interconnector_Flow!AH15&gt;0, 0, -Interconnector_Flow!AH15)</f>
        <v>0</v>
      </c>
      <c r="AI15" s="1">
        <f>IF(Interconnector_Flow!AI15&gt;0, 0, -Interconnector_Flow!AI15)</f>
        <v>0</v>
      </c>
      <c r="AJ15" s="1">
        <f>IF(Interconnector_Flow!AJ15&gt;0, 0, -Interconnector_Flow!AJ15)</f>
        <v>0</v>
      </c>
      <c r="AK15" s="1">
        <f>IF(Interconnector_Flow!AK15&gt;0, 0, -Interconnector_Flow!AK15)</f>
        <v>1012260</v>
      </c>
      <c r="AL15" s="1">
        <f>IF(Interconnector_Flow!AL15&gt;0, 0, -Interconnector_Flow!AL15)</f>
        <v>0</v>
      </c>
      <c r="AM15" s="1">
        <f>IF(Interconnector_Flow!AM15&gt;0, 0, -Interconnector_Flow!AM15)</f>
        <v>322411</v>
      </c>
      <c r="AN15" s="1">
        <f>IF(Interconnector_Flow!AN15&gt;0, 0, -Interconnector_Flow!AN15)</f>
        <v>129564</v>
      </c>
      <c r="AO15" s="1">
        <f>IF(Interconnector_Flow!AO15&gt;0, 0, -Interconnector_Flow!AO15)</f>
        <v>0</v>
      </c>
      <c r="AP15" s="1">
        <f>IF(Interconnector_Flow!AP15&gt;0, 0, -Interconnector_Flow!AP15)</f>
        <v>0</v>
      </c>
      <c r="AQ15" s="1">
        <f>IF(Interconnector_Flow!AQ15&gt;0, 0, -Interconnector_Flow!AQ15)</f>
        <v>129777</v>
      </c>
      <c r="AR15" s="1">
        <f>IF(Interconnector_Flow!AR15&gt;0, 0, -Interconnector_Flow!AR15)</f>
        <v>284316</v>
      </c>
      <c r="AS15" s="1">
        <f>IF(Interconnector_Flow!AS15&gt;0, 0, -Interconnector_Flow!AS15)</f>
        <v>0</v>
      </c>
      <c r="AT15" s="1">
        <f>IF(Interconnector_Flow!AT15&gt;0, 0, -Interconnector_Flow!AT15)</f>
        <v>0</v>
      </c>
    </row>
    <row r="16" ht="15.75" customHeight="1">
      <c r="A16" s="2">
        <v>42795.0</v>
      </c>
      <c r="B16" s="1">
        <f>IF(Interconnector_Flow!B16&gt;0, 0, -Interconnector_Flow!B16)</f>
        <v>1307297</v>
      </c>
      <c r="C16" s="1">
        <f>IF(Interconnector_Flow!C16&gt;0, 0, -Interconnector_Flow!C16)</f>
        <v>695713</v>
      </c>
      <c r="D16" s="1">
        <f>IF(Interconnector_Flow!D16&gt;0, 0, -Interconnector_Flow!D16)</f>
        <v>0</v>
      </c>
      <c r="E16" s="1">
        <f>IF(Interconnector_Flow!E16&gt;0, 0, -Interconnector_Flow!E16)</f>
        <v>18251</v>
      </c>
      <c r="F16" s="1">
        <f>IF(Interconnector_Flow!F16&gt;0, 0, -Interconnector_Flow!F16)</f>
        <v>0</v>
      </c>
      <c r="G16" s="1">
        <f>IF(Interconnector_Flow!G16&gt;0, 0, -Interconnector_Flow!G16)</f>
        <v>0</v>
      </c>
      <c r="H16" s="1">
        <f>IF(Interconnector_Flow!H16&gt;0, 0, -Interconnector_Flow!H16)</f>
        <v>1477889</v>
      </c>
      <c r="I16" s="1">
        <f>IF(Interconnector_Flow!I16&gt;0, 0, -Interconnector_Flow!I16)</f>
        <v>0</v>
      </c>
      <c r="J16" s="1">
        <f>IF(Interconnector_Flow!J16&gt;0, 0, -Interconnector_Flow!J16)</f>
        <v>0</v>
      </c>
      <c r="K16" s="1">
        <f>IF(Interconnector_Flow!K16&gt;0, 0, -Interconnector_Flow!K16)</f>
        <v>673743</v>
      </c>
      <c r="L16" s="1">
        <f>IF(Interconnector_Flow!L16&gt;0, 0, -Interconnector_Flow!L16)</f>
        <v>0</v>
      </c>
      <c r="M16" s="1">
        <f>IF(Interconnector_Flow!M16&gt;0, 0, -Interconnector_Flow!M16)</f>
        <v>0</v>
      </c>
      <c r="N16" s="1">
        <f>IF(Interconnector_Flow!N16&gt;0, 0, -Interconnector_Flow!N16)</f>
        <v>231531</v>
      </c>
      <c r="O16" s="1">
        <f>IF(Interconnector_Flow!O16&gt;0, 0, -Interconnector_Flow!O16)</f>
        <v>683586</v>
      </c>
      <c r="P16" s="1">
        <f>IF(Interconnector_Flow!P16&gt;0, 0, -Interconnector_Flow!P16)</f>
        <v>0</v>
      </c>
      <c r="Q16" s="1">
        <f>IF(Interconnector_Flow!Q16&gt;0, 0, -Interconnector_Flow!Q16)</f>
        <v>164885</v>
      </c>
      <c r="R16" s="1">
        <f>IF(Interconnector_Flow!R16&gt;0, 0, -Interconnector_Flow!R16)</f>
        <v>218433</v>
      </c>
      <c r="S16" s="1">
        <f>IF(Interconnector_Flow!S16&gt;0, 0, -Interconnector_Flow!S16)</f>
        <v>0</v>
      </c>
      <c r="T16" s="1">
        <f>IF(Interconnector_Flow!T16&gt;0, 0, -Interconnector_Flow!T16)</f>
        <v>0</v>
      </c>
      <c r="U16" s="1">
        <f>IF(Interconnector_Flow!U16&gt;0, 0, -Interconnector_Flow!U16)</f>
        <v>1688229</v>
      </c>
      <c r="V16" s="1">
        <f>IF(Interconnector_Flow!V16&gt;0, 0, -Interconnector_Flow!V16)</f>
        <v>21278</v>
      </c>
      <c r="W16" s="1">
        <f>IF(Interconnector_Flow!W16&gt;0, 0, -Interconnector_Flow!W16)</f>
        <v>894027</v>
      </c>
      <c r="X16" s="1">
        <f>IF(Interconnector_Flow!X16&gt;0, 0, -Interconnector_Flow!X16)</f>
        <v>0</v>
      </c>
      <c r="Y16" s="1">
        <f>IF(Interconnector_Flow!Y16&gt;0, 0, -Interconnector_Flow!Y16)</f>
        <v>0</v>
      </c>
      <c r="Z16" s="1">
        <f>IF(Interconnector_Flow!Z16&gt;0, 0, -Interconnector_Flow!Z16)</f>
        <v>0</v>
      </c>
      <c r="AA16" s="1">
        <f>IF(Interconnector_Flow!AA16&gt;0, 0, -Interconnector_Flow!AA16)</f>
        <v>79756</v>
      </c>
      <c r="AB16" s="1">
        <f>IF(Interconnector_Flow!AB16&gt;0, 0, -Interconnector_Flow!AB16)</f>
        <v>0</v>
      </c>
      <c r="AC16" s="1">
        <f>IF(Interconnector_Flow!AC16&gt;0, 0, -Interconnector_Flow!AC16)</f>
        <v>0</v>
      </c>
      <c r="AD16" s="1">
        <f>IF(Interconnector_Flow!AD16&gt;0, 0, -Interconnector_Flow!AD16)</f>
        <v>0</v>
      </c>
      <c r="AE16" s="1">
        <f>IF(Interconnector_Flow!AE16&gt;0, 0, -Interconnector_Flow!AE16)</f>
        <v>147783</v>
      </c>
      <c r="AF16" s="1">
        <f>IF(Interconnector_Flow!AF16&gt;0, 0, -Interconnector_Flow!AF16)</f>
        <v>1492946</v>
      </c>
      <c r="AG16" s="1">
        <f>IF(Interconnector_Flow!AG16&gt;0, 0, -Interconnector_Flow!AG16)</f>
        <v>2747</v>
      </c>
      <c r="AH16" s="1">
        <f>IF(Interconnector_Flow!AH16&gt;0, 0, -Interconnector_Flow!AH16)</f>
        <v>0</v>
      </c>
      <c r="AI16" s="1">
        <f>IF(Interconnector_Flow!AI16&gt;0, 0, -Interconnector_Flow!AI16)</f>
        <v>0</v>
      </c>
      <c r="AJ16" s="1">
        <f>IF(Interconnector_Flow!AJ16&gt;0, 0, -Interconnector_Flow!AJ16)</f>
        <v>0</v>
      </c>
      <c r="AK16" s="1">
        <f>IF(Interconnector_Flow!AK16&gt;0, 0, -Interconnector_Flow!AK16)</f>
        <v>1339805</v>
      </c>
      <c r="AL16" s="1">
        <f>IF(Interconnector_Flow!AL16&gt;0, 0, -Interconnector_Flow!AL16)</f>
        <v>0</v>
      </c>
      <c r="AM16" s="1">
        <f>IF(Interconnector_Flow!AM16&gt;0, 0, -Interconnector_Flow!AM16)</f>
        <v>287972</v>
      </c>
      <c r="AN16" s="1">
        <f>IF(Interconnector_Flow!AN16&gt;0, 0, -Interconnector_Flow!AN16)</f>
        <v>80952</v>
      </c>
      <c r="AO16" s="1">
        <f>IF(Interconnector_Flow!AO16&gt;0, 0, -Interconnector_Flow!AO16)</f>
        <v>0</v>
      </c>
      <c r="AP16" s="1">
        <f>IF(Interconnector_Flow!AP16&gt;0, 0, -Interconnector_Flow!AP16)</f>
        <v>302508</v>
      </c>
      <c r="AQ16" s="1">
        <f>IF(Interconnector_Flow!AQ16&gt;0, 0, -Interconnector_Flow!AQ16)</f>
        <v>0</v>
      </c>
      <c r="AR16" s="1">
        <f>IF(Interconnector_Flow!AR16&gt;0, 0, -Interconnector_Flow!AR16)</f>
        <v>0</v>
      </c>
      <c r="AS16" s="1">
        <f>IF(Interconnector_Flow!AS16&gt;0, 0, -Interconnector_Flow!AS16)</f>
        <v>0</v>
      </c>
      <c r="AT16" s="1">
        <f>IF(Interconnector_Flow!AT16&gt;0, 0, -Interconnector_Flow!AT16)</f>
        <v>0</v>
      </c>
    </row>
    <row r="17" ht="15.75" customHeight="1">
      <c r="A17" s="2">
        <v>42826.0</v>
      </c>
      <c r="B17" s="1">
        <f>IF(Interconnector_Flow!B17&gt;0, 0, -Interconnector_Flow!B17)</f>
        <v>1311810</v>
      </c>
      <c r="C17" s="1">
        <f>IF(Interconnector_Flow!C17&gt;0, 0, -Interconnector_Flow!C17)</f>
        <v>665586</v>
      </c>
      <c r="D17" s="1">
        <f>IF(Interconnector_Flow!D17&gt;0, 0, -Interconnector_Flow!D17)</f>
        <v>0</v>
      </c>
      <c r="E17" s="1">
        <f>IF(Interconnector_Flow!E17&gt;0, 0, -Interconnector_Flow!E17)</f>
        <v>22063</v>
      </c>
      <c r="F17" s="1">
        <f>IF(Interconnector_Flow!F17&gt;0, 0, -Interconnector_Flow!F17)</f>
        <v>15965</v>
      </c>
      <c r="G17" s="1">
        <f>IF(Interconnector_Flow!G17&gt;0, 0, -Interconnector_Flow!G17)</f>
        <v>0</v>
      </c>
      <c r="H17" s="1">
        <f>IF(Interconnector_Flow!H17&gt;0, 0, -Interconnector_Flow!H17)</f>
        <v>1337106</v>
      </c>
      <c r="I17" s="1">
        <f>IF(Interconnector_Flow!I17&gt;0, 0, -Interconnector_Flow!I17)</f>
        <v>599951</v>
      </c>
      <c r="J17" s="1">
        <f>IF(Interconnector_Flow!J17&gt;0, 0, -Interconnector_Flow!J17)</f>
        <v>0</v>
      </c>
      <c r="K17" s="1">
        <f>IF(Interconnector_Flow!K17&gt;0, 0, -Interconnector_Flow!K17)</f>
        <v>956850</v>
      </c>
      <c r="L17" s="1">
        <f>IF(Interconnector_Flow!L17&gt;0, 0, -Interconnector_Flow!L17)</f>
        <v>0</v>
      </c>
      <c r="M17" s="1">
        <f>IF(Interconnector_Flow!M17&gt;0, 0, -Interconnector_Flow!M17)</f>
        <v>0</v>
      </c>
      <c r="N17" s="1">
        <f>IF(Interconnector_Flow!N17&gt;0, 0, -Interconnector_Flow!N17)</f>
        <v>191665</v>
      </c>
      <c r="O17" s="1">
        <f>IF(Interconnector_Flow!O17&gt;0, 0, -Interconnector_Flow!O17)</f>
        <v>154380</v>
      </c>
      <c r="P17" s="1">
        <f>IF(Interconnector_Flow!P17&gt;0, 0, -Interconnector_Flow!P17)</f>
        <v>0</v>
      </c>
      <c r="Q17" s="1">
        <f>IF(Interconnector_Flow!Q17&gt;0, 0, -Interconnector_Flow!Q17)</f>
        <v>129000</v>
      </c>
      <c r="R17" s="1">
        <f>IF(Interconnector_Flow!R17&gt;0, 0, -Interconnector_Flow!R17)</f>
        <v>175291</v>
      </c>
      <c r="S17" s="1">
        <f>IF(Interconnector_Flow!S17&gt;0, 0, -Interconnector_Flow!S17)</f>
        <v>0</v>
      </c>
      <c r="T17" s="1">
        <f>IF(Interconnector_Flow!T17&gt;0, 0, -Interconnector_Flow!T17)</f>
        <v>0</v>
      </c>
      <c r="U17" s="1">
        <f>IF(Interconnector_Flow!U17&gt;0, 0, -Interconnector_Flow!U17)</f>
        <v>1471277</v>
      </c>
      <c r="V17" s="1">
        <f>IF(Interconnector_Flow!V17&gt;0, 0, -Interconnector_Flow!V17)</f>
        <v>0</v>
      </c>
      <c r="W17" s="1">
        <f>IF(Interconnector_Flow!W17&gt;0, 0, -Interconnector_Flow!W17)</f>
        <v>1305554</v>
      </c>
      <c r="X17" s="1">
        <f>IF(Interconnector_Flow!X17&gt;0, 0, -Interconnector_Flow!X17)</f>
        <v>0</v>
      </c>
      <c r="Y17" s="1">
        <f>IF(Interconnector_Flow!Y17&gt;0, 0, -Interconnector_Flow!Y17)</f>
        <v>0</v>
      </c>
      <c r="Z17" s="1">
        <f>IF(Interconnector_Flow!Z17&gt;0, 0, -Interconnector_Flow!Z17)</f>
        <v>0</v>
      </c>
      <c r="AA17" s="1">
        <f>IF(Interconnector_Flow!AA17&gt;0, 0, -Interconnector_Flow!AA17)</f>
        <v>0</v>
      </c>
      <c r="AB17" s="1">
        <f>IF(Interconnector_Flow!AB17&gt;0, 0, -Interconnector_Flow!AB17)</f>
        <v>0</v>
      </c>
      <c r="AC17" s="1">
        <f>IF(Interconnector_Flow!AC17&gt;0, 0, -Interconnector_Flow!AC17)</f>
        <v>0</v>
      </c>
      <c r="AD17" s="1">
        <f>IF(Interconnector_Flow!AD17&gt;0, 0, -Interconnector_Flow!AD17)</f>
        <v>0</v>
      </c>
      <c r="AE17" s="1">
        <f>IF(Interconnector_Flow!AE17&gt;0, 0, -Interconnector_Flow!AE17)</f>
        <v>83831</v>
      </c>
      <c r="AF17" s="1">
        <f>IF(Interconnector_Flow!AF17&gt;0, 0, -Interconnector_Flow!AF17)</f>
        <v>984202</v>
      </c>
      <c r="AG17" s="1">
        <f>IF(Interconnector_Flow!AG17&gt;0, 0, -Interconnector_Flow!AG17)</f>
        <v>0</v>
      </c>
      <c r="AH17" s="1">
        <f>IF(Interconnector_Flow!AH17&gt;0, 0, -Interconnector_Flow!AH17)</f>
        <v>0</v>
      </c>
      <c r="AI17" s="1">
        <f>IF(Interconnector_Flow!AI17&gt;0, 0, -Interconnector_Flow!AI17)</f>
        <v>0</v>
      </c>
      <c r="AJ17" s="1">
        <f>IF(Interconnector_Flow!AJ17&gt;0, 0, -Interconnector_Flow!AJ17)</f>
        <v>0</v>
      </c>
      <c r="AK17" s="1">
        <f>IF(Interconnector_Flow!AK17&gt;0, 0, -Interconnector_Flow!AK17)</f>
        <v>1373335</v>
      </c>
      <c r="AL17" s="1">
        <f>IF(Interconnector_Flow!AL17&gt;0, 0, -Interconnector_Flow!AL17)</f>
        <v>0</v>
      </c>
      <c r="AM17" s="1">
        <f>IF(Interconnector_Flow!AM17&gt;0, 0, -Interconnector_Flow!AM17)</f>
        <v>394720</v>
      </c>
      <c r="AN17" s="1">
        <f>IF(Interconnector_Flow!AN17&gt;0, 0, -Interconnector_Flow!AN17)</f>
        <v>30892</v>
      </c>
      <c r="AO17" s="1">
        <f>IF(Interconnector_Flow!AO17&gt;0, 0, -Interconnector_Flow!AO17)</f>
        <v>0</v>
      </c>
      <c r="AP17" s="1">
        <f>IF(Interconnector_Flow!AP17&gt;0, 0, -Interconnector_Flow!AP17)</f>
        <v>0</v>
      </c>
      <c r="AQ17" s="1">
        <f>IF(Interconnector_Flow!AQ17&gt;0, 0, -Interconnector_Flow!AQ17)</f>
        <v>0</v>
      </c>
      <c r="AR17" s="1">
        <f>IF(Interconnector_Flow!AR17&gt;0, 0, -Interconnector_Flow!AR17)</f>
        <v>66439</v>
      </c>
      <c r="AS17" s="1">
        <f>IF(Interconnector_Flow!AS17&gt;0, 0, -Interconnector_Flow!AS17)</f>
        <v>0</v>
      </c>
      <c r="AT17" s="1">
        <f>IF(Interconnector_Flow!AT17&gt;0, 0, -Interconnector_Flow!AT17)</f>
        <v>0</v>
      </c>
    </row>
    <row r="18" ht="15.75" customHeight="1">
      <c r="A18" s="2">
        <v>42856.0</v>
      </c>
      <c r="B18" s="1">
        <f>IF(Interconnector_Flow!B18&gt;0, 0, -Interconnector_Flow!B18)</f>
        <v>1217639</v>
      </c>
      <c r="C18" s="1">
        <f>IF(Interconnector_Flow!C18&gt;0, 0, -Interconnector_Flow!C18)</f>
        <v>572585</v>
      </c>
      <c r="D18" s="1">
        <f>IF(Interconnector_Flow!D18&gt;0, 0, -Interconnector_Flow!D18)</f>
        <v>0</v>
      </c>
      <c r="E18" s="1">
        <f>IF(Interconnector_Flow!E18&gt;0, 0, -Interconnector_Flow!E18)</f>
        <v>0</v>
      </c>
      <c r="F18" s="1">
        <f>IF(Interconnector_Flow!F18&gt;0, 0, -Interconnector_Flow!F18)</f>
        <v>72939</v>
      </c>
      <c r="G18" s="1">
        <f>IF(Interconnector_Flow!G18&gt;0, 0, -Interconnector_Flow!G18)</f>
        <v>0</v>
      </c>
      <c r="H18" s="1">
        <f>IF(Interconnector_Flow!H18&gt;0, 0, -Interconnector_Flow!H18)</f>
        <v>1161882</v>
      </c>
      <c r="I18" s="1">
        <f>IF(Interconnector_Flow!I18&gt;0, 0, -Interconnector_Flow!I18)</f>
        <v>758512</v>
      </c>
      <c r="J18" s="1">
        <f>IF(Interconnector_Flow!J18&gt;0, 0, -Interconnector_Flow!J18)</f>
        <v>0</v>
      </c>
      <c r="K18" s="1">
        <f>IF(Interconnector_Flow!K18&gt;0, 0, -Interconnector_Flow!K18)</f>
        <v>370980</v>
      </c>
      <c r="L18" s="1">
        <f>IF(Interconnector_Flow!L18&gt;0, 0, -Interconnector_Flow!L18)</f>
        <v>0</v>
      </c>
      <c r="M18" s="1">
        <f>IF(Interconnector_Flow!M18&gt;0, 0, -Interconnector_Flow!M18)</f>
        <v>0</v>
      </c>
      <c r="N18" s="1">
        <f>IF(Interconnector_Flow!N18&gt;0, 0, -Interconnector_Flow!N18)</f>
        <v>216500</v>
      </c>
      <c r="O18" s="1">
        <f>IF(Interconnector_Flow!O18&gt;0, 0, -Interconnector_Flow!O18)</f>
        <v>525212</v>
      </c>
      <c r="P18" s="1">
        <f>IF(Interconnector_Flow!P18&gt;0, 0, -Interconnector_Flow!P18)</f>
        <v>0</v>
      </c>
      <c r="Q18" s="1">
        <f>IF(Interconnector_Flow!Q18&gt;0, 0, -Interconnector_Flow!Q18)</f>
        <v>199208</v>
      </c>
      <c r="R18" s="1">
        <f>IF(Interconnector_Flow!R18&gt;0, 0, -Interconnector_Flow!R18)</f>
        <v>524836</v>
      </c>
      <c r="S18" s="1">
        <f>IF(Interconnector_Flow!S18&gt;0, 0, -Interconnector_Flow!S18)</f>
        <v>333937</v>
      </c>
      <c r="T18" s="1">
        <f>IF(Interconnector_Flow!T18&gt;0, 0, -Interconnector_Flow!T18)</f>
        <v>0</v>
      </c>
      <c r="U18" s="1">
        <f>IF(Interconnector_Flow!U18&gt;0, 0, -Interconnector_Flow!U18)</f>
        <v>1844297</v>
      </c>
      <c r="V18" s="1">
        <f>IF(Interconnector_Flow!V18&gt;0, 0, -Interconnector_Flow!V18)</f>
        <v>0</v>
      </c>
      <c r="W18" s="1">
        <f>IF(Interconnector_Flow!W18&gt;0, 0, -Interconnector_Flow!W18)</f>
        <v>1103742</v>
      </c>
      <c r="X18" s="1">
        <f>IF(Interconnector_Flow!X18&gt;0, 0, -Interconnector_Flow!X18)</f>
        <v>0</v>
      </c>
      <c r="Y18" s="1">
        <f>IF(Interconnector_Flow!Y18&gt;0, 0, -Interconnector_Flow!Y18)</f>
        <v>0</v>
      </c>
      <c r="Z18" s="1">
        <f>IF(Interconnector_Flow!Z18&gt;0, 0, -Interconnector_Flow!Z18)</f>
        <v>0</v>
      </c>
      <c r="AA18" s="1">
        <f>IF(Interconnector_Flow!AA18&gt;0, 0, -Interconnector_Flow!AA18)</f>
        <v>0</v>
      </c>
      <c r="AB18" s="1">
        <f>IF(Interconnector_Flow!AB18&gt;0, 0, -Interconnector_Flow!AB18)</f>
        <v>0</v>
      </c>
      <c r="AC18" s="1">
        <f>IF(Interconnector_Flow!AC18&gt;0, 0, -Interconnector_Flow!AC18)</f>
        <v>3952</v>
      </c>
      <c r="AD18" s="1">
        <f>IF(Interconnector_Flow!AD18&gt;0, 0, -Interconnector_Flow!AD18)</f>
        <v>0</v>
      </c>
      <c r="AE18" s="1">
        <f>IF(Interconnector_Flow!AE18&gt;0, 0, -Interconnector_Flow!AE18)</f>
        <v>90934</v>
      </c>
      <c r="AF18" s="1">
        <f>IF(Interconnector_Flow!AF18&gt;0, 0, -Interconnector_Flow!AF18)</f>
        <v>952034</v>
      </c>
      <c r="AG18" s="1">
        <f>IF(Interconnector_Flow!AG18&gt;0, 0, -Interconnector_Flow!AG18)</f>
        <v>0</v>
      </c>
      <c r="AH18" s="1">
        <f>IF(Interconnector_Flow!AH18&gt;0, 0, -Interconnector_Flow!AH18)</f>
        <v>0</v>
      </c>
      <c r="AI18" s="1">
        <f>IF(Interconnector_Flow!AI18&gt;0, 0, -Interconnector_Flow!AI18)</f>
        <v>0</v>
      </c>
      <c r="AJ18" s="1">
        <f>IF(Interconnector_Flow!AJ18&gt;0, 0, -Interconnector_Flow!AJ18)</f>
        <v>0</v>
      </c>
      <c r="AK18" s="1">
        <f>IF(Interconnector_Flow!AK18&gt;0, 0, -Interconnector_Flow!AK18)</f>
        <v>1640039</v>
      </c>
      <c r="AL18" s="1">
        <f>IF(Interconnector_Flow!AL18&gt;0, 0, -Interconnector_Flow!AL18)</f>
        <v>0</v>
      </c>
      <c r="AM18" s="1">
        <f>IF(Interconnector_Flow!AM18&gt;0, 0, -Interconnector_Flow!AM18)</f>
        <v>442597</v>
      </c>
      <c r="AN18" s="1">
        <f>IF(Interconnector_Flow!AN18&gt;0, 0, -Interconnector_Flow!AN18)</f>
        <v>0</v>
      </c>
      <c r="AO18" s="1">
        <f>IF(Interconnector_Flow!AO18&gt;0, 0, -Interconnector_Flow!AO18)</f>
        <v>0</v>
      </c>
      <c r="AP18" s="1">
        <f>IF(Interconnector_Flow!AP18&gt;0, 0, -Interconnector_Flow!AP18)</f>
        <v>0</v>
      </c>
      <c r="AQ18" s="1">
        <f>IF(Interconnector_Flow!AQ18&gt;0, 0, -Interconnector_Flow!AQ18)</f>
        <v>0</v>
      </c>
      <c r="AR18" s="1">
        <f>IF(Interconnector_Flow!AR18&gt;0, 0, -Interconnector_Flow!AR18)</f>
        <v>493202</v>
      </c>
      <c r="AS18" s="1">
        <f>IF(Interconnector_Flow!AS18&gt;0, 0, -Interconnector_Flow!AS18)</f>
        <v>0</v>
      </c>
      <c r="AT18" s="1">
        <f>IF(Interconnector_Flow!AT18&gt;0, 0, -Interconnector_Flow!AT18)</f>
        <v>0</v>
      </c>
    </row>
    <row r="19" ht="15.75" customHeight="1">
      <c r="A19" s="2">
        <v>42887.0</v>
      </c>
      <c r="B19" s="1">
        <f>IF(Interconnector_Flow!B19&gt;0, 0, -Interconnector_Flow!B19)</f>
        <v>883727</v>
      </c>
      <c r="C19" s="1">
        <f>IF(Interconnector_Flow!C19&gt;0, 0, -Interconnector_Flow!C19)</f>
        <v>569057</v>
      </c>
      <c r="D19" s="1">
        <f>IF(Interconnector_Flow!D19&gt;0, 0, -Interconnector_Flow!D19)</f>
        <v>0</v>
      </c>
      <c r="E19" s="1">
        <f>IF(Interconnector_Flow!E19&gt;0, 0, -Interconnector_Flow!E19)</f>
        <v>82284</v>
      </c>
      <c r="F19" s="1">
        <f>IF(Interconnector_Flow!F19&gt;0, 0, -Interconnector_Flow!F19)</f>
        <v>56418</v>
      </c>
      <c r="G19" s="1">
        <f>IF(Interconnector_Flow!G19&gt;0, 0, -Interconnector_Flow!G19)</f>
        <v>0</v>
      </c>
      <c r="H19" s="1">
        <f>IF(Interconnector_Flow!H19&gt;0, 0, -Interconnector_Flow!H19)</f>
        <v>1318558</v>
      </c>
      <c r="I19" s="1">
        <f>IF(Interconnector_Flow!I19&gt;0, 0, -Interconnector_Flow!I19)</f>
        <v>115900</v>
      </c>
      <c r="J19" s="1">
        <f>IF(Interconnector_Flow!J19&gt;0, 0, -Interconnector_Flow!J19)</f>
        <v>0</v>
      </c>
      <c r="K19" s="1">
        <f>IF(Interconnector_Flow!K19&gt;0, 0, -Interconnector_Flow!K19)</f>
        <v>99217</v>
      </c>
      <c r="L19" s="1">
        <f>IF(Interconnector_Flow!L19&gt;0, 0, -Interconnector_Flow!L19)</f>
        <v>0</v>
      </c>
      <c r="M19" s="1">
        <f>IF(Interconnector_Flow!M19&gt;0, 0, -Interconnector_Flow!M19)</f>
        <v>0</v>
      </c>
      <c r="N19" s="1">
        <f>IF(Interconnector_Flow!N19&gt;0, 0, -Interconnector_Flow!N19)</f>
        <v>161625</v>
      </c>
      <c r="O19" s="1">
        <f>IF(Interconnector_Flow!O19&gt;0, 0, -Interconnector_Flow!O19)</f>
        <v>222541</v>
      </c>
      <c r="P19" s="1">
        <f>IF(Interconnector_Flow!P19&gt;0, 0, -Interconnector_Flow!P19)</f>
        <v>0</v>
      </c>
      <c r="Q19" s="1">
        <f>IF(Interconnector_Flow!Q19&gt;0, 0, -Interconnector_Flow!Q19)</f>
        <v>157732</v>
      </c>
      <c r="R19" s="1">
        <f>IF(Interconnector_Flow!R19&gt;0, 0, -Interconnector_Flow!R19)</f>
        <v>480816</v>
      </c>
      <c r="S19" s="1">
        <f>IF(Interconnector_Flow!S19&gt;0, 0, -Interconnector_Flow!S19)</f>
        <v>426954</v>
      </c>
      <c r="T19" s="1">
        <f>IF(Interconnector_Flow!T19&gt;0, 0, -Interconnector_Flow!T19)</f>
        <v>0</v>
      </c>
      <c r="U19" s="1">
        <f>IF(Interconnector_Flow!U19&gt;0, 0, -Interconnector_Flow!U19)</f>
        <v>1418777</v>
      </c>
      <c r="V19" s="1">
        <f>IF(Interconnector_Flow!V19&gt;0, 0, -Interconnector_Flow!V19)</f>
        <v>21350</v>
      </c>
      <c r="W19" s="1">
        <f>IF(Interconnector_Flow!W19&gt;0, 0, -Interconnector_Flow!W19)</f>
        <v>1344307</v>
      </c>
      <c r="X19" s="1">
        <f>IF(Interconnector_Flow!X19&gt;0, 0, -Interconnector_Flow!X19)</f>
        <v>0</v>
      </c>
      <c r="Y19" s="1">
        <f>IF(Interconnector_Flow!Y19&gt;0, 0, -Interconnector_Flow!Y19)</f>
        <v>0</v>
      </c>
      <c r="Z19" s="1">
        <f>IF(Interconnector_Flow!Z19&gt;0, 0, -Interconnector_Flow!Z19)</f>
        <v>0</v>
      </c>
      <c r="AA19" s="1">
        <f>IF(Interconnector_Flow!AA19&gt;0, 0, -Interconnector_Flow!AA19)</f>
        <v>0</v>
      </c>
      <c r="AB19" s="1">
        <f>IF(Interconnector_Flow!AB19&gt;0, 0, -Interconnector_Flow!AB19)</f>
        <v>0</v>
      </c>
      <c r="AC19" s="1">
        <f>IF(Interconnector_Flow!AC19&gt;0, 0, -Interconnector_Flow!AC19)</f>
        <v>0</v>
      </c>
      <c r="AD19" s="1">
        <f>IF(Interconnector_Flow!AD19&gt;0, 0, -Interconnector_Flow!AD19)</f>
        <v>0</v>
      </c>
      <c r="AE19" s="1">
        <f>IF(Interconnector_Flow!AE19&gt;0, 0, -Interconnector_Flow!AE19)</f>
        <v>105076</v>
      </c>
      <c r="AF19" s="1">
        <f>IF(Interconnector_Flow!AF19&gt;0, 0, -Interconnector_Flow!AF19)</f>
        <v>632882</v>
      </c>
      <c r="AG19" s="1">
        <f>IF(Interconnector_Flow!AG19&gt;0, 0, -Interconnector_Flow!AG19)</f>
        <v>0</v>
      </c>
      <c r="AH19" s="1">
        <f>IF(Interconnector_Flow!AH19&gt;0, 0, -Interconnector_Flow!AH19)</f>
        <v>0</v>
      </c>
      <c r="AI19" s="1">
        <f>IF(Interconnector_Flow!AI19&gt;0, 0, -Interconnector_Flow!AI19)</f>
        <v>0</v>
      </c>
      <c r="AJ19" s="1">
        <f>IF(Interconnector_Flow!AJ19&gt;0, 0, -Interconnector_Flow!AJ19)</f>
        <v>0</v>
      </c>
      <c r="AK19" s="1">
        <f>IF(Interconnector_Flow!AK19&gt;0, 0, -Interconnector_Flow!AK19)</f>
        <v>1172312</v>
      </c>
      <c r="AL19" s="1">
        <f>IF(Interconnector_Flow!AL19&gt;0, 0, -Interconnector_Flow!AL19)</f>
        <v>0</v>
      </c>
      <c r="AM19" s="1">
        <f>IF(Interconnector_Flow!AM19&gt;0, 0, -Interconnector_Flow!AM19)</f>
        <v>379059</v>
      </c>
      <c r="AN19" s="1">
        <f>IF(Interconnector_Flow!AN19&gt;0, 0, -Interconnector_Flow!AN19)</f>
        <v>0</v>
      </c>
      <c r="AO19" s="1">
        <f>IF(Interconnector_Flow!AO19&gt;0, 0, -Interconnector_Flow!AO19)</f>
        <v>0</v>
      </c>
      <c r="AP19" s="1">
        <f>IF(Interconnector_Flow!AP19&gt;0, 0, -Interconnector_Flow!AP19)</f>
        <v>0</v>
      </c>
      <c r="AQ19" s="1">
        <f>IF(Interconnector_Flow!AQ19&gt;0, 0, -Interconnector_Flow!AQ19)</f>
        <v>0</v>
      </c>
      <c r="AR19" s="1">
        <f>IF(Interconnector_Flow!AR19&gt;0, 0, -Interconnector_Flow!AR19)</f>
        <v>1080190</v>
      </c>
      <c r="AS19" s="1">
        <f>IF(Interconnector_Flow!AS19&gt;0, 0, -Interconnector_Flow!AS19)</f>
        <v>0</v>
      </c>
      <c r="AT19" s="1">
        <f>IF(Interconnector_Flow!AT19&gt;0, 0, -Interconnector_Flow!AT19)</f>
        <v>0</v>
      </c>
    </row>
    <row r="20" ht="15.75" customHeight="1">
      <c r="A20" s="2">
        <v>42917.0</v>
      </c>
      <c r="B20" s="1">
        <f>IF(Interconnector_Flow!B20&gt;0, 0, -Interconnector_Flow!B20)</f>
        <v>1192988</v>
      </c>
      <c r="C20" s="1">
        <f>IF(Interconnector_Flow!C20&gt;0, 0, -Interconnector_Flow!C20)</f>
        <v>597573</v>
      </c>
      <c r="D20" s="1">
        <f>IF(Interconnector_Flow!D20&gt;0, 0, -Interconnector_Flow!D20)</f>
        <v>0</v>
      </c>
      <c r="E20" s="1">
        <f>IF(Interconnector_Flow!E20&gt;0, 0, -Interconnector_Flow!E20)</f>
        <v>164412</v>
      </c>
      <c r="F20" s="1">
        <f>IF(Interconnector_Flow!F20&gt;0, 0, -Interconnector_Flow!F20)</f>
        <v>84644</v>
      </c>
      <c r="G20" s="1">
        <f>IF(Interconnector_Flow!G20&gt;0, 0, -Interconnector_Flow!G20)</f>
        <v>0</v>
      </c>
      <c r="H20" s="1">
        <f>IF(Interconnector_Flow!H20&gt;0, 0, -Interconnector_Flow!H20)</f>
        <v>1071324</v>
      </c>
      <c r="I20" s="1">
        <f>IF(Interconnector_Flow!I20&gt;0, 0, -Interconnector_Flow!I20)</f>
        <v>0</v>
      </c>
      <c r="J20" s="1">
        <f>IF(Interconnector_Flow!J20&gt;0, 0, -Interconnector_Flow!J20)</f>
        <v>0</v>
      </c>
      <c r="K20" s="1">
        <f>IF(Interconnector_Flow!K20&gt;0, 0, -Interconnector_Flow!K20)</f>
        <v>0</v>
      </c>
      <c r="L20" s="1">
        <f>IF(Interconnector_Flow!L20&gt;0, 0, -Interconnector_Flow!L20)</f>
        <v>0</v>
      </c>
      <c r="M20" s="1">
        <f>IF(Interconnector_Flow!M20&gt;0, 0, -Interconnector_Flow!M20)</f>
        <v>0</v>
      </c>
      <c r="N20" s="1">
        <f>IF(Interconnector_Flow!N20&gt;0, 0, -Interconnector_Flow!N20)</f>
        <v>392439</v>
      </c>
      <c r="O20" s="1">
        <f>IF(Interconnector_Flow!O20&gt;0, 0, -Interconnector_Flow!O20)</f>
        <v>824004</v>
      </c>
      <c r="P20" s="1">
        <f>IF(Interconnector_Flow!P20&gt;0, 0, -Interconnector_Flow!P20)</f>
        <v>0</v>
      </c>
      <c r="Q20" s="1">
        <f>IF(Interconnector_Flow!Q20&gt;0, 0, -Interconnector_Flow!Q20)</f>
        <v>229219</v>
      </c>
      <c r="R20" s="1">
        <f>IF(Interconnector_Flow!R20&gt;0, 0, -Interconnector_Flow!R20)</f>
        <v>754709</v>
      </c>
      <c r="S20" s="1">
        <f>IF(Interconnector_Flow!S20&gt;0, 0, -Interconnector_Flow!S20)</f>
        <v>583526</v>
      </c>
      <c r="T20" s="1">
        <f>IF(Interconnector_Flow!T20&gt;0, 0, -Interconnector_Flow!T20)</f>
        <v>0</v>
      </c>
      <c r="U20" s="1">
        <f>IF(Interconnector_Flow!U20&gt;0, 0, -Interconnector_Flow!U20)</f>
        <v>1392173</v>
      </c>
      <c r="V20" s="1">
        <f>IF(Interconnector_Flow!V20&gt;0, 0, -Interconnector_Flow!V20)</f>
        <v>40312</v>
      </c>
      <c r="W20" s="1">
        <f>IF(Interconnector_Flow!W20&gt;0, 0, -Interconnector_Flow!W20)</f>
        <v>1636546</v>
      </c>
      <c r="X20" s="1">
        <f>IF(Interconnector_Flow!X20&gt;0, 0, -Interconnector_Flow!X20)</f>
        <v>0</v>
      </c>
      <c r="Y20" s="1">
        <f>IF(Interconnector_Flow!Y20&gt;0, 0, -Interconnector_Flow!Y20)</f>
        <v>0</v>
      </c>
      <c r="Z20" s="1">
        <f>IF(Interconnector_Flow!Z20&gt;0, 0, -Interconnector_Flow!Z20)</f>
        <v>0</v>
      </c>
      <c r="AA20" s="1">
        <f>IF(Interconnector_Flow!AA20&gt;0, 0, -Interconnector_Flow!AA20)</f>
        <v>277939</v>
      </c>
      <c r="AB20" s="1">
        <f>IF(Interconnector_Flow!AB20&gt;0, 0, -Interconnector_Flow!AB20)</f>
        <v>0</v>
      </c>
      <c r="AC20" s="1">
        <f>IF(Interconnector_Flow!AC20&gt;0, 0, -Interconnector_Flow!AC20)</f>
        <v>0</v>
      </c>
      <c r="AD20" s="1">
        <f>IF(Interconnector_Flow!AD20&gt;0, 0, -Interconnector_Flow!AD20)</f>
        <v>0</v>
      </c>
      <c r="AE20" s="1">
        <f>IF(Interconnector_Flow!AE20&gt;0, 0, -Interconnector_Flow!AE20)</f>
        <v>123145</v>
      </c>
      <c r="AF20" s="1">
        <f>IF(Interconnector_Flow!AF20&gt;0, 0, -Interconnector_Flow!AF20)</f>
        <v>1056547</v>
      </c>
      <c r="AG20" s="1">
        <f>IF(Interconnector_Flow!AG20&gt;0, 0, -Interconnector_Flow!AG20)</f>
        <v>0</v>
      </c>
      <c r="AH20" s="1">
        <f>IF(Interconnector_Flow!AH20&gt;0, 0, -Interconnector_Flow!AH20)</f>
        <v>0</v>
      </c>
      <c r="AI20" s="1">
        <f>IF(Interconnector_Flow!AI20&gt;0, 0, -Interconnector_Flow!AI20)</f>
        <v>0</v>
      </c>
      <c r="AJ20" s="1">
        <f>IF(Interconnector_Flow!AJ20&gt;0, 0, -Interconnector_Flow!AJ20)</f>
        <v>181006</v>
      </c>
      <c r="AK20" s="1">
        <f>IF(Interconnector_Flow!AK20&gt;0, 0, -Interconnector_Flow!AK20)</f>
        <v>285409</v>
      </c>
      <c r="AL20" s="1">
        <f>IF(Interconnector_Flow!AL20&gt;0, 0, -Interconnector_Flow!AL20)</f>
        <v>0</v>
      </c>
      <c r="AM20" s="1">
        <f>IF(Interconnector_Flow!AM20&gt;0, 0, -Interconnector_Flow!AM20)</f>
        <v>430179</v>
      </c>
      <c r="AN20" s="1">
        <f>IF(Interconnector_Flow!AN20&gt;0, 0, -Interconnector_Flow!AN20)</f>
        <v>0</v>
      </c>
      <c r="AO20" s="1">
        <f>IF(Interconnector_Flow!AO20&gt;0, 0, -Interconnector_Flow!AO20)</f>
        <v>0</v>
      </c>
      <c r="AP20" s="1">
        <f>IF(Interconnector_Flow!AP20&gt;0, 0, -Interconnector_Flow!AP20)</f>
        <v>0</v>
      </c>
      <c r="AQ20" s="1">
        <f>IF(Interconnector_Flow!AQ20&gt;0, 0, -Interconnector_Flow!AQ20)</f>
        <v>0</v>
      </c>
      <c r="AR20" s="1">
        <f>IF(Interconnector_Flow!AR20&gt;0, 0, -Interconnector_Flow!AR20)</f>
        <v>909353</v>
      </c>
      <c r="AS20" s="1">
        <f>IF(Interconnector_Flow!AS20&gt;0, 0, -Interconnector_Flow!AS20)</f>
        <v>0</v>
      </c>
      <c r="AT20" s="1">
        <f>IF(Interconnector_Flow!AT20&gt;0, 0, -Interconnector_Flow!AT20)</f>
        <v>0</v>
      </c>
    </row>
    <row r="21" ht="15.75" customHeight="1">
      <c r="A21" s="2">
        <v>42948.0</v>
      </c>
      <c r="B21" s="1">
        <f>IF(Interconnector_Flow!B21&gt;0, 0, -Interconnector_Flow!B21)</f>
        <v>1201219</v>
      </c>
      <c r="C21" s="1">
        <f>IF(Interconnector_Flow!C21&gt;0, 0, -Interconnector_Flow!C21)</f>
        <v>632051</v>
      </c>
      <c r="D21" s="1">
        <f>IF(Interconnector_Flow!D21&gt;0, 0, -Interconnector_Flow!D21)</f>
        <v>0</v>
      </c>
      <c r="E21" s="1">
        <f>IF(Interconnector_Flow!E21&gt;0, 0, -Interconnector_Flow!E21)</f>
        <v>96156</v>
      </c>
      <c r="F21" s="1">
        <f>IF(Interconnector_Flow!F21&gt;0, 0, -Interconnector_Flow!F21)</f>
        <v>72290</v>
      </c>
      <c r="G21" s="1">
        <f>IF(Interconnector_Flow!G21&gt;0, 0, -Interconnector_Flow!G21)</f>
        <v>0</v>
      </c>
      <c r="H21" s="1">
        <f>IF(Interconnector_Flow!H21&gt;0, 0, -Interconnector_Flow!H21)</f>
        <v>849600</v>
      </c>
      <c r="I21" s="1">
        <f>IF(Interconnector_Flow!I21&gt;0, 0, -Interconnector_Flow!I21)</f>
        <v>238575</v>
      </c>
      <c r="J21" s="1">
        <f>IF(Interconnector_Flow!J21&gt;0, 0, -Interconnector_Flow!J21)</f>
        <v>0</v>
      </c>
      <c r="K21" s="1">
        <f>IF(Interconnector_Flow!K21&gt;0, 0, -Interconnector_Flow!K21)</f>
        <v>0</v>
      </c>
      <c r="L21" s="1">
        <f>IF(Interconnector_Flow!L21&gt;0, 0, -Interconnector_Flow!L21)</f>
        <v>0</v>
      </c>
      <c r="M21" s="1">
        <f>IF(Interconnector_Flow!M21&gt;0, 0, -Interconnector_Flow!M21)</f>
        <v>0</v>
      </c>
      <c r="N21" s="1">
        <f>IF(Interconnector_Flow!N21&gt;0, 0, -Interconnector_Flow!N21)</f>
        <v>0</v>
      </c>
      <c r="O21" s="1">
        <f>IF(Interconnector_Flow!O21&gt;0, 0, -Interconnector_Flow!O21)</f>
        <v>553398</v>
      </c>
      <c r="P21" s="1">
        <f>IF(Interconnector_Flow!P21&gt;0, 0, -Interconnector_Flow!P21)</f>
        <v>0</v>
      </c>
      <c r="Q21" s="1">
        <f>IF(Interconnector_Flow!Q21&gt;0, 0, -Interconnector_Flow!Q21)</f>
        <v>5296</v>
      </c>
      <c r="R21" s="1">
        <f>IF(Interconnector_Flow!R21&gt;0, 0, -Interconnector_Flow!R21)</f>
        <v>267033</v>
      </c>
      <c r="S21" s="1">
        <f>IF(Interconnector_Flow!S21&gt;0, 0, -Interconnector_Flow!S21)</f>
        <v>493109</v>
      </c>
      <c r="T21" s="1">
        <f>IF(Interconnector_Flow!T21&gt;0, 0, -Interconnector_Flow!T21)</f>
        <v>283289</v>
      </c>
      <c r="U21" s="1">
        <f>IF(Interconnector_Flow!U21&gt;0, 0, -Interconnector_Flow!U21)</f>
        <v>1694552</v>
      </c>
      <c r="V21" s="1">
        <f>IF(Interconnector_Flow!V21&gt;0, 0, -Interconnector_Flow!V21)</f>
        <v>45596</v>
      </c>
      <c r="W21" s="1">
        <f>IF(Interconnector_Flow!W21&gt;0, 0, -Interconnector_Flow!W21)</f>
        <v>1503735</v>
      </c>
      <c r="X21" s="1">
        <f>IF(Interconnector_Flow!X21&gt;0, 0, -Interconnector_Flow!X21)</f>
        <v>0</v>
      </c>
      <c r="Y21" s="1">
        <f>IF(Interconnector_Flow!Y21&gt;0, 0, -Interconnector_Flow!Y21)</f>
        <v>0</v>
      </c>
      <c r="Z21" s="1">
        <f>IF(Interconnector_Flow!Z21&gt;0, 0, -Interconnector_Flow!Z21)</f>
        <v>0</v>
      </c>
      <c r="AA21" s="1">
        <f>IF(Interconnector_Flow!AA21&gt;0, 0, -Interconnector_Flow!AA21)</f>
        <v>0</v>
      </c>
      <c r="AB21" s="1">
        <f>IF(Interconnector_Flow!AB21&gt;0, 0, -Interconnector_Flow!AB21)</f>
        <v>0</v>
      </c>
      <c r="AC21" s="1">
        <f>IF(Interconnector_Flow!AC21&gt;0, 0, -Interconnector_Flow!AC21)</f>
        <v>0</v>
      </c>
      <c r="AD21" s="1">
        <f>IF(Interconnector_Flow!AD21&gt;0, 0, -Interconnector_Flow!AD21)</f>
        <v>0</v>
      </c>
      <c r="AE21" s="1">
        <f>IF(Interconnector_Flow!AE21&gt;0, 0, -Interconnector_Flow!AE21)</f>
        <v>35404</v>
      </c>
      <c r="AF21" s="1">
        <f>IF(Interconnector_Flow!AF21&gt;0, 0, -Interconnector_Flow!AF21)</f>
        <v>557154</v>
      </c>
      <c r="AG21" s="1">
        <f>IF(Interconnector_Flow!AG21&gt;0, 0, -Interconnector_Flow!AG21)</f>
        <v>0</v>
      </c>
      <c r="AH21" s="1">
        <f>IF(Interconnector_Flow!AH21&gt;0, 0, -Interconnector_Flow!AH21)</f>
        <v>0</v>
      </c>
      <c r="AI21" s="1">
        <f>IF(Interconnector_Flow!AI21&gt;0, 0, -Interconnector_Flow!AI21)</f>
        <v>0</v>
      </c>
      <c r="AJ21" s="1">
        <f>IF(Interconnector_Flow!AJ21&gt;0, 0, -Interconnector_Flow!AJ21)</f>
        <v>400723</v>
      </c>
      <c r="AK21" s="1">
        <f>IF(Interconnector_Flow!AK21&gt;0, 0, -Interconnector_Flow!AK21)</f>
        <v>1121217</v>
      </c>
      <c r="AL21" s="1">
        <f>IF(Interconnector_Flow!AL21&gt;0, 0, -Interconnector_Flow!AL21)</f>
        <v>0</v>
      </c>
      <c r="AM21" s="1">
        <f>IF(Interconnector_Flow!AM21&gt;0, 0, -Interconnector_Flow!AM21)</f>
        <v>406596</v>
      </c>
      <c r="AN21" s="1">
        <f>IF(Interconnector_Flow!AN21&gt;0, 0, -Interconnector_Flow!AN21)</f>
        <v>0</v>
      </c>
      <c r="AO21" s="1">
        <f>IF(Interconnector_Flow!AO21&gt;0, 0, -Interconnector_Flow!AO21)</f>
        <v>0</v>
      </c>
      <c r="AP21" s="1">
        <f>IF(Interconnector_Flow!AP21&gt;0, 0, -Interconnector_Flow!AP21)</f>
        <v>0</v>
      </c>
      <c r="AQ21" s="1">
        <f>IF(Interconnector_Flow!AQ21&gt;0, 0, -Interconnector_Flow!AQ21)</f>
        <v>0</v>
      </c>
      <c r="AR21" s="1">
        <f>IF(Interconnector_Flow!AR21&gt;0, 0, -Interconnector_Flow!AR21)</f>
        <v>1073940</v>
      </c>
      <c r="AS21" s="1">
        <f>IF(Interconnector_Flow!AS21&gt;0, 0, -Interconnector_Flow!AS21)</f>
        <v>0</v>
      </c>
      <c r="AT21" s="1">
        <f>IF(Interconnector_Flow!AT21&gt;0, 0, -Interconnector_Flow!AT21)</f>
        <v>0</v>
      </c>
    </row>
    <row r="22" ht="15.75" customHeight="1">
      <c r="A22" s="2">
        <v>42979.0</v>
      </c>
      <c r="B22" s="1">
        <f>IF(Interconnector_Flow!B22&gt;0, 0, -Interconnector_Flow!B22)</f>
        <v>812638</v>
      </c>
      <c r="C22" s="1">
        <f>IF(Interconnector_Flow!C22&gt;0, 0, -Interconnector_Flow!C22)</f>
        <v>569658</v>
      </c>
      <c r="D22" s="1">
        <f>IF(Interconnector_Flow!D22&gt;0, 0, -Interconnector_Flow!D22)</f>
        <v>0</v>
      </c>
      <c r="E22" s="1">
        <f>IF(Interconnector_Flow!E22&gt;0, 0, -Interconnector_Flow!E22)</f>
        <v>146342</v>
      </c>
      <c r="F22" s="1">
        <f>IF(Interconnector_Flow!F22&gt;0, 0, -Interconnector_Flow!F22)</f>
        <v>59626</v>
      </c>
      <c r="G22" s="1">
        <f>IF(Interconnector_Flow!G22&gt;0, 0, -Interconnector_Flow!G22)</f>
        <v>0</v>
      </c>
      <c r="H22" s="1">
        <f>IF(Interconnector_Flow!H22&gt;0, 0, -Interconnector_Flow!H22)</f>
        <v>665528</v>
      </c>
      <c r="I22" s="1">
        <f>IF(Interconnector_Flow!I22&gt;0, 0, -Interconnector_Flow!I22)</f>
        <v>0</v>
      </c>
      <c r="J22" s="1">
        <f>IF(Interconnector_Flow!J22&gt;0, 0, -Interconnector_Flow!J22)</f>
        <v>0</v>
      </c>
      <c r="K22" s="1">
        <f>IF(Interconnector_Flow!K22&gt;0, 0, -Interconnector_Flow!K22)</f>
        <v>327362</v>
      </c>
      <c r="L22" s="1">
        <f>IF(Interconnector_Flow!L22&gt;0, 0, -Interconnector_Flow!L22)</f>
        <v>0</v>
      </c>
      <c r="M22" s="1">
        <f>IF(Interconnector_Flow!M22&gt;0, 0, -Interconnector_Flow!M22)</f>
        <v>0</v>
      </c>
      <c r="N22" s="1">
        <f>IF(Interconnector_Flow!N22&gt;0, 0, -Interconnector_Flow!N22)</f>
        <v>0</v>
      </c>
      <c r="O22" s="1">
        <f>IF(Interconnector_Flow!O22&gt;0, 0, -Interconnector_Flow!O22)</f>
        <v>149352</v>
      </c>
      <c r="P22" s="1">
        <f>IF(Interconnector_Flow!P22&gt;0, 0, -Interconnector_Flow!P22)</f>
        <v>0</v>
      </c>
      <c r="Q22" s="1">
        <f>IF(Interconnector_Flow!Q22&gt;0, 0, -Interconnector_Flow!Q22)</f>
        <v>3646</v>
      </c>
      <c r="R22" s="1">
        <f>IF(Interconnector_Flow!R22&gt;0, 0, -Interconnector_Flow!R22)</f>
        <v>325546</v>
      </c>
      <c r="S22" s="1">
        <f>IF(Interconnector_Flow!S22&gt;0, 0, -Interconnector_Flow!S22)</f>
        <v>587148</v>
      </c>
      <c r="T22" s="1">
        <f>IF(Interconnector_Flow!T22&gt;0, 0, -Interconnector_Flow!T22)</f>
        <v>23933</v>
      </c>
      <c r="U22" s="1">
        <f>IF(Interconnector_Flow!U22&gt;0, 0, -Interconnector_Flow!U22)</f>
        <v>1623080</v>
      </c>
      <c r="V22" s="1">
        <f>IF(Interconnector_Flow!V22&gt;0, 0, -Interconnector_Flow!V22)</f>
        <v>38986</v>
      </c>
      <c r="W22" s="1">
        <f>IF(Interconnector_Flow!W22&gt;0, 0, -Interconnector_Flow!W22)</f>
        <v>1071471</v>
      </c>
      <c r="X22" s="1">
        <f>IF(Interconnector_Flow!X22&gt;0, 0, -Interconnector_Flow!X22)</f>
        <v>0</v>
      </c>
      <c r="Y22" s="1">
        <f>IF(Interconnector_Flow!Y22&gt;0, 0, -Interconnector_Flow!Y22)</f>
        <v>0</v>
      </c>
      <c r="Z22" s="1">
        <f>IF(Interconnector_Flow!Z22&gt;0, 0, -Interconnector_Flow!Z22)</f>
        <v>0</v>
      </c>
      <c r="AA22" s="1">
        <f>IF(Interconnector_Flow!AA22&gt;0, 0, -Interconnector_Flow!AA22)</f>
        <v>6871</v>
      </c>
      <c r="AB22" s="1">
        <f>IF(Interconnector_Flow!AB22&gt;0, 0, -Interconnector_Flow!AB22)</f>
        <v>0</v>
      </c>
      <c r="AC22" s="1">
        <f>IF(Interconnector_Flow!AC22&gt;0, 0, -Interconnector_Flow!AC22)</f>
        <v>0</v>
      </c>
      <c r="AD22" s="1">
        <f>IF(Interconnector_Flow!AD22&gt;0, 0, -Interconnector_Flow!AD22)</f>
        <v>0</v>
      </c>
      <c r="AE22" s="1">
        <f>IF(Interconnector_Flow!AE22&gt;0, 0, -Interconnector_Flow!AE22)</f>
        <v>151529</v>
      </c>
      <c r="AF22" s="1">
        <f>IF(Interconnector_Flow!AF22&gt;0, 0, -Interconnector_Flow!AF22)</f>
        <v>1214712</v>
      </c>
      <c r="AG22" s="1">
        <f>IF(Interconnector_Flow!AG22&gt;0, 0, -Interconnector_Flow!AG22)</f>
        <v>0</v>
      </c>
      <c r="AH22" s="1">
        <f>IF(Interconnector_Flow!AH22&gt;0, 0, -Interconnector_Flow!AH22)</f>
        <v>0</v>
      </c>
      <c r="AI22" s="1">
        <f>IF(Interconnector_Flow!AI22&gt;0, 0, -Interconnector_Flow!AI22)</f>
        <v>0</v>
      </c>
      <c r="AJ22" s="1">
        <f>IF(Interconnector_Flow!AJ22&gt;0, 0, -Interconnector_Flow!AJ22)</f>
        <v>0</v>
      </c>
      <c r="AK22" s="1">
        <f>IF(Interconnector_Flow!AK22&gt;0, 0, -Interconnector_Flow!AK22)</f>
        <v>1498391</v>
      </c>
      <c r="AL22" s="1">
        <f>IF(Interconnector_Flow!AL22&gt;0, 0, -Interconnector_Flow!AL22)</f>
        <v>0</v>
      </c>
      <c r="AM22" s="1">
        <f>IF(Interconnector_Flow!AM22&gt;0, 0, -Interconnector_Flow!AM22)</f>
        <v>357268</v>
      </c>
      <c r="AN22" s="1">
        <f>IF(Interconnector_Flow!AN22&gt;0, 0, -Interconnector_Flow!AN22)</f>
        <v>0</v>
      </c>
      <c r="AO22" s="1">
        <f>IF(Interconnector_Flow!AO22&gt;0, 0, -Interconnector_Flow!AO22)</f>
        <v>0</v>
      </c>
      <c r="AP22" s="1">
        <f>IF(Interconnector_Flow!AP22&gt;0, 0, -Interconnector_Flow!AP22)</f>
        <v>0</v>
      </c>
      <c r="AQ22" s="1">
        <f>IF(Interconnector_Flow!AQ22&gt;0, 0, -Interconnector_Flow!AQ22)</f>
        <v>0</v>
      </c>
      <c r="AR22" s="1">
        <f>IF(Interconnector_Flow!AR22&gt;0, 0, -Interconnector_Flow!AR22)</f>
        <v>1052592</v>
      </c>
      <c r="AS22" s="1">
        <f>IF(Interconnector_Flow!AS22&gt;0, 0, -Interconnector_Flow!AS22)</f>
        <v>0</v>
      </c>
      <c r="AT22" s="1">
        <f>IF(Interconnector_Flow!AT22&gt;0, 0, -Interconnector_Flow!AT22)</f>
        <v>0</v>
      </c>
    </row>
    <row r="23" ht="15.75" customHeight="1">
      <c r="A23" s="2">
        <v>43009.0</v>
      </c>
      <c r="B23" s="1">
        <f>IF(Interconnector_Flow!B23&gt;0, 0, -Interconnector_Flow!B23)</f>
        <v>165601</v>
      </c>
      <c r="C23" s="1">
        <f>IF(Interconnector_Flow!C23&gt;0, 0, -Interconnector_Flow!C23)</f>
        <v>580798</v>
      </c>
      <c r="D23" s="1">
        <f>IF(Interconnector_Flow!D23&gt;0, 0, -Interconnector_Flow!D23)</f>
        <v>0</v>
      </c>
      <c r="E23" s="1">
        <f>IF(Interconnector_Flow!E23&gt;0, 0, -Interconnector_Flow!E23)</f>
        <v>45870</v>
      </c>
      <c r="F23" s="1">
        <f>IF(Interconnector_Flow!F23&gt;0, 0, -Interconnector_Flow!F23)</f>
        <v>0</v>
      </c>
      <c r="G23" s="1">
        <f>IF(Interconnector_Flow!G23&gt;0, 0, -Interconnector_Flow!G23)</f>
        <v>0</v>
      </c>
      <c r="H23" s="1">
        <f>IF(Interconnector_Flow!H23&gt;0, 0, -Interconnector_Flow!H23)</f>
        <v>1510974</v>
      </c>
      <c r="I23" s="1">
        <f>IF(Interconnector_Flow!I23&gt;0, 0, -Interconnector_Flow!I23)</f>
        <v>0</v>
      </c>
      <c r="J23" s="1">
        <f>IF(Interconnector_Flow!J23&gt;0, 0, -Interconnector_Flow!J23)</f>
        <v>0</v>
      </c>
      <c r="K23" s="1">
        <f>IF(Interconnector_Flow!K23&gt;0, 0, -Interconnector_Flow!K23)</f>
        <v>1142235</v>
      </c>
      <c r="L23" s="1">
        <f>IF(Interconnector_Flow!L23&gt;0, 0, -Interconnector_Flow!L23)</f>
        <v>0</v>
      </c>
      <c r="M23" s="1">
        <f>IF(Interconnector_Flow!M23&gt;0, 0, -Interconnector_Flow!M23)</f>
        <v>0</v>
      </c>
      <c r="N23" s="1">
        <f>IF(Interconnector_Flow!N23&gt;0, 0, -Interconnector_Flow!N23)</f>
        <v>0</v>
      </c>
      <c r="O23" s="1">
        <f>IF(Interconnector_Flow!O23&gt;0, 0, -Interconnector_Flow!O23)</f>
        <v>92458</v>
      </c>
      <c r="P23" s="1">
        <f>IF(Interconnector_Flow!P23&gt;0, 0, -Interconnector_Flow!P23)</f>
        <v>0</v>
      </c>
      <c r="Q23" s="1">
        <f>IF(Interconnector_Flow!Q23&gt;0, 0, -Interconnector_Flow!Q23)</f>
        <v>66547</v>
      </c>
      <c r="R23" s="1">
        <f>IF(Interconnector_Flow!R23&gt;0, 0, -Interconnector_Flow!R23)</f>
        <v>0</v>
      </c>
      <c r="S23" s="1">
        <f>IF(Interconnector_Flow!S23&gt;0, 0, -Interconnector_Flow!S23)</f>
        <v>241152</v>
      </c>
      <c r="T23" s="1">
        <f>IF(Interconnector_Flow!T23&gt;0, 0, -Interconnector_Flow!T23)</f>
        <v>273722</v>
      </c>
      <c r="U23" s="1">
        <f>IF(Interconnector_Flow!U23&gt;0, 0, -Interconnector_Flow!U23)</f>
        <v>1061238</v>
      </c>
      <c r="V23" s="1">
        <f>IF(Interconnector_Flow!V23&gt;0, 0, -Interconnector_Flow!V23)</f>
        <v>23208</v>
      </c>
      <c r="W23" s="1">
        <f>IF(Interconnector_Flow!W23&gt;0, 0, -Interconnector_Flow!W23)</f>
        <v>1238760</v>
      </c>
      <c r="X23" s="1">
        <f>IF(Interconnector_Flow!X23&gt;0, 0, -Interconnector_Flow!X23)</f>
        <v>0</v>
      </c>
      <c r="Y23" s="1">
        <f>IF(Interconnector_Flow!Y23&gt;0, 0, -Interconnector_Flow!Y23)</f>
        <v>0</v>
      </c>
      <c r="Z23" s="1">
        <f>IF(Interconnector_Flow!Z23&gt;0, 0, -Interconnector_Flow!Z23)</f>
        <v>0</v>
      </c>
      <c r="AA23" s="1">
        <f>IF(Interconnector_Flow!AA23&gt;0, 0, -Interconnector_Flow!AA23)</f>
        <v>537239</v>
      </c>
      <c r="AB23" s="1">
        <f>IF(Interconnector_Flow!AB23&gt;0, 0, -Interconnector_Flow!AB23)</f>
        <v>0</v>
      </c>
      <c r="AC23" s="1">
        <f>IF(Interconnector_Flow!AC23&gt;0, 0, -Interconnector_Flow!AC23)</f>
        <v>0</v>
      </c>
      <c r="AD23" s="1">
        <f>IF(Interconnector_Flow!AD23&gt;0, 0, -Interconnector_Flow!AD23)</f>
        <v>0</v>
      </c>
      <c r="AE23" s="1">
        <f>IF(Interconnector_Flow!AE23&gt;0, 0, -Interconnector_Flow!AE23)</f>
        <v>130213</v>
      </c>
      <c r="AF23" s="1">
        <f>IF(Interconnector_Flow!AF23&gt;0, 0, -Interconnector_Flow!AF23)</f>
        <v>923300</v>
      </c>
      <c r="AG23" s="1">
        <f>IF(Interconnector_Flow!AG23&gt;0, 0, -Interconnector_Flow!AG23)</f>
        <v>17660</v>
      </c>
      <c r="AH23" s="1">
        <f>IF(Interconnector_Flow!AH23&gt;0, 0, -Interconnector_Flow!AH23)</f>
        <v>0</v>
      </c>
      <c r="AI23" s="1">
        <f>IF(Interconnector_Flow!AI23&gt;0, 0, -Interconnector_Flow!AI23)</f>
        <v>0</v>
      </c>
      <c r="AJ23" s="1">
        <f>IF(Interconnector_Flow!AJ23&gt;0, 0, -Interconnector_Flow!AJ23)</f>
        <v>0</v>
      </c>
      <c r="AK23" s="1">
        <f>IF(Interconnector_Flow!AK23&gt;0, 0, -Interconnector_Flow!AK23)</f>
        <v>1198290</v>
      </c>
      <c r="AL23" s="1">
        <f>IF(Interconnector_Flow!AL23&gt;0, 0, -Interconnector_Flow!AL23)</f>
        <v>0</v>
      </c>
      <c r="AM23" s="1">
        <f>IF(Interconnector_Flow!AM23&gt;0, 0, -Interconnector_Flow!AM23)</f>
        <v>511930</v>
      </c>
      <c r="AN23" s="1">
        <f>IF(Interconnector_Flow!AN23&gt;0, 0, -Interconnector_Flow!AN23)</f>
        <v>0</v>
      </c>
      <c r="AO23" s="1">
        <f>IF(Interconnector_Flow!AO23&gt;0, 0, -Interconnector_Flow!AO23)</f>
        <v>0</v>
      </c>
      <c r="AP23" s="1">
        <f>IF(Interconnector_Flow!AP23&gt;0, 0, -Interconnector_Flow!AP23)</f>
        <v>0</v>
      </c>
      <c r="AQ23" s="1">
        <f>IF(Interconnector_Flow!AQ23&gt;0, 0, -Interconnector_Flow!AQ23)</f>
        <v>127684</v>
      </c>
      <c r="AR23" s="1">
        <f>IF(Interconnector_Flow!AR23&gt;0, 0, -Interconnector_Flow!AR23)</f>
        <v>617749</v>
      </c>
      <c r="AS23" s="1">
        <f>IF(Interconnector_Flow!AS23&gt;0, 0, -Interconnector_Flow!AS23)</f>
        <v>0</v>
      </c>
      <c r="AT23" s="1">
        <f>IF(Interconnector_Flow!AT23&gt;0, 0, -Interconnector_Flow!AT23)</f>
        <v>0</v>
      </c>
    </row>
    <row r="24" ht="15.75" customHeight="1">
      <c r="A24" s="2">
        <v>43040.0</v>
      </c>
      <c r="B24" s="1">
        <f>IF(Interconnector_Flow!B24&gt;0, 0, -Interconnector_Flow!B24)</f>
        <v>0</v>
      </c>
      <c r="C24" s="1">
        <f>IF(Interconnector_Flow!C24&gt;0, 0, -Interconnector_Flow!C24)</f>
        <v>417971</v>
      </c>
      <c r="D24" s="1">
        <f>IF(Interconnector_Flow!D24&gt;0, 0, -Interconnector_Flow!D24)</f>
        <v>0</v>
      </c>
      <c r="E24" s="1">
        <f>IF(Interconnector_Flow!E24&gt;0, 0, -Interconnector_Flow!E24)</f>
        <v>38978</v>
      </c>
      <c r="F24" s="1">
        <f>IF(Interconnector_Flow!F24&gt;0, 0, -Interconnector_Flow!F24)</f>
        <v>0</v>
      </c>
      <c r="G24" s="1">
        <f>IF(Interconnector_Flow!G24&gt;0, 0, -Interconnector_Flow!G24)</f>
        <v>0</v>
      </c>
      <c r="H24" s="1">
        <f>IF(Interconnector_Flow!H24&gt;0, 0, -Interconnector_Flow!H24)</f>
        <v>1403962</v>
      </c>
      <c r="I24" s="1">
        <f>IF(Interconnector_Flow!I24&gt;0, 0, -Interconnector_Flow!I24)</f>
        <v>0</v>
      </c>
      <c r="J24" s="1">
        <f>IF(Interconnector_Flow!J24&gt;0, 0, -Interconnector_Flow!J24)</f>
        <v>0</v>
      </c>
      <c r="K24" s="1">
        <f>IF(Interconnector_Flow!K24&gt;0, 0, -Interconnector_Flow!K24)</f>
        <v>1392492</v>
      </c>
      <c r="L24" s="1">
        <f>IF(Interconnector_Flow!L24&gt;0, 0, -Interconnector_Flow!L24)</f>
        <v>0</v>
      </c>
      <c r="M24" s="1">
        <f>IF(Interconnector_Flow!M24&gt;0, 0, -Interconnector_Flow!M24)</f>
        <v>0</v>
      </c>
      <c r="N24" s="1">
        <f>IF(Interconnector_Flow!N24&gt;0, 0, -Interconnector_Flow!N24)</f>
        <v>136927</v>
      </c>
      <c r="O24" s="1">
        <f>IF(Interconnector_Flow!O24&gt;0, 0, -Interconnector_Flow!O24)</f>
        <v>0</v>
      </c>
      <c r="P24" s="1">
        <f>IF(Interconnector_Flow!P24&gt;0, 0, -Interconnector_Flow!P24)</f>
        <v>0</v>
      </c>
      <c r="Q24" s="1">
        <f>IF(Interconnector_Flow!Q24&gt;0, 0, -Interconnector_Flow!Q24)</f>
        <v>173296</v>
      </c>
      <c r="R24" s="1">
        <f>IF(Interconnector_Flow!R24&gt;0, 0, -Interconnector_Flow!R24)</f>
        <v>253911</v>
      </c>
      <c r="S24" s="1">
        <f>IF(Interconnector_Flow!S24&gt;0, 0, -Interconnector_Flow!S24)</f>
        <v>217623</v>
      </c>
      <c r="T24" s="1">
        <f>IF(Interconnector_Flow!T24&gt;0, 0, -Interconnector_Flow!T24)</f>
        <v>0</v>
      </c>
      <c r="U24" s="1">
        <f>IF(Interconnector_Flow!U24&gt;0, 0, -Interconnector_Flow!U24)</f>
        <v>0</v>
      </c>
      <c r="V24" s="1">
        <f>IF(Interconnector_Flow!V24&gt;0, 0, -Interconnector_Flow!V24)</f>
        <v>13721</v>
      </c>
      <c r="W24" s="1">
        <f>IF(Interconnector_Flow!W24&gt;0, 0, -Interconnector_Flow!W24)</f>
        <v>1116312</v>
      </c>
      <c r="X24" s="1">
        <f>IF(Interconnector_Flow!X24&gt;0, 0, -Interconnector_Flow!X24)</f>
        <v>379328</v>
      </c>
      <c r="Y24" s="1">
        <f>IF(Interconnector_Flow!Y24&gt;0, 0, -Interconnector_Flow!Y24)</f>
        <v>0</v>
      </c>
      <c r="Z24" s="1">
        <f>IF(Interconnector_Flow!Z24&gt;0, 0, -Interconnector_Flow!Z24)</f>
        <v>45698</v>
      </c>
      <c r="AA24" s="1">
        <f>IF(Interconnector_Flow!AA24&gt;0, 0, -Interconnector_Flow!AA24)</f>
        <v>563312</v>
      </c>
      <c r="AB24" s="1">
        <f>IF(Interconnector_Flow!AB24&gt;0, 0, -Interconnector_Flow!AB24)</f>
        <v>261778</v>
      </c>
      <c r="AC24" s="1">
        <f>IF(Interconnector_Flow!AC24&gt;0, 0, -Interconnector_Flow!AC24)</f>
        <v>0</v>
      </c>
      <c r="AD24" s="1">
        <f>IF(Interconnector_Flow!AD24&gt;0, 0, -Interconnector_Flow!AD24)</f>
        <v>0</v>
      </c>
      <c r="AE24" s="1">
        <f>IF(Interconnector_Flow!AE24&gt;0, 0, -Interconnector_Flow!AE24)</f>
        <v>112340</v>
      </c>
      <c r="AF24" s="1">
        <f>IF(Interconnector_Flow!AF24&gt;0, 0, -Interconnector_Flow!AF24)</f>
        <v>499338</v>
      </c>
      <c r="AG24" s="1">
        <f>IF(Interconnector_Flow!AG24&gt;0, 0, -Interconnector_Flow!AG24)</f>
        <v>98285</v>
      </c>
      <c r="AH24" s="1">
        <f>IF(Interconnector_Flow!AH24&gt;0, 0, -Interconnector_Flow!AH24)</f>
        <v>0</v>
      </c>
      <c r="AI24" s="1">
        <f>IF(Interconnector_Flow!AI24&gt;0, 0, -Interconnector_Flow!AI24)</f>
        <v>0</v>
      </c>
      <c r="AJ24" s="1">
        <f>IF(Interconnector_Flow!AJ24&gt;0, 0, -Interconnector_Flow!AJ24)</f>
        <v>0</v>
      </c>
      <c r="AK24" s="1">
        <f>IF(Interconnector_Flow!AK24&gt;0, 0, -Interconnector_Flow!AK24)</f>
        <v>934798</v>
      </c>
      <c r="AL24" s="1">
        <f>IF(Interconnector_Flow!AL24&gt;0, 0, -Interconnector_Flow!AL24)</f>
        <v>0</v>
      </c>
      <c r="AM24" s="1">
        <f>IF(Interconnector_Flow!AM24&gt;0, 0, -Interconnector_Flow!AM24)</f>
        <v>495703</v>
      </c>
      <c r="AN24" s="1">
        <f>IF(Interconnector_Flow!AN24&gt;0, 0, -Interconnector_Flow!AN24)</f>
        <v>0</v>
      </c>
      <c r="AO24" s="1">
        <f>IF(Interconnector_Flow!AO24&gt;0, 0, -Interconnector_Flow!AO24)</f>
        <v>0</v>
      </c>
      <c r="AP24" s="1">
        <f>IF(Interconnector_Flow!AP24&gt;0, 0, -Interconnector_Flow!AP24)</f>
        <v>0</v>
      </c>
      <c r="AQ24" s="1">
        <f>IF(Interconnector_Flow!AQ24&gt;0, 0, -Interconnector_Flow!AQ24)</f>
        <v>0</v>
      </c>
      <c r="AR24" s="1">
        <f>IF(Interconnector_Flow!AR24&gt;0, 0, -Interconnector_Flow!AR24)</f>
        <v>355125</v>
      </c>
      <c r="AS24" s="1">
        <f>IF(Interconnector_Flow!AS24&gt;0, 0, -Interconnector_Flow!AS24)</f>
        <v>0</v>
      </c>
      <c r="AT24" s="1">
        <f>IF(Interconnector_Flow!AT24&gt;0, 0, -Interconnector_Flow!AT24)</f>
        <v>0</v>
      </c>
    </row>
    <row r="25" ht="15.75" customHeight="1">
      <c r="A25" s="2">
        <v>43070.0</v>
      </c>
      <c r="B25" s="1">
        <f>IF(Interconnector_Flow!B25&gt;0, 0, -Interconnector_Flow!B25)</f>
        <v>276090</v>
      </c>
      <c r="C25" s="1">
        <f>IF(Interconnector_Flow!C25&gt;0, 0, -Interconnector_Flow!C25)</f>
        <v>615326</v>
      </c>
      <c r="D25" s="1">
        <f>IF(Interconnector_Flow!D25&gt;0, 0, -Interconnector_Flow!D25)</f>
        <v>0</v>
      </c>
      <c r="E25" s="1">
        <f>IF(Interconnector_Flow!E25&gt;0, 0, -Interconnector_Flow!E25)</f>
        <v>57556</v>
      </c>
      <c r="F25" s="1">
        <f>IF(Interconnector_Flow!F25&gt;0, 0, -Interconnector_Flow!F25)</f>
        <v>0</v>
      </c>
      <c r="G25" s="1">
        <f>IF(Interconnector_Flow!G25&gt;0, 0, -Interconnector_Flow!G25)</f>
        <v>0</v>
      </c>
      <c r="H25" s="1">
        <f>IF(Interconnector_Flow!H25&gt;0, 0, -Interconnector_Flow!H25)</f>
        <v>1502224</v>
      </c>
      <c r="I25" s="1">
        <f>IF(Interconnector_Flow!I25&gt;0, 0, -Interconnector_Flow!I25)</f>
        <v>0</v>
      </c>
      <c r="J25" s="1">
        <f>IF(Interconnector_Flow!J25&gt;0, 0, -Interconnector_Flow!J25)</f>
        <v>0</v>
      </c>
      <c r="K25" s="1">
        <f>IF(Interconnector_Flow!K25&gt;0, 0, -Interconnector_Flow!K25)</f>
        <v>1037154</v>
      </c>
      <c r="L25" s="1">
        <f>IF(Interconnector_Flow!L25&gt;0, 0, -Interconnector_Flow!L25)</f>
        <v>0</v>
      </c>
      <c r="M25" s="1">
        <f>IF(Interconnector_Flow!M25&gt;0, 0, -Interconnector_Flow!M25)</f>
        <v>0</v>
      </c>
      <c r="N25" s="1">
        <f>IF(Interconnector_Flow!N25&gt;0, 0, -Interconnector_Flow!N25)</f>
        <v>0</v>
      </c>
      <c r="O25" s="1">
        <f>IF(Interconnector_Flow!O25&gt;0, 0, -Interconnector_Flow!O25)</f>
        <v>116180</v>
      </c>
      <c r="P25" s="1">
        <f>IF(Interconnector_Flow!P25&gt;0, 0, -Interconnector_Flow!P25)</f>
        <v>0</v>
      </c>
      <c r="Q25" s="1">
        <f>IF(Interconnector_Flow!Q25&gt;0, 0, -Interconnector_Flow!Q25)</f>
        <v>181018</v>
      </c>
      <c r="R25" s="1">
        <f>IF(Interconnector_Flow!R25&gt;0, 0, -Interconnector_Flow!R25)</f>
        <v>0</v>
      </c>
      <c r="S25" s="1">
        <f>IF(Interconnector_Flow!S25&gt;0, 0, -Interconnector_Flow!S25)</f>
        <v>7028</v>
      </c>
      <c r="T25" s="1">
        <f>IF(Interconnector_Flow!T25&gt;0, 0, -Interconnector_Flow!T25)</f>
        <v>9607</v>
      </c>
      <c r="U25" s="1">
        <f>IF(Interconnector_Flow!U25&gt;0, 0, -Interconnector_Flow!U25)</f>
        <v>169164</v>
      </c>
      <c r="V25" s="1">
        <f>IF(Interconnector_Flow!V25&gt;0, 0, -Interconnector_Flow!V25)</f>
        <v>15497</v>
      </c>
      <c r="W25" s="1">
        <f>IF(Interconnector_Flow!W25&gt;0, 0, -Interconnector_Flow!W25)</f>
        <v>1115852</v>
      </c>
      <c r="X25" s="1">
        <f>IF(Interconnector_Flow!X25&gt;0, 0, -Interconnector_Flow!X25)</f>
        <v>0</v>
      </c>
      <c r="Y25" s="1">
        <f>IF(Interconnector_Flow!Y25&gt;0, 0, -Interconnector_Flow!Y25)</f>
        <v>0</v>
      </c>
      <c r="Z25" s="1">
        <f>IF(Interconnector_Flow!Z25&gt;0, 0, -Interconnector_Flow!Z25)</f>
        <v>0</v>
      </c>
      <c r="AA25" s="1">
        <f>IF(Interconnector_Flow!AA25&gt;0, 0, -Interconnector_Flow!AA25)</f>
        <v>662959</v>
      </c>
      <c r="AB25" s="1">
        <f>IF(Interconnector_Flow!AB25&gt;0, 0, -Interconnector_Flow!AB25)</f>
        <v>0</v>
      </c>
      <c r="AC25" s="1">
        <f>IF(Interconnector_Flow!AC25&gt;0, 0, -Interconnector_Flow!AC25)</f>
        <v>0</v>
      </c>
      <c r="AD25" s="1">
        <f>IF(Interconnector_Flow!AD25&gt;0, 0, -Interconnector_Flow!AD25)</f>
        <v>0</v>
      </c>
      <c r="AE25" s="1">
        <f>IF(Interconnector_Flow!AE25&gt;0, 0, -Interconnector_Flow!AE25)</f>
        <v>98093</v>
      </c>
      <c r="AF25" s="1">
        <f>IF(Interconnector_Flow!AF25&gt;0, 0, -Interconnector_Flow!AF25)</f>
        <v>656965</v>
      </c>
      <c r="AG25" s="1">
        <f>IF(Interconnector_Flow!AG25&gt;0, 0, -Interconnector_Flow!AG25)</f>
        <v>79251</v>
      </c>
      <c r="AH25" s="1">
        <f>IF(Interconnector_Flow!AH25&gt;0, 0, -Interconnector_Flow!AH25)</f>
        <v>0</v>
      </c>
      <c r="AI25" s="1">
        <f>IF(Interconnector_Flow!AI25&gt;0, 0, -Interconnector_Flow!AI25)</f>
        <v>0</v>
      </c>
      <c r="AJ25" s="1">
        <f>IF(Interconnector_Flow!AJ25&gt;0, 0, -Interconnector_Flow!AJ25)</f>
        <v>0</v>
      </c>
      <c r="AK25" s="1">
        <f>IF(Interconnector_Flow!AK25&gt;0, 0, -Interconnector_Flow!AK25)</f>
        <v>1138883</v>
      </c>
      <c r="AL25" s="1">
        <f>IF(Interconnector_Flow!AL25&gt;0, 0, -Interconnector_Flow!AL25)</f>
        <v>0</v>
      </c>
      <c r="AM25" s="1">
        <f>IF(Interconnector_Flow!AM25&gt;0, 0, -Interconnector_Flow!AM25)</f>
        <v>492406</v>
      </c>
      <c r="AN25" s="1">
        <f>IF(Interconnector_Flow!AN25&gt;0, 0, -Interconnector_Flow!AN25)</f>
        <v>0</v>
      </c>
      <c r="AO25" s="1">
        <f>IF(Interconnector_Flow!AO25&gt;0, 0, -Interconnector_Flow!AO25)</f>
        <v>0</v>
      </c>
      <c r="AP25" s="1">
        <f>IF(Interconnector_Flow!AP25&gt;0, 0, -Interconnector_Flow!AP25)</f>
        <v>0</v>
      </c>
      <c r="AQ25" s="1">
        <f>IF(Interconnector_Flow!AQ25&gt;0, 0, -Interconnector_Flow!AQ25)</f>
        <v>22876</v>
      </c>
      <c r="AR25" s="1">
        <f>IF(Interconnector_Flow!AR25&gt;0, 0, -Interconnector_Flow!AR25)</f>
        <v>232991</v>
      </c>
      <c r="AS25" s="1">
        <f>IF(Interconnector_Flow!AS25&gt;0, 0, -Interconnector_Flow!AS25)</f>
        <v>0</v>
      </c>
      <c r="AT25" s="1">
        <f>IF(Interconnector_Flow!AT25&gt;0, 0, -Interconnector_Flow!AT25)</f>
        <v>0</v>
      </c>
    </row>
    <row r="26" ht="15.75" customHeight="1">
      <c r="A26" s="2">
        <v>43101.0</v>
      </c>
      <c r="B26" s="1">
        <f>IF(Interconnector_Flow!B26&gt;0, 0, -Interconnector_Flow!B26)</f>
        <v>1433760</v>
      </c>
      <c r="C26" s="1">
        <f>IF(Interconnector_Flow!C26&gt;0, 0, -Interconnector_Flow!C26)</f>
        <v>706566</v>
      </c>
      <c r="D26" s="1">
        <f>IF(Interconnector_Flow!D26&gt;0, 0, -Interconnector_Flow!D26)</f>
        <v>0</v>
      </c>
      <c r="E26" s="1">
        <f>IF(Interconnector_Flow!E26&gt;0, 0, -Interconnector_Flow!E26)</f>
        <v>74799</v>
      </c>
      <c r="F26" s="1">
        <f>IF(Interconnector_Flow!F26&gt;0, 0, -Interconnector_Flow!F26)</f>
        <v>0</v>
      </c>
      <c r="G26" s="1">
        <f>IF(Interconnector_Flow!G26&gt;0, 0, -Interconnector_Flow!G26)</f>
        <v>0</v>
      </c>
      <c r="H26" s="1">
        <f>IF(Interconnector_Flow!H26&gt;0, 0, -Interconnector_Flow!H26)</f>
        <v>1253674</v>
      </c>
      <c r="I26" s="1">
        <f>IF(Interconnector_Flow!I26&gt;0, 0, -Interconnector_Flow!I26)</f>
        <v>433472</v>
      </c>
      <c r="J26" s="1">
        <f>IF(Interconnector_Flow!J26&gt;0, 0, -Interconnector_Flow!J26)</f>
        <v>0</v>
      </c>
      <c r="K26" s="1">
        <f>IF(Interconnector_Flow!K26&gt;0, 0, -Interconnector_Flow!K26)</f>
        <v>584892</v>
      </c>
      <c r="L26" s="1">
        <f>IF(Interconnector_Flow!L26&gt;0, 0, -Interconnector_Flow!L26)</f>
        <v>0</v>
      </c>
      <c r="M26" s="1">
        <f>IF(Interconnector_Flow!M26&gt;0, 0, -Interconnector_Flow!M26)</f>
        <v>0</v>
      </c>
      <c r="N26" s="1">
        <f>IF(Interconnector_Flow!N26&gt;0, 0, -Interconnector_Flow!N26)</f>
        <v>0</v>
      </c>
      <c r="O26" s="1">
        <f>IF(Interconnector_Flow!O26&gt;0, 0, -Interconnector_Flow!O26)</f>
        <v>924544</v>
      </c>
      <c r="P26" s="1">
        <f>IF(Interconnector_Flow!P26&gt;0, 0, -Interconnector_Flow!P26)</f>
        <v>0</v>
      </c>
      <c r="Q26" s="1">
        <f>IF(Interconnector_Flow!Q26&gt;0, 0, -Interconnector_Flow!Q26)</f>
        <v>143947</v>
      </c>
      <c r="R26" s="1">
        <f>IF(Interconnector_Flow!R26&gt;0, 0, -Interconnector_Flow!R26)</f>
        <v>0</v>
      </c>
      <c r="S26" s="1">
        <f>IF(Interconnector_Flow!S26&gt;0, 0, -Interconnector_Flow!S26)</f>
        <v>172809</v>
      </c>
      <c r="T26" s="1">
        <f>IF(Interconnector_Flow!T26&gt;0, 0, -Interconnector_Flow!T26)</f>
        <v>10978</v>
      </c>
      <c r="U26" s="1">
        <f>IF(Interconnector_Flow!U26&gt;0, 0, -Interconnector_Flow!U26)</f>
        <v>1800243</v>
      </c>
      <c r="V26" s="1">
        <f>IF(Interconnector_Flow!V26&gt;0, 0, -Interconnector_Flow!V26)</f>
        <v>6842</v>
      </c>
      <c r="W26" s="1">
        <f>IF(Interconnector_Flow!W26&gt;0, 0, -Interconnector_Flow!W26)</f>
        <v>1219091</v>
      </c>
      <c r="X26" s="1">
        <f>IF(Interconnector_Flow!X26&gt;0, 0, -Interconnector_Flow!X26)</f>
        <v>0</v>
      </c>
      <c r="Y26" s="1">
        <f>IF(Interconnector_Flow!Y26&gt;0, 0, -Interconnector_Flow!Y26)</f>
        <v>0</v>
      </c>
      <c r="Z26" s="1">
        <f>IF(Interconnector_Flow!Z26&gt;0, 0, -Interconnector_Flow!Z26)</f>
        <v>0</v>
      </c>
      <c r="AA26" s="1">
        <f>IF(Interconnector_Flow!AA26&gt;0, 0, -Interconnector_Flow!AA26)</f>
        <v>0</v>
      </c>
      <c r="AB26" s="1">
        <f>IF(Interconnector_Flow!AB26&gt;0, 0, -Interconnector_Flow!AB26)</f>
        <v>0</v>
      </c>
      <c r="AC26" s="1">
        <f>IF(Interconnector_Flow!AC26&gt;0, 0, -Interconnector_Flow!AC26)</f>
        <v>0</v>
      </c>
      <c r="AD26" s="1">
        <f>IF(Interconnector_Flow!AD26&gt;0, 0, -Interconnector_Flow!AD26)</f>
        <v>0</v>
      </c>
      <c r="AE26" s="1">
        <f>IF(Interconnector_Flow!AE26&gt;0, 0, -Interconnector_Flow!AE26)</f>
        <v>123123</v>
      </c>
      <c r="AF26" s="1">
        <f>IF(Interconnector_Flow!AF26&gt;0, 0, -Interconnector_Flow!AF26)</f>
        <v>1431595</v>
      </c>
      <c r="AG26" s="1">
        <f>IF(Interconnector_Flow!AG26&gt;0, 0, -Interconnector_Flow!AG26)</f>
        <v>41479</v>
      </c>
      <c r="AH26" s="1">
        <f>IF(Interconnector_Flow!AH26&gt;0, 0, -Interconnector_Flow!AH26)</f>
        <v>0</v>
      </c>
      <c r="AI26" s="1">
        <f>IF(Interconnector_Flow!AI26&gt;0, 0, -Interconnector_Flow!AI26)</f>
        <v>0</v>
      </c>
      <c r="AJ26" s="1">
        <f>IF(Interconnector_Flow!AJ26&gt;0, 0, -Interconnector_Flow!AJ26)</f>
        <v>0</v>
      </c>
      <c r="AK26" s="1">
        <f>IF(Interconnector_Flow!AK26&gt;0, 0, -Interconnector_Flow!AK26)</f>
        <v>1366922</v>
      </c>
      <c r="AL26" s="1">
        <f>IF(Interconnector_Flow!AL26&gt;0, 0, -Interconnector_Flow!AL26)</f>
        <v>0</v>
      </c>
      <c r="AM26" s="1">
        <f>IF(Interconnector_Flow!AM26&gt;0, 0, -Interconnector_Flow!AM26)</f>
        <v>373498</v>
      </c>
      <c r="AN26" s="1">
        <f>IF(Interconnector_Flow!AN26&gt;0, 0, -Interconnector_Flow!AN26)</f>
        <v>0</v>
      </c>
      <c r="AO26" s="1">
        <f>IF(Interconnector_Flow!AO26&gt;0, 0, -Interconnector_Flow!AO26)</f>
        <v>0</v>
      </c>
      <c r="AP26" s="1">
        <f>IF(Interconnector_Flow!AP26&gt;0, 0, -Interconnector_Flow!AP26)</f>
        <v>0</v>
      </c>
      <c r="AQ26" s="1">
        <f>IF(Interconnector_Flow!AQ26&gt;0, 0, -Interconnector_Flow!AQ26)</f>
        <v>47571</v>
      </c>
      <c r="AR26" s="1">
        <f>IF(Interconnector_Flow!AR26&gt;0, 0, -Interconnector_Flow!AR26)</f>
        <v>525224</v>
      </c>
      <c r="AS26" s="1">
        <f>IF(Interconnector_Flow!AS26&gt;0, 0, -Interconnector_Flow!AS26)</f>
        <v>0</v>
      </c>
      <c r="AT26" s="1">
        <f>IF(Interconnector_Flow!AT26&gt;0, 0, -Interconnector_Flow!AT26)</f>
        <v>0</v>
      </c>
    </row>
    <row r="27" ht="15.75" customHeight="1">
      <c r="A27" s="2">
        <v>43132.0</v>
      </c>
      <c r="B27" s="1">
        <f>IF(Interconnector_Flow!B27&gt;0, 0, -Interconnector_Flow!B27)</f>
        <v>1074076</v>
      </c>
      <c r="C27" s="1">
        <f>IF(Interconnector_Flow!C27&gt;0, 0, -Interconnector_Flow!C27)</f>
        <v>624402</v>
      </c>
      <c r="D27" s="1">
        <f>IF(Interconnector_Flow!D27&gt;0, 0, -Interconnector_Flow!D27)</f>
        <v>0</v>
      </c>
      <c r="E27" s="1">
        <f>IF(Interconnector_Flow!E27&gt;0, 0, -Interconnector_Flow!E27)</f>
        <v>30084</v>
      </c>
      <c r="F27" s="1">
        <f>IF(Interconnector_Flow!F27&gt;0, 0, -Interconnector_Flow!F27)</f>
        <v>0</v>
      </c>
      <c r="G27" s="1">
        <f>IF(Interconnector_Flow!G27&gt;0, 0, -Interconnector_Flow!G27)</f>
        <v>0</v>
      </c>
      <c r="H27" s="1">
        <f>IF(Interconnector_Flow!H27&gt;0, 0, -Interconnector_Flow!H27)</f>
        <v>1230640</v>
      </c>
      <c r="I27" s="1">
        <f>IF(Interconnector_Flow!I27&gt;0, 0, -Interconnector_Flow!I27)</f>
        <v>0</v>
      </c>
      <c r="J27" s="1">
        <f>IF(Interconnector_Flow!J27&gt;0, 0, -Interconnector_Flow!J27)</f>
        <v>0</v>
      </c>
      <c r="K27" s="1">
        <f>IF(Interconnector_Flow!K27&gt;0, 0, -Interconnector_Flow!K27)</f>
        <v>1316615</v>
      </c>
      <c r="L27" s="1">
        <f>IF(Interconnector_Flow!L27&gt;0, 0, -Interconnector_Flow!L27)</f>
        <v>0</v>
      </c>
      <c r="M27" s="1">
        <f>IF(Interconnector_Flow!M27&gt;0, 0, -Interconnector_Flow!M27)</f>
        <v>0</v>
      </c>
      <c r="N27" s="1">
        <f>IF(Interconnector_Flow!N27&gt;0, 0, -Interconnector_Flow!N27)</f>
        <v>198127</v>
      </c>
      <c r="O27" s="1">
        <f>IF(Interconnector_Flow!O27&gt;0, 0, -Interconnector_Flow!O27)</f>
        <v>0</v>
      </c>
      <c r="P27" s="1">
        <f>IF(Interconnector_Flow!P27&gt;0, 0, -Interconnector_Flow!P27)</f>
        <v>0</v>
      </c>
      <c r="Q27" s="1">
        <f>IF(Interconnector_Flow!Q27&gt;0, 0, -Interconnector_Flow!Q27)</f>
        <v>109868</v>
      </c>
      <c r="R27" s="1">
        <f>IF(Interconnector_Flow!R27&gt;0, 0, -Interconnector_Flow!R27)</f>
        <v>0</v>
      </c>
      <c r="S27" s="1">
        <f>IF(Interconnector_Flow!S27&gt;0, 0, -Interconnector_Flow!S27)</f>
        <v>273873</v>
      </c>
      <c r="T27" s="1">
        <f>IF(Interconnector_Flow!T27&gt;0, 0, -Interconnector_Flow!T27)</f>
        <v>0</v>
      </c>
      <c r="U27" s="1">
        <f>IF(Interconnector_Flow!U27&gt;0, 0, -Interconnector_Flow!U27)</f>
        <v>1306107</v>
      </c>
      <c r="V27" s="1">
        <f>IF(Interconnector_Flow!V27&gt;0, 0, -Interconnector_Flow!V27)</f>
        <v>628</v>
      </c>
      <c r="W27" s="1">
        <f>IF(Interconnector_Flow!W27&gt;0, 0, -Interconnector_Flow!W27)</f>
        <v>1207514</v>
      </c>
      <c r="X27" s="1">
        <f>IF(Interconnector_Flow!X27&gt;0, 0, -Interconnector_Flow!X27)</f>
        <v>0</v>
      </c>
      <c r="Y27" s="1">
        <f>IF(Interconnector_Flow!Y27&gt;0, 0, -Interconnector_Flow!Y27)</f>
        <v>0</v>
      </c>
      <c r="Z27" s="1">
        <f>IF(Interconnector_Flow!Z27&gt;0, 0, -Interconnector_Flow!Z27)</f>
        <v>0</v>
      </c>
      <c r="AA27" s="1">
        <f>IF(Interconnector_Flow!AA27&gt;0, 0, -Interconnector_Flow!AA27)</f>
        <v>701059</v>
      </c>
      <c r="AB27" s="1">
        <f>IF(Interconnector_Flow!AB27&gt;0, 0, -Interconnector_Flow!AB27)</f>
        <v>105574</v>
      </c>
      <c r="AC27" s="1">
        <f>IF(Interconnector_Flow!AC27&gt;0, 0, -Interconnector_Flow!AC27)</f>
        <v>0</v>
      </c>
      <c r="AD27" s="1">
        <f>IF(Interconnector_Flow!AD27&gt;0, 0, -Interconnector_Flow!AD27)</f>
        <v>0</v>
      </c>
      <c r="AE27" s="1">
        <f>IF(Interconnector_Flow!AE27&gt;0, 0, -Interconnector_Flow!AE27)</f>
        <v>126509</v>
      </c>
      <c r="AF27" s="1">
        <f>IF(Interconnector_Flow!AF27&gt;0, 0, -Interconnector_Flow!AF27)</f>
        <v>1069676</v>
      </c>
      <c r="AG27" s="1">
        <f>IF(Interconnector_Flow!AG27&gt;0, 0, -Interconnector_Flow!AG27)</f>
        <v>60236</v>
      </c>
      <c r="AH27" s="1">
        <f>IF(Interconnector_Flow!AH27&gt;0, 0, -Interconnector_Flow!AH27)</f>
        <v>0</v>
      </c>
      <c r="AI27" s="1">
        <f>IF(Interconnector_Flow!AI27&gt;0, 0, -Interconnector_Flow!AI27)</f>
        <v>0</v>
      </c>
      <c r="AJ27" s="1">
        <f>IF(Interconnector_Flow!AJ27&gt;0, 0, -Interconnector_Flow!AJ27)</f>
        <v>0</v>
      </c>
      <c r="AK27" s="1">
        <f>IF(Interconnector_Flow!AK27&gt;0, 0, -Interconnector_Flow!AK27)</f>
        <v>1282662</v>
      </c>
      <c r="AL27" s="1">
        <f>IF(Interconnector_Flow!AL27&gt;0, 0, -Interconnector_Flow!AL27)</f>
        <v>0</v>
      </c>
      <c r="AM27" s="1">
        <f>IF(Interconnector_Flow!AM27&gt;0, 0, -Interconnector_Flow!AM27)</f>
        <v>363229</v>
      </c>
      <c r="AN27" s="1">
        <f>IF(Interconnector_Flow!AN27&gt;0, 0, -Interconnector_Flow!AN27)</f>
        <v>0</v>
      </c>
      <c r="AO27" s="1">
        <f>IF(Interconnector_Flow!AO27&gt;0, 0, -Interconnector_Flow!AO27)</f>
        <v>0</v>
      </c>
      <c r="AP27" s="1">
        <f>IF(Interconnector_Flow!AP27&gt;0, 0, -Interconnector_Flow!AP27)</f>
        <v>0</v>
      </c>
      <c r="AQ27" s="1">
        <f>IF(Interconnector_Flow!AQ27&gt;0, 0, -Interconnector_Flow!AQ27)</f>
        <v>260800</v>
      </c>
      <c r="AR27" s="1">
        <f>IF(Interconnector_Flow!AR27&gt;0, 0, -Interconnector_Flow!AR27)</f>
        <v>710965</v>
      </c>
      <c r="AS27" s="1">
        <f>IF(Interconnector_Flow!AS27&gt;0, 0, -Interconnector_Flow!AS27)</f>
        <v>0</v>
      </c>
      <c r="AT27" s="1">
        <f>IF(Interconnector_Flow!AT27&gt;0, 0, -Interconnector_Flow!AT27)</f>
        <v>0</v>
      </c>
    </row>
    <row r="28" ht="15.75" customHeight="1">
      <c r="A28" s="2">
        <v>43160.0</v>
      </c>
      <c r="B28" s="1">
        <f>IF(Interconnector_Flow!B28&gt;0, 0, -Interconnector_Flow!B28)</f>
        <v>1060299</v>
      </c>
      <c r="C28" s="1">
        <f>IF(Interconnector_Flow!C28&gt;0, 0, -Interconnector_Flow!C28)</f>
        <v>586275</v>
      </c>
      <c r="D28" s="1">
        <f>IF(Interconnector_Flow!D28&gt;0, 0, -Interconnector_Flow!D28)</f>
        <v>0</v>
      </c>
      <c r="E28" s="1">
        <f>IF(Interconnector_Flow!E28&gt;0, 0, -Interconnector_Flow!E28)</f>
        <v>0</v>
      </c>
      <c r="F28" s="1">
        <f>IF(Interconnector_Flow!F28&gt;0, 0, -Interconnector_Flow!F28)</f>
        <v>0</v>
      </c>
      <c r="G28" s="1">
        <f>IF(Interconnector_Flow!G28&gt;0, 0, -Interconnector_Flow!G28)</f>
        <v>0</v>
      </c>
      <c r="H28" s="1">
        <f>IF(Interconnector_Flow!H28&gt;0, 0, -Interconnector_Flow!H28)</f>
        <v>1353437</v>
      </c>
      <c r="I28" s="1">
        <f>IF(Interconnector_Flow!I28&gt;0, 0, -Interconnector_Flow!I28)</f>
        <v>143834</v>
      </c>
      <c r="J28" s="1">
        <f>IF(Interconnector_Flow!J28&gt;0, 0, -Interconnector_Flow!J28)</f>
        <v>0</v>
      </c>
      <c r="K28" s="1">
        <f>IF(Interconnector_Flow!K28&gt;0, 0, -Interconnector_Flow!K28)</f>
        <v>707190</v>
      </c>
      <c r="L28" s="1">
        <f>IF(Interconnector_Flow!L28&gt;0, 0, -Interconnector_Flow!L28)</f>
        <v>0</v>
      </c>
      <c r="M28" s="1">
        <f>IF(Interconnector_Flow!M28&gt;0, 0, -Interconnector_Flow!M28)</f>
        <v>0</v>
      </c>
      <c r="N28" s="1">
        <f>IF(Interconnector_Flow!N28&gt;0, 0, -Interconnector_Flow!N28)</f>
        <v>0</v>
      </c>
      <c r="O28" s="1">
        <f>IF(Interconnector_Flow!O28&gt;0, 0, -Interconnector_Flow!O28)</f>
        <v>440017</v>
      </c>
      <c r="P28" s="1">
        <f>IF(Interconnector_Flow!P28&gt;0, 0, -Interconnector_Flow!P28)</f>
        <v>0</v>
      </c>
      <c r="Q28" s="1">
        <f>IF(Interconnector_Flow!Q28&gt;0, 0, -Interconnector_Flow!Q28)</f>
        <v>0</v>
      </c>
      <c r="R28" s="1">
        <f>IF(Interconnector_Flow!R28&gt;0, 0, -Interconnector_Flow!R28)</f>
        <v>0</v>
      </c>
      <c r="S28" s="1">
        <f>IF(Interconnector_Flow!S28&gt;0, 0, -Interconnector_Flow!S28)</f>
        <v>0</v>
      </c>
      <c r="T28" s="1">
        <f>IF(Interconnector_Flow!T28&gt;0, 0, -Interconnector_Flow!T28)</f>
        <v>360696</v>
      </c>
      <c r="U28" s="1">
        <f>IF(Interconnector_Flow!U28&gt;0, 0, -Interconnector_Flow!U28)</f>
        <v>0</v>
      </c>
      <c r="V28" s="1">
        <f>IF(Interconnector_Flow!V28&gt;0, 0, -Interconnector_Flow!V28)</f>
        <v>0</v>
      </c>
      <c r="W28" s="1">
        <f>IF(Interconnector_Flow!W28&gt;0, 0, -Interconnector_Flow!W28)</f>
        <v>943792</v>
      </c>
      <c r="X28" s="1">
        <f>IF(Interconnector_Flow!X28&gt;0, 0, -Interconnector_Flow!X28)</f>
        <v>0</v>
      </c>
      <c r="Y28" s="1">
        <f>IF(Interconnector_Flow!Y28&gt;0, 0, -Interconnector_Flow!Y28)</f>
        <v>0</v>
      </c>
      <c r="Z28" s="1">
        <f>IF(Interconnector_Flow!Z28&gt;0, 0, -Interconnector_Flow!Z28)</f>
        <v>713483</v>
      </c>
      <c r="AA28" s="1">
        <f>IF(Interconnector_Flow!AA28&gt;0, 0, -Interconnector_Flow!AA28)</f>
        <v>0</v>
      </c>
      <c r="AB28" s="1">
        <f>IF(Interconnector_Flow!AB28&gt;0, 0, -Interconnector_Flow!AB28)</f>
        <v>0</v>
      </c>
      <c r="AC28" s="1">
        <f>IF(Interconnector_Flow!AC28&gt;0, 0, -Interconnector_Flow!AC28)</f>
        <v>3340</v>
      </c>
      <c r="AD28" s="1">
        <f>IF(Interconnector_Flow!AD28&gt;0, 0, -Interconnector_Flow!AD28)</f>
        <v>0</v>
      </c>
      <c r="AE28" s="1">
        <f>IF(Interconnector_Flow!AE28&gt;0, 0, -Interconnector_Flow!AE28)</f>
        <v>118929</v>
      </c>
      <c r="AF28" s="1">
        <f>IF(Interconnector_Flow!AF28&gt;0, 0, -Interconnector_Flow!AF28)</f>
        <v>1338107</v>
      </c>
      <c r="AG28" s="1">
        <f>IF(Interconnector_Flow!AG28&gt;0, 0, -Interconnector_Flow!AG28)</f>
        <v>56306</v>
      </c>
      <c r="AH28" s="1">
        <f>IF(Interconnector_Flow!AH28&gt;0, 0, -Interconnector_Flow!AH28)</f>
        <v>0</v>
      </c>
      <c r="AI28" s="1">
        <f>IF(Interconnector_Flow!AI28&gt;0, 0, -Interconnector_Flow!AI28)</f>
        <v>0</v>
      </c>
      <c r="AJ28" s="1">
        <f>IF(Interconnector_Flow!AJ28&gt;0, 0, -Interconnector_Flow!AJ28)</f>
        <v>0</v>
      </c>
      <c r="AK28" s="1">
        <f>IF(Interconnector_Flow!AK28&gt;0, 0, -Interconnector_Flow!AK28)</f>
        <v>1684571</v>
      </c>
      <c r="AL28" s="1">
        <f>IF(Interconnector_Flow!AL28&gt;0, 0, -Interconnector_Flow!AL28)</f>
        <v>0</v>
      </c>
      <c r="AM28" s="1">
        <f>IF(Interconnector_Flow!AM28&gt;0, 0, -Interconnector_Flow!AM28)</f>
        <v>143238</v>
      </c>
      <c r="AN28" s="1">
        <f>IF(Interconnector_Flow!AN28&gt;0, 0, -Interconnector_Flow!AN28)</f>
        <v>191644</v>
      </c>
      <c r="AO28" s="1">
        <f>IF(Interconnector_Flow!AO28&gt;0, 0, -Interconnector_Flow!AO28)</f>
        <v>0</v>
      </c>
      <c r="AP28" s="1">
        <f>IF(Interconnector_Flow!AP28&gt;0, 0, -Interconnector_Flow!AP28)</f>
        <v>36418</v>
      </c>
      <c r="AQ28" s="1">
        <f>IF(Interconnector_Flow!AQ28&gt;0, 0, -Interconnector_Flow!AQ28)</f>
        <v>504390</v>
      </c>
      <c r="AR28" s="1">
        <f>IF(Interconnector_Flow!AR28&gt;0, 0, -Interconnector_Flow!AR28)</f>
        <v>0</v>
      </c>
      <c r="AS28" s="1">
        <f>IF(Interconnector_Flow!AS28&gt;0, 0, -Interconnector_Flow!AS28)</f>
        <v>0</v>
      </c>
      <c r="AT28" s="1">
        <f>IF(Interconnector_Flow!AT28&gt;0, 0, -Interconnector_Flow!AT28)</f>
        <v>4792</v>
      </c>
    </row>
    <row r="29" ht="15.75" customHeight="1">
      <c r="A29" s="2">
        <v>43191.0</v>
      </c>
      <c r="B29" s="1">
        <f>IF(Interconnector_Flow!B29&gt;0, 0, -Interconnector_Flow!B29)</f>
        <v>1031019</v>
      </c>
      <c r="C29" s="1">
        <f>IF(Interconnector_Flow!C29&gt;0, 0, -Interconnector_Flow!C29)</f>
        <v>669689</v>
      </c>
      <c r="D29" s="1">
        <f>IF(Interconnector_Flow!D29&gt;0, 0, -Interconnector_Flow!D29)</f>
        <v>0</v>
      </c>
      <c r="E29" s="1">
        <f>IF(Interconnector_Flow!E29&gt;0, 0, -Interconnector_Flow!E29)</f>
        <v>30166</v>
      </c>
      <c r="F29" s="1">
        <f>IF(Interconnector_Flow!F29&gt;0, 0, -Interconnector_Flow!F29)</f>
        <v>0</v>
      </c>
      <c r="G29" s="1">
        <f>IF(Interconnector_Flow!G29&gt;0, 0, -Interconnector_Flow!G29)</f>
        <v>0</v>
      </c>
      <c r="H29" s="1">
        <f>IF(Interconnector_Flow!H29&gt;0, 0, -Interconnector_Flow!H29)</f>
        <v>440585</v>
      </c>
      <c r="I29" s="1">
        <f>IF(Interconnector_Flow!I29&gt;0, 0, -Interconnector_Flow!I29)</f>
        <v>1166391</v>
      </c>
      <c r="J29" s="1">
        <f>IF(Interconnector_Flow!J29&gt;0, 0, -Interconnector_Flow!J29)</f>
        <v>0</v>
      </c>
      <c r="K29" s="1">
        <f>IF(Interconnector_Flow!K29&gt;0, 0, -Interconnector_Flow!K29)</f>
        <v>269434</v>
      </c>
      <c r="L29" s="1">
        <f>IF(Interconnector_Flow!L29&gt;0, 0, -Interconnector_Flow!L29)</f>
        <v>0</v>
      </c>
      <c r="M29" s="1">
        <f>IF(Interconnector_Flow!M29&gt;0, 0, -Interconnector_Flow!M29)</f>
        <v>0</v>
      </c>
      <c r="N29" s="1">
        <f>IF(Interconnector_Flow!N29&gt;0, 0, -Interconnector_Flow!N29)</f>
        <v>0</v>
      </c>
      <c r="O29" s="1">
        <f>IF(Interconnector_Flow!O29&gt;0, 0, -Interconnector_Flow!O29)</f>
        <v>553904</v>
      </c>
      <c r="P29" s="1">
        <f>IF(Interconnector_Flow!P29&gt;0, 0, -Interconnector_Flow!P29)</f>
        <v>0</v>
      </c>
      <c r="Q29" s="1">
        <f>IF(Interconnector_Flow!Q29&gt;0, 0, -Interconnector_Flow!Q29)</f>
        <v>718</v>
      </c>
      <c r="R29" s="1">
        <f>IF(Interconnector_Flow!R29&gt;0, 0, -Interconnector_Flow!R29)</f>
        <v>0</v>
      </c>
      <c r="S29" s="1">
        <f>IF(Interconnector_Flow!S29&gt;0, 0, -Interconnector_Flow!S29)</f>
        <v>0</v>
      </c>
      <c r="T29" s="1">
        <f>IF(Interconnector_Flow!T29&gt;0, 0, -Interconnector_Flow!T29)</f>
        <v>574496</v>
      </c>
      <c r="U29" s="1">
        <f>IF(Interconnector_Flow!U29&gt;0, 0, -Interconnector_Flow!U29)</f>
        <v>1036589</v>
      </c>
      <c r="V29" s="1">
        <f>IF(Interconnector_Flow!V29&gt;0, 0, -Interconnector_Flow!V29)</f>
        <v>0</v>
      </c>
      <c r="W29" s="1">
        <f>IF(Interconnector_Flow!W29&gt;0, 0, -Interconnector_Flow!W29)</f>
        <v>991447</v>
      </c>
      <c r="X29" s="1">
        <f>IF(Interconnector_Flow!X29&gt;0, 0, -Interconnector_Flow!X29)</f>
        <v>0</v>
      </c>
      <c r="Y29" s="1">
        <f>IF(Interconnector_Flow!Y29&gt;0, 0, -Interconnector_Flow!Y29)</f>
        <v>0</v>
      </c>
      <c r="Z29" s="1">
        <f>IF(Interconnector_Flow!Z29&gt;0, 0, -Interconnector_Flow!Z29)</f>
        <v>0</v>
      </c>
      <c r="AA29" s="1">
        <f>IF(Interconnector_Flow!AA29&gt;0, 0, -Interconnector_Flow!AA29)</f>
        <v>0</v>
      </c>
      <c r="AB29" s="1">
        <f>IF(Interconnector_Flow!AB29&gt;0, 0, -Interconnector_Flow!AB29)</f>
        <v>0</v>
      </c>
      <c r="AC29" s="1">
        <f>IF(Interconnector_Flow!AC29&gt;0, 0, -Interconnector_Flow!AC29)</f>
        <v>0</v>
      </c>
      <c r="AD29" s="1">
        <f>IF(Interconnector_Flow!AD29&gt;0, 0, -Interconnector_Flow!AD29)</f>
        <v>0</v>
      </c>
      <c r="AE29" s="1">
        <f>IF(Interconnector_Flow!AE29&gt;0, 0, -Interconnector_Flow!AE29)</f>
        <v>101271</v>
      </c>
      <c r="AF29" s="1">
        <f>IF(Interconnector_Flow!AF29&gt;0, 0, -Interconnector_Flow!AF29)</f>
        <v>1167208</v>
      </c>
      <c r="AG29" s="1">
        <f>IF(Interconnector_Flow!AG29&gt;0, 0, -Interconnector_Flow!AG29)</f>
        <v>64460</v>
      </c>
      <c r="AH29" s="1">
        <f>IF(Interconnector_Flow!AH29&gt;0, 0, -Interconnector_Flow!AH29)</f>
        <v>0</v>
      </c>
      <c r="AI29" s="1">
        <f>IF(Interconnector_Flow!AI29&gt;0, 0, -Interconnector_Flow!AI29)</f>
        <v>0</v>
      </c>
      <c r="AJ29" s="1">
        <f>IF(Interconnector_Flow!AJ29&gt;0, 0, -Interconnector_Flow!AJ29)</f>
        <v>0</v>
      </c>
      <c r="AK29" s="1">
        <f>IF(Interconnector_Flow!AK29&gt;0, 0, -Interconnector_Flow!AK29)</f>
        <v>2106129</v>
      </c>
      <c r="AL29" s="1">
        <f>IF(Interconnector_Flow!AL29&gt;0, 0, -Interconnector_Flow!AL29)</f>
        <v>0</v>
      </c>
      <c r="AM29" s="1">
        <f>IF(Interconnector_Flow!AM29&gt;0, 0, -Interconnector_Flow!AM29)</f>
        <v>5470</v>
      </c>
      <c r="AN29" s="1">
        <f>IF(Interconnector_Flow!AN29&gt;0, 0, -Interconnector_Flow!AN29)</f>
        <v>287017</v>
      </c>
      <c r="AO29" s="1">
        <f>IF(Interconnector_Flow!AO29&gt;0, 0, -Interconnector_Flow!AO29)</f>
        <v>0</v>
      </c>
      <c r="AP29" s="1">
        <f>IF(Interconnector_Flow!AP29&gt;0, 0, -Interconnector_Flow!AP29)</f>
        <v>365740</v>
      </c>
      <c r="AQ29" s="1">
        <f>IF(Interconnector_Flow!AQ29&gt;0, 0, -Interconnector_Flow!AQ29)</f>
        <v>197391</v>
      </c>
      <c r="AR29" s="1">
        <f>IF(Interconnector_Flow!AR29&gt;0, 0, -Interconnector_Flow!AR29)</f>
        <v>0</v>
      </c>
      <c r="AS29" s="1">
        <f>IF(Interconnector_Flow!AS29&gt;0, 0, -Interconnector_Flow!AS29)</f>
        <v>0</v>
      </c>
      <c r="AT29" s="1">
        <f>IF(Interconnector_Flow!AT29&gt;0, 0, -Interconnector_Flow!AT29)</f>
        <v>0</v>
      </c>
    </row>
    <row r="30" ht="15.75" customHeight="1">
      <c r="A30" s="2">
        <v>43221.0</v>
      </c>
      <c r="B30" s="1">
        <f>IF(Interconnector_Flow!B30&gt;0, 0, -Interconnector_Flow!B30)</f>
        <v>1303723</v>
      </c>
      <c r="C30" s="1">
        <f>IF(Interconnector_Flow!C30&gt;0, 0, -Interconnector_Flow!C30)</f>
        <v>460475</v>
      </c>
      <c r="D30" s="1">
        <f>IF(Interconnector_Flow!D30&gt;0, 0, -Interconnector_Flow!D30)</f>
        <v>0</v>
      </c>
      <c r="E30" s="1">
        <f>IF(Interconnector_Flow!E30&gt;0, 0, -Interconnector_Flow!E30)</f>
        <v>75446</v>
      </c>
      <c r="F30" s="1">
        <f>IF(Interconnector_Flow!F30&gt;0, 0, -Interconnector_Flow!F30)</f>
        <v>0</v>
      </c>
      <c r="G30" s="1">
        <f>IF(Interconnector_Flow!G30&gt;0, 0, -Interconnector_Flow!G30)</f>
        <v>0</v>
      </c>
      <c r="H30" s="1">
        <f>IF(Interconnector_Flow!H30&gt;0, 0, -Interconnector_Flow!H30)</f>
        <v>261649</v>
      </c>
      <c r="I30" s="1">
        <f>IF(Interconnector_Flow!I30&gt;0, 0, -Interconnector_Flow!I30)</f>
        <v>1745925</v>
      </c>
      <c r="J30" s="1">
        <f>IF(Interconnector_Flow!J30&gt;0, 0, -Interconnector_Flow!J30)</f>
        <v>0</v>
      </c>
      <c r="K30" s="1">
        <f>IF(Interconnector_Flow!K30&gt;0, 0, -Interconnector_Flow!K30)</f>
        <v>0</v>
      </c>
      <c r="L30" s="1">
        <f>IF(Interconnector_Flow!L30&gt;0, 0, -Interconnector_Flow!L30)</f>
        <v>0</v>
      </c>
      <c r="M30" s="1">
        <f>IF(Interconnector_Flow!M30&gt;0, 0, -Interconnector_Flow!M30)</f>
        <v>0</v>
      </c>
      <c r="N30" s="1">
        <f>IF(Interconnector_Flow!N30&gt;0, 0, -Interconnector_Flow!N30)</f>
        <v>0</v>
      </c>
      <c r="O30" s="1">
        <f>IF(Interconnector_Flow!O30&gt;0, 0, -Interconnector_Flow!O30)</f>
        <v>1420622</v>
      </c>
      <c r="P30" s="1">
        <f>IF(Interconnector_Flow!P30&gt;0, 0, -Interconnector_Flow!P30)</f>
        <v>0</v>
      </c>
      <c r="Q30" s="1">
        <f>IF(Interconnector_Flow!Q30&gt;0, 0, -Interconnector_Flow!Q30)</f>
        <v>6445</v>
      </c>
      <c r="R30" s="1">
        <f>IF(Interconnector_Flow!R30&gt;0, 0, -Interconnector_Flow!R30)</f>
        <v>544206</v>
      </c>
      <c r="S30" s="1">
        <f>IF(Interconnector_Flow!S30&gt;0, 0, -Interconnector_Flow!S30)</f>
        <v>303594</v>
      </c>
      <c r="T30" s="1">
        <f>IF(Interconnector_Flow!T30&gt;0, 0, -Interconnector_Flow!T30)</f>
        <v>217425</v>
      </c>
      <c r="U30" s="1">
        <f>IF(Interconnector_Flow!U30&gt;0, 0, -Interconnector_Flow!U30)</f>
        <v>1851018</v>
      </c>
      <c r="V30" s="1">
        <f>IF(Interconnector_Flow!V30&gt;0, 0, -Interconnector_Flow!V30)</f>
        <v>10681</v>
      </c>
      <c r="W30" s="1">
        <f>IF(Interconnector_Flow!W30&gt;0, 0, -Interconnector_Flow!W30)</f>
        <v>1275016</v>
      </c>
      <c r="X30" s="1">
        <f>IF(Interconnector_Flow!X30&gt;0, 0, -Interconnector_Flow!X30)</f>
        <v>0</v>
      </c>
      <c r="Y30" s="1">
        <f>IF(Interconnector_Flow!Y30&gt;0, 0, -Interconnector_Flow!Y30)</f>
        <v>0</v>
      </c>
      <c r="Z30" s="1">
        <f>IF(Interconnector_Flow!Z30&gt;0, 0, -Interconnector_Flow!Z30)</f>
        <v>0</v>
      </c>
      <c r="AA30" s="1">
        <f>IF(Interconnector_Flow!AA30&gt;0, 0, -Interconnector_Flow!AA30)</f>
        <v>0</v>
      </c>
      <c r="AB30" s="1">
        <f>IF(Interconnector_Flow!AB30&gt;0, 0, -Interconnector_Flow!AB30)</f>
        <v>0</v>
      </c>
      <c r="AC30" s="1">
        <f>IF(Interconnector_Flow!AC30&gt;0, 0, -Interconnector_Flow!AC30)</f>
        <v>0</v>
      </c>
      <c r="AD30" s="1">
        <f>IF(Interconnector_Flow!AD30&gt;0, 0, -Interconnector_Flow!AD30)</f>
        <v>0</v>
      </c>
      <c r="AE30" s="1">
        <f>IF(Interconnector_Flow!AE30&gt;0, 0, -Interconnector_Flow!AE30)</f>
        <v>140248</v>
      </c>
      <c r="AF30" s="1">
        <f>IF(Interconnector_Flow!AF30&gt;0, 0, -Interconnector_Flow!AF30)</f>
        <v>1064299</v>
      </c>
      <c r="AG30" s="1">
        <f>IF(Interconnector_Flow!AG30&gt;0, 0, -Interconnector_Flow!AG30)</f>
        <v>26521</v>
      </c>
      <c r="AH30" s="1">
        <f>IF(Interconnector_Flow!AH30&gt;0, 0, -Interconnector_Flow!AH30)</f>
        <v>0</v>
      </c>
      <c r="AI30" s="1">
        <f>IF(Interconnector_Flow!AI30&gt;0, 0, -Interconnector_Flow!AI30)</f>
        <v>0</v>
      </c>
      <c r="AJ30" s="1">
        <f>IF(Interconnector_Flow!AJ30&gt;0, 0, -Interconnector_Flow!AJ30)</f>
        <v>68131</v>
      </c>
      <c r="AK30" s="1">
        <f>IF(Interconnector_Flow!AK30&gt;0, 0, -Interconnector_Flow!AK30)</f>
        <v>2095453</v>
      </c>
      <c r="AL30" s="1">
        <f>IF(Interconnector_Flow!AL30&gt;0, 0, -Interconnector_Flow!AL30)</f>
        <v>0</v>
      </c>
      <c r="AM30" s="1">
        <f>IF(Interconnector_Flow!AM30&gt;0, 0, -Interconnector_Flow!AM30)</f>
        <v>377366</v>
      </c>
      <c r="AN30" s="1">
        <f>IF(Interconnector_Flow!AN30&gt;0, 0, -Interconnector_Flow!AN30)</f>
        <v>0</v>
      </c>
      <c r="AO30" s="1">
        <f>IF(Interconnector_Flow!AO30&gt;0, 0, -Interconnector_Flow!AO30)</f>
        <v>0</v>
      </c>
      <c r="AP30" s="1">
        <f>IF(Interconnector_Flow!AP30&gt;0, 0, -Interconnector_Flow!AP30)</f>
        <v>242231</v>
      </c>
      <c r="AQ30" s="1">
        <f>IF(Interconnector_Flow!AQ30&gt;0, 0, -Interconnector_Flow!AQ30)</f>
        <v>0</v>
      </c>
      <c r="AR30" s="1">
        <f>IF(Interconnector_Flow!AR30&gt;0, 0, -Interconnector_Flow!AR30)</f>
        <v>0</v>
      </c>
      <c r="AS30" s="1">
        <f>IF(Interconnector_Flow!AS30&gt;0, 0, -Interconnector_Flow!AS30)</f>
        <v>0</v>
      </c>
      <c r="AT30" s="1">
        <f>IF(Interconnector_Flow!AT30&gt;0, 0, -Interconnector_Flow!AT30)</f>
        <v>0</v>
      </c>
    </row>
    <row r="31" ht="15.75" customHeight="1">
      <c r="A31" s="2">
        <v>43252.0</v>
      </c>
      <c r="B31" s="1">
        <f>IF(Interconnector_Flow!B31&gt;0, 0, -Interconnector_Flow!B31)</f>
        <v>1062411</v>
      </c>
      <c r="C31" s="1">
        <f>IF(Interconnector_Flow!C31&gt;0, 0, -Interconnector_Flow!C31)</f>
        <v>520724</v>
      </c>
      <c r="D31" s="1">
        <f>IF(Interconnector_Flow!D31&gt;0, 0, -Interconnector_Flow!D31)</f>
        <v>0</v>
      </c>
      <c r="E31" s="1">
        <f>IF(Interconnector_Flow!E31&gt;0, 0, -Interconnector_Flow!E31)</f>
        <v>122100</v>
      </c>
      <c r="F31" s="1">
        <f>IF(Interconnector_Flow!F31&gt;0, 0, -Interconnector_Flow!F31)</f>
        <v>0</v>
      </c>
      <c r="G31" s="1">
        <f>IF(Interconnector_Flow!G31&gt;0, 0, -Interconnector_Flow!G31)</f>
        <v>0</v>
      </c>
      <c r="H31" s="1">
        <f>IF(Interconnector_Flow!H31&gt;0, 0, -Interconnector_Flow!H31)</f>
        <v>610542</v>
      </c>
      <c r="I31" s="1">
        <f>IF(Interconnector_Flow!I31&gt;0, 0, -Interconnector_Flow!I31)</f>
        <v>1577181</v>
      </c>
      <c r="J31" s="1">
        <f>IF(Interconnector_Flow!J31&gt;0, 0, -Interconnector_Flow!J31)</f>
        <v>0</v>
      </c>
      <c r="K31" s="1">
        <f>IF(Interconnector_Flow!K31&gt;0, 0, -Interconnector_Flow!K31)</f>
        <v>13425</v>
      </c>
      <c r="L31" s="1">
        <f>IF(Interconnector_Flow!L31&gt;0, 0, -Interconnector_Flow!L31)</f>
        <v>0</v>
      </c>
      <c r="M31" s="1">
        <f>IF(Interconnector_Flow!M31&gt;0, 0, -Interconnector_Flow!M31)</f>
        <v>0</v>
      </c>
      <c r="N31" s="1">
        <f>IF(Interconnector_Flow!N31&gt;0, 0, -Interconnector_Flow!N31)</f>
        <v>0</v>
      </c>
      <c r="O31" s="1">
        <f>IF(Interconnector_Flow!O31&gt;0, 0, -Interconnector_Flow!O31)</f>
        <v>1584829</v>
      </c>
      <c r="P31" s="1">
        <f>IF(Interconnector_Flow!P31&gt;0, 0, -Interconnector_Flow!P31)</f>
        <v>0</v>
      </c>
      <c r="Q31" s="1">
        <f>IF(Interconnector_Flow!Q31&gt;0, 0, -Interconnector_Flow!Q31)</f>
        <v>0</v>
      </c>
      <c r="R31" s="1">
        <f>IF(Interconnector_Flow!R31&gt;0, 0, -Interconnector_Flow!R31)</f>
        <v>443711</v>
      </c>
      <c r="S31" s="1">
        <f>IF(Interconnector_Flow!S31&gt;0, 0, -Interconnector_Flow!S31)</f>
        <v>301631</v>
      </c>
      <c r="T31" s="1">
        <f>IF(Interconnector_Flow!T31&gt;0, 0, -Interconnector_Flow!T31)</f>
        <v>377868</v>
      </c>
      <c r="U31" s="1">
        <f>IF(Interconnector_Flow!U31&gt;0, 0, -Interconnector_Flow!U31)</f>
        <v>1563935</v>
      </c>
      <c r="V31" s="1">
        <f>IF(Interconnector_Flow!V31&gt;0, 0, -Interconnector_Flow!V31)</f>
        <v>28506</v>
      </c>
      <c r="W31" s="1">
        <f>IF(Interconnector_Flow!W31&gt;0, 0, -Interconnector_Flow!W31)</f>
        <v>1236942</v>
      </c>
      <c r="X31" s="1">
        <f>IF(Interconnector_Flow!X31&gt;0, 0, -Interconnector_Flow!X31)</f>
        <v>0</v>
      </c>
      <c r="Y31" s="1">
        <f>IF(Interconnector_Flow!Y31&gt;0, 0, -Interconnector_Flow!Y31)</f>
        <v>0</v>
      </c>
      <c r="Z31" s="1">
        <f>IF(Interconnector_Flow!Z31&gt;0, 0, -Interconnector_Flow!Z31)</f>
        <v>0</v>
      </c>
      <c r="AA31" s="1">
        <f>IF(Interconnector_Flow!AA31&gt;0, 0, -Interconnector_Flow!AA31)</f>
        <v>0</v>
      </c>
      <c r="AB31" s="1">
        <f>IF(Interconnector_Flow!AB31&gt;0, 0, -Interconnector_Flow!AB31)</f>
        <v>0</v>
      </c>
      <c r="AC31" s="1">
        <f>IF(Interconnector_Flow!AC31&gt;0, 0, -Interconnector_Flow!AC31)</f>
        <v>0</v>
      </c>
      <c r="AD31" s="1">
        <f>IF(Interconnector_Flow!AD31&gt;0, 0, -Interconnector_Flow!AD31)</f>
        <v>0</v>
      </c>
      <c r="AE31" s="1">
        <f>IF(Interconnector_Flow!AE31&gt;0, 0, -Interconnector_Flow!AE31)</f>
        <v>115122</v>
      </c>
      <c r="AF31" s="1">
        <f>IF(Interconnector_Flow!AF31&gt;0, 0, -Interconnector_Flow!AF31)</f>
        <v>1034404</v>
      </c>
      <c r="AG31" s="1">
        <f>IF(Interconnector_Flow!AG31&gt;0, 0, -Interconnector_Flow!AG31)</f>
        <v>54962</v>
      </c>
      <c r="AH31" s="1">
        <f>IF(Interconnector_Flow!AH31&gt;0, 0, -Interconnector_Flow!AH31)</f>
        <v>0</v>
      </c>
      <c r="AI31" s="1">
        <f>IF(Interconnector_Flow!AI31&gt;0, 0, -Interconnector_Flow!AI31)</f>
        <v>0</v>
      </c>
      <c r="AJ31" s="1">
        <f>IF(Interconnector_Flow!AJ31&gt;0, 0, -Interconnector_Flow!AJ31)</f>
        <v>0</v>
      </c>
      <c r="AK31" s="1">
        <f>IF(Interconnector_Flow!AK31&gt;0, 0, -Interconnector_Flow!AK31)</f>
        <v>1710898</v>
      </c>
      <c r="AL31" s="1">
        <f>IF(Interconnector_Flow!AL31&gt;0, 0, -Interconnector_Flow!AL31)</f>
        <v>0</v>
      </c>
      <c r="AM31" s="1">
        <f>IF(Interconnector_Flow!AM31&gt;0, 0, -Interconnector_Flow!AM31)</f>
        <v>293690</v>
      </c>
      <c r="AN31" s="1">
        <f>IF(Interconnector_Flow!AN31&gt;0, 0, -Interconnector_Flow!AN31)</f>
        <v>0</v>
      </c>
      <c r="AO31" s="1">
        <f>IF(Interconnector_Flow!AO31&gt;0, 0, -Interconnector_Flow!AO31)</f>
        <v>0</v>
      </c>
      <c r="AP31" s="1">
        <f>IF(Interconnector_Flow!AP31&gt;0, 0, -Interconnector_Flow!AP31)</f>
        <v>0</v>
      </c>
      <c r="AQ31" s="1">
        <f>IF(Interconnector_Flow!AQ31&gt;0, 0, -Interconnector_Flow!AQ31)</f>
        <v>0</v>
      </c>
      <c r="AR31" s="1">
        <f>IF(Interconnector_Flow!AR31&gt;0, 0, -Interconnector_Flow!AR31)</f>
        <v>190101</v>
      </c>
      <c r="AS31" s="1">
        <f>IF(Interconnector_Flow!AS31&gt;0, 0, -Interconnector_Flow!AS31)</f>
        <v>0</v>
      </c>
      <c r="AT31" s="1">
        <f>IF(Interconnector_Flow!AT31&gt;0, 0, -Interconnector_Flow!AT31)</f>
        <v>36965</v>
      </c>
    </row>
    <row r="32" ht="15.75" customHeight="1">
      <c r="A32" s="2">
        <v>43282.0</v>
      </c>
      <c r="B32" s="1">
        <f>IF(Interconnector_Flow!B32&gt;0, 0, -Interconnector_Flow!B32)</f>
        <v>1309242</v>
      </c>
      <c r="C32" s="1">
        <f>IF(Interconnector_Flow!C32&gt;0, 0, -Interconnector_Flow!C32)</f>
        <v>599484</v>
      </c>
      <c r="D32" s="1">
        <f>IF(Interconnector_Flow!D32&gt;0, 0, -Interconnector_Flow!D32)</f>
        <v>0</v>
      </c>
      <c r="E32" s="1">
        <f>IF(Interconnector_Flow!E32&gt;0, 0, -Interconnector_Flow!E32)</f>
        <v>87679</v>
      </c>
      <c r="F32" s="1">
        <f>IF(Interconnector_Flow!F32&gt;0, 0, -Interconnector_Flow!F32)</f>
        <v>0</v>
      </c>
      <c r="G32" s="1">
        <f>IF(Interconnector_Flow!G32&gt;0, 0, -Interconnector_Flow!G32)</f>
        <v>0</v>
      </c>
      <c r="H32" s="1">
        <f>IF(Interconnector_Flow!H32&gt;0, 0, -Interconnector_Flow!H32)</f>
        <v>840936</v>
      </c>
      <c r="I32" s="1">
        <f>IF(Interconnector_Flow!I32&gt;0, 0, -Interconnector_Flow!I32)</f>
        <v>843623</v>
      </c>
      <c r="J32" s="1">
        <f>IF(Interconnector_Flow!J32&gt;0, 0, -Interconnector_Flow!J32)</f>
        <v>0</v>
      </c>
      <c r="K32" s="1">
        <f>IF(Interconnector_Flow!K32&gt;0, 0, -Interconnector_Flow!K32)</f>
        <v>508751</v>
      </c>
      <c r="L32" s="1">
        <f>IF(Interconnector_Flow!L32&gt;0, 0, -Interconnector_Flow!L32)</f>
        <v>0</v>
      </c>
      <c r="M32" s="1">
        <f>IF(Interconnector_Flow!M32&gt;0, 0, -Interconnector_Flow!M32)</f>
        <v>0</v>
      </c>
      <c r="N32" s="1">
        <f>IF(Interconnector_Flow!N32&gt;0, 0, -Interconnector_Flow!N32)</f>
        <v>0</v>
      </c>
      <c r="O32" s="1">
        <f>IF(Interconnector_Flow!O32&gt;0, 0, -Interconnector_Flow!O32)</f>
        <v>959372</v>
      </c>
      <c r="P32" s="1">
        <f>IF(Interconnector_Flow!P32&gt;0, 0, -Interconnector_Flow!P32)</f>
        <v>0</v>
      </c>
      <c r="Q32" s="1">
        <f>IF(Interconnector_Flow!Q32&gt;0, 0, -Interconnector_Flow!Q32)</f>
        <v>0</v>
      </c>
      <c r="R32" s="1">
        <f>IF(Interconnector_Flow!R32&gt;0, 0, -Interconnector_Flow!R32)</f>
        <v>127226</v>
      </c>
      <c r="S32" s="1">
        <f>IF(Interconnector_Flow!S32&gt;0, 0, -Interconnector_Flow!S32)</f>
        <v>306805</v>
      </c>
      <c r="T32" s="1">
        <f>IF(Interconnector_Flow!T32&gt;0, 0, -Interconnector_Flow!T32)</f>
        <v>624308</v>
      </c>
      <c r="U32" s="1">
        <f>IF(Interconnector_Flow!U32&gt;0, 0, -Interconnector_Flow!U32)</f>
        <v>1735544</v>
      </c>
      <c r="V32" s="1">
        <f>IF(Interconnector_Flow!V32&gt;0, 0, -Interconnector_Flow!V32)</f>
        <v>19556</v>
      </c>
      <c r="W32" s="1">
        <f>IF(Interconnector_Flow!W32&gt;0, 0, -Interconnector_Flow!W32)</f>
        <v>1208519</v>
      </c>
      <c r="X32" s="1">
        <f>IF(Interconnector_Flow!X32&gt;0, 0, -Interconnector_Flow!X32)</f>
        <v>0</v>
      </c>
      <c r="Y32" s="1">
        <f>IF(Interconnector_Flow!Y32&gt;0, 0, -Interconnector_Flow!Y32)</f>
        <v>0</v>
      </c>
      <c r="Z32" s="1">
        <f>IF(Interconnector_Flow!Z32&gt;0, 0, -Interconnector_Flow!Z32)</f>
        <v>0</v>
      </c>
      <c r="AA32" s="1">
        <f>IF(Interconnector_Flow!AA32&gt;0, 0, -Interconnector_Flow!AA32)</f>
        <v>0</v>
      </c>
      <c r="AB32" s="1">
        <f>IF(Interconnector_Flow!AB32&gt;0, 0, -Interconnector_Flow!AB32)</f>
        <v>0</v>
      </c>
      <c r="AC32" s="1">
        <f>IF(Interconnector_Flow!AC32&gt;0, 0, -Interconnector_Flow!AC32)</f>
        <v>0</v>
      </c>
      <c r="AD32" s="1">
        <f>IF(Interconnector_Flow!AD32&gt;0, 0, -Interconnector_Flow!AD32)</f>
        <v>0</v>
      </c>
      <c r="AE32" s="1">
        <f>IF(Interconnector_Flow!AE32&gt;0, 0, -Interconnector_Flow!AE32)</f>
        <v>130177</v>
      </c>
      <c r="AF32" s="1">
        <f>IF(Interconnector_Flow!AF32&gt;0, 0, -Interconnector_Flow!AF32)</f>
        <v>1094306</v>
      </c>
      <c r="AG32" s="1">
        <f>IF(Interconnector_Flow!AG32&gt;0, 0, -Interconnector_Flow!AG32)</f>
        <v>15880</v>
      </c>
      <c r="AH32" s="1">
        <f>IF(Interconnector_Flow!AH32&gt;0, 0, -Interconnector_Flow!AH32)</f>
        <v>0</v>
      </c>
      <c r="AI32" s="1">
        <f>IF(Interconnector_Flow!AI32&gt;0, 0, -Interconnector_Flow!AI32)</f>
        <v>0</v>
      </c>
      <c r="AJ32" s="1">
        <f>IF(Interconnector_Flow!AJ32&gt;0, 0, -Interconnector_Flow!AJ32)</f>
        <v>0</v>
      </c>
      <c r="AK32" s="1">
        <f>IF(Interconnector_Flow!AK32&gt;0, 0, -Interconnector_Flow!AK32)</f>
        <v>1839895</v>
      </c>
      <c r="AL32" s="1">
        <f>IF(Interconnector_Flow!AL32&gt;0, 0, -Interconnector_Flow!AL32)</f>
        <v>0</v>
      </c>
      <c r="AM32" s="1">
        <f>IF(Interconnector_Flow!AM32&gt;0, 0, -Interconnector_Flow!AM32)</f>
        <v>54738</v>
      </c>
      <c r="AN32" s="1">
        <f>IF(Interconnector_Flow!AN32&gt;0, 0, -Interconnector_Flow!AN32)</f>
        <v>0</v>
      </c>
      <c r="AO32" s="1">
        <f>IF(Interconnector_Flow!AO32&gt;0, 0, -Interconnector_Flow!AO32)</f>
        <v>0</v>
      </c>
      <c r="AP32" s="1">
        <f>IF(Interconnector_Flow!AP32&gt;0, 0, -Interconnector_Flow!AP32)</f>
        <v>0</v>
      </c>
      <c r="AQ32" s="1">
        <f>IF(Interconnector_Flow!AQ32&gt;0, 0, -Interconnector_Flow!AQ32)</f>
        <v>0</v>
      </c>
      <c r="AR32" s="1">
        <f>IF(Interconnector_Flow!AR32&gt;0, 0, -Interconnector_Flow!AR32)</f>
        <v>557854</v>
      </c>
      <c r="AS32" s="1">
        <f>IF(Interconnector_Flow!AS32&gt;0, 0, -Interconnector_Flow!AS32)</f>
        <v>0</v>
      </c>
      <c r="AT32" s="1">
        <f>IF(Interconnector_Flow!AT32&gt;0, 0, -Interconnector_Flow!AT32)</f>
        <v>78760</v>
      </c>
    </row>
    <row r="33" ht="15.75" customHeight="1">
      <c r="A33" s="2">
        <v>43313.0</v>
      </c>
      <c r="B33" s="1">
        <f>IF(Interconnector_Flow!B33&gt;0, 0, -Interconnector_Flow!B33)</f>
        <v>1140558</v>
      </c>
      <c r="C33" s="1">
        <f>IF(Interconnector_Flow!C33&gt;0, 0, -Interconnector_Flow!C33)</f>
        <v>521082</v>
      </c>
      <c r="D33" s="1">
        <f>IF(Interconnector_Flow!D33&gt;0, 0, -Interconnector_Flow!D33)</f>
        <v>0</v>
      </c>
      <c r="E33" s="1">
        <f>IF(Interconnector_Flow!E33&gt;0, 0, -Interconnector_Flow!E33)</f>
        <v>71941</v>
      </c>
      <c r="F33" s="1">
        <f>IF(Interconnector_Flow!F33&gt;0, 0, -Interconnector_Flow!F33)</f>
        <v>0</v>
      </c>
      <c r="G33" s="1">
        <f>IF(Interconnector_Flow!G33&gt;0, 0, -Interconnector_Flow!G33)</f>
        <v>0</v>
      </c>
      <c r="H33" s="1">
        <f>IF(Interconnector_Flow!H33&gt;0, 0, -Interconnector_Flow!H33)</f>
        <v>975979</v>
      </c>
      <c r="I33" s="1">
        <f>IF(Interconnector_Flow!I33&gt;0, 0, -Interconnector_Flow!I33)</f>
        <v>803340</v>
      </c>
      <c r="J33" s="1">
        <f>IF(Interconnector_Flow!J33&gt;0, 0, -Interconnector_Flow!J33)</f>
        <v>0</v>
      </c>
      <c r="K33" s="1">
        <f>IF(Interconnector_Flow!K33&gt;0, 0, -Interconnector_Flow!K33)</f>
        <v>714523</v>
      </c>
      <c r="L33" s="1">
        <f>IF(Interconnector_Flow!L33&gt;0, 0, -Interconnector_Flow!L33)</f>
        <v>0</v>
      </c>
      <c r="M33" s="1">
        <f>IF(Interconnector_Flow!M33&gt;0, 0, -Interconnector_Flow!M33)</f>
        <v>0</v>
      </c>
      <c r="N33" s="1">
        <f>IF(Interconnector_Flow!N33&gt;0, 0, -Interconnector_Flow!N33)</f>
        <v>0</v>
      </c>
      <c r="O33" s="1">
        <f>IF(Interconnector_Flow!O33&gt;0, 0, -Interconnector_Flow!O33)</f>
        <v>342549</v>
      </c>
      <c r="P33" s="1">
        <f>IF(Interconnector_Flow!P33&gt;0, 0, -Interconnector_Flow!P33)</f>
        <v>0</v>
      </c>
      <c r="Q33" s="1">
        <f>IF(Interconnector_Flow!Q33&gt;0, 0, -Interconnector_Flow!Q33)</f>
        <v>46194</v>
      </c>
      <c r="R33" s="1">
        <f>IF(Interconnector_Flow!R33&gt;0, 0, -Interconnector_Flow!R33)</f>
        <v>360506</v>
      </c>
      <c r="S33" s="1">
        <f>IF(Interconnector_Flow!S33&gt;0, 0, -Interconnector_Flow!S33)</f>
        <v>504791</v>
      </c>
      <c r="T33" s="1">
        <f>IF(Interconnector_Flow!T33&gt;0, 0, -Interconnector_Flow!T33)</f>
        <v>112954</v>
      </c>
      <c r="U33" s="1">
        <f>IF(Interconnector_Flow!U33&gt;0, 0, -Interconnector_Flow!U33)</f>
        <v>1123297</v>
      </c>
      <c r="V33" s="1">
        <f>IF(Interconnector_Flow!V33&gt;0, 0, -Interconnector_Flow!V33)</f>
        <v>34834</v>
      </c>
      <c r="W33" s="1">
        <f>IF(Interconnector_Flow!W33&gt;0, 0, -Interconnector_Flow!W33)</f>
        <v>847604</v>
      </c>
      <c r="X33" s="1">
        <f>IF(Interconnector_Flow!X33&gt;0, 0, -Interconnector_Flow!X33)</f>
        <v>0</v>
      </c>
      <c r="Y33" s="1">
        <f>IF(Interconnector_Flow!Y33&gt;0, 0, -Interconnector_Flow!Y33)</f>
        <v>0</v>
      </c>
      <c r="Z33" s="1">
        <f>IF(Interconnector_Flow!Z33&gt;0, 0, -Interconnector_Flow!Z33)</f>
        <v>0</v>
      </c>
      <c r="AA33" s="1">
        <f>IF(Interconnector_Flow!AA33&gt;0, 0, -Interconnector_Flow!AA33)</f>
        <v>0</v>
      </c>
      <c r="AB33" s="1">
        <f>IF(Interconnector_Flow!AB33&gt;0, 0, -Interconnector_Flow!AB33)</f>
        <v>0</v>
      </c>
      <c r="AC33" s="1">
        <f>IF(Interconnector_Flow!AC33&gt;0, 0, -Interconnector_Flow!AC33)</f>
        <v>0</v>
      </c>
      <c r="AD33" s="1">
        <f>IF(Interconnector_Flow!AD33&gt;0, 0, -Interconnector_Flow!AD33)</f>
        <v>0</v>
      </c>
      <c r="AE33" s="1">
        <f>IF(Interconnector_Flow!AE33&gt;0, 0, -Interconnector_Flow!AE33)</f>
        <v>92725</v>
      </c>
      <c r="AF33" s="1">
        <f>IF(Interconnector_Flow!AF33&gt;0, 0, -Interconnector_Flow!AF33)</f>
        <v>579152</v>
      </c>
      <c r="AG33" s="1">
        <f>IF(Interconnector_Flow!AG33&gt;0, 0, -Interconnector_Flow!AG33)</f>
        <v>30229</v>
      </c>
      <c r="AH33" s="1">
        <f>IF(Interconnector_Flow!AH33&gt;0, 0, -Interconnector_Flow!AH33)</f>
        <v>0</v>
      </c>
      <c r="AI33" s="1">
        <f>IF(Interconnector_Flow!AI33&gt;0, 0, -Interconnector_Flow!AI33)</f>
        <v>0</v>
      </c>
      <c r="AJ33" s="1">
        <f>IF(Interconnector_Flow!AJ33&gt;0, 0, -Interconnector_Flow!AJ33)</f>
        <v>0</v>
      </c>
      <c r="AK33" s="1">
        <f>IF(Interconnector_Flow!AK33&gt;0, 0, -Interconnector_Flow!AK33)</f>
        <v>1464834</v>
      </c>
      <c r="AL33" s="1">
        <f>IF(Interconnector_Flow!AL33&gt;0, 0, -Interconnector_Flow!AL33)</f>
        <v>0</v>
      </c>
      <c r="AM33" s="1">
        <f>IF(Interconnector_Flow!AM33&gt;0, 0, -Interconnector_Flow!AM33)</f>
        <v>277228</v>
      </c>
      <c r="AN33" s="1">
        <f>IF(Interconnector_Flow!AN33&gt;0, 0, -Interconnector_Flow!AN33)</f>
        <v>0</v>
      </c>
      <c r="AO33" s="1">
        <f>IF(Interconnector_Flow!AO33&gt;0, 0, -Interconnector_Flow!AO33)</f>
        <v>0</v>
      </c>
      <c r="AP33" s="1">
        <f>IF(Interconnector_Flow!AP33&gt;0, 0, -Interconnector_Flow!AP33)</f>
        <v>0</v>
      </c>
      <c r="AQ33" s="1">
        <f>IF(Interconnector_Flow!AQ33&gt;0, 0, -Interconnector_Flow!AQ33)</f>
        <v>0</v>
      </c>
      <c r="AR33" s="1">
        <f>IF(Interconnector_Flow!AR33&gt;0, 0, -Interconnector_Flow!AR33)</f>
        <v>705755</v>
      </c>
      <c r="AS33" s="1">
        <f>IF(Interconnector_Flow!AS33&gt;0, 0, -Interconnector_Flow!AS33)</f>
        <v>0</v>
      </c>
      <c r="AT33" s="1">
        <f>IF(Interconnector_Flow!AT33&gt;0, 0, -Interconnector_Flow!AT33)</f>
        <v>0</v>
      </c>
    </row>
    <row r="34" ht="15.75" customHeight="1">
      <c r="A34" s="2">
        <v>43344.0</v>
      </c>
      <c r="B34" s="1">
        <f>IF(Interconnector_Flow!B34&gt;0, 0, -Interconnector_Flow!B34)</f>
        <v>863909</v>
      </c>
      <c r="C34" s="1">
        <f>IF(Interconnector_Flow!C34&gt;0, 0, -Interconnector_Flow!C34)</f>
        <v>462446</v>
      </c>
      <c r="D34" s="1">
        <f>IF(Interconnector_Flow!D34&gt;0, 0, -Interconnector_Flow!D34)</f>
        <v>0</v>
      </c>
      <c r="E34" s="1">
        <f>IF(Interconnector_Flow!E34&gt;0, 0, -Interconnector_Flow!E34)</f>
        <v>5430</v>
      </c>
      <c r="F34" s="1">
        <f>IF(Interconnector_Flow!F34&gt;0, 0, -Interconnector_Flow!F34)</f>
        <v>0</v>
      </c>
      <c r="G34" s="1">
        <f>IF(Interconnector_Flow!G34&gt;0, 0, -Interconnector_Flow!G34)</f>
        <v>0</v>
      </c>
      <c r="H34" s="1">
        <f>IF(Interconnector_Flow!H34&gt;0, 0, -Interconnector_Flow!H34)</f>
        <v>1034546</v>
      </c>
      <c r="I34" s="1">
        <f>IF(Interconnector_Flow!I34&gt;0, 0, -Interconnector_Flow!I34)</f>
        <v>837539</v>
      </c>
      <c r="J34" s="1">
        <f>IF(Interconnector_Flow!J34&gt;0, 0, -Interconnector_Flow!J34)</f>
        <v>0</v>
      </c>
      <c r="K34" s="1">
        <f>IF(Interconnector_Flow!K34&gt;0, 0, -Interconnector_Flow!K34)</f>
        <v>1276012</v>
      </c>
      <c r="L34" s="1">
        <f>IF(Interconnector_Flow!L34&gt;0, 0, -Interconnector_Flow!L34)</f>
        <v>0</v>
      </c>
      <c r="M34" s="1">
        <f>IF(Interconnector_Flow!M34&gt;0, 0, -Interconnector_Flow!M34)</f>
        <v>0</v>
      </c>
      <c r="N34" s="1">
        <f>IF(Interconnector_Flow!N34&gt;0, 0, -Interconnector_Flow!N34)</f>
        <v>128763</v>
      </c>
      <c r="O34" s="1">
        <f>IF(Interconnector_Flow!O34&gt;0, 0, -Interconnector_Flow!O34)</f>
        <v>737156</v>
      </c>
      <c r="P34" s="1">
        <f>IF(Interconnector_Flow!P34&gt;0, 0, -Interconnector_Flow!P34)</f>
        <v>0</v>
      </c>
      <c r="Q34" s="1">
        <f>IF(Interconnector_Flow!Q34&gt;0, 0, -Interconnector_Flow!Q34)</f>
        <v>150332</v>
      </c>
      <c r="R34" s="1">
        <f>IF(Interconnector_Flow!R34&gt;0, 0, -Interconnector_Flow!R34)</f>
        <v>238686</v>
      </c>
      <c r="S34" s="1">
        <f>IF(Interconnector_Flow!S34&gt;0, 0, -Interconnector_Flow!S34)</f>
        <v>340268</v>
      </c>
      <c r="T34" s="1">
        <f>IF(Interconnector_Flow!T34&gt;0, 0, -Interconnector_Flow!T34)</f>
        <v>0</v>
      </c>
      <c r="U34" s="1">
        <f>IF(Interconnector_Flow!U34&gt;0, 0, -Interconnector_Flow!U34)</f>
        <v>1257952</v>
      </c>
      <c r="V34" s="1">
        <f>IF(Interconnector_Flow!V34&gt;0, 0, -Interconnector_Flow!V34)</f>
        <v>16140</v>
      </c>
      <c r="W34" s="1">
        <f>IF(Interconnector_Flow!W34&gt;0, 0, -Interconnector_Flow!W34)</f>
        <v>1001838</v>
      </c>
      <c r="X34" s="1">
        <f>IF(Interconnector_Flow!X34&gt;0, 0, -Interconnector_Flow!X34)</f>
        <v>0</v>
      </c>
      <c r="Y34" s="1">
        <f>IF(Interconnector_Flow!Y34&gt;0, 0, -Interconnector_Flow!Y34)</f>
        <v>0</v>
      </c>
      <c r="Z34" s="1">
        <f>IF(Interconnector_Flow!Z34&gt;0, 0, -Interconnector_Flow!Z34)</f>
        <v>0</v>
      </c>
      <c r="AA34" s="1">
        <f>IF(Interconnector_Flow!AA34&gt;0, 0, -Interconnector_Flow!AA34)</f>
        <v>0</v>
      </c>
      <c r="AB34" s="1">
        <f>IF(Interconnector_Flow!AB34&gt;0, 0, -Interconnector_Flow!AB34)</f>
        <v>0</v>
      </c>
      <c r="AC34" s="1">
        <f>IF(Interconnector_Flow!AC34&gt;0, 0, -Interconnector_Flow!AC34)</f>
        <v>0</v>
      </c>
      <c r="AD34" s="1">
        <f>IF(Interconnector_Flow!AD34&gt;0, 0, -Interconnector_Flow!AD34)</f>
        <v>0</v>
      </c>
      <c r="AE34" s="1">
        <f>IF(Interconnector_Flow!AE34&gt;0, 0, -Interconnector_Flow!AE34)</f>
        <v>114489</v>
      </c>
      <c r="AF34" s="1">
        <f>IF(Interconnector_Flow!AF34&gt;0, 0, -Interconnector_Flow!AF34)</f>
        <v>1190764</v>
      </c>
      <c r="AG34" s="1">
        <f>IF(Interconnector_Flow!AG34&gt;0, 0, -Interconnector_Flow!AG34)</f>
        <v>98313</v>
      </c>
      <c r="AH34" s="1">
        <f>IF(Interconnector_Flow!AH34&gt;0, 0, -Interconnector_Flow!AH34)</f>
        <v>0</v>
      </c>
      <c r="AI34" s="1">
        <f>IF(Interconnector_Flow!AI34&gt;0, 0, -Interconnector_Flow!AI34)</f>
        <v>0</v>
      </c>
      <c r="AJ34" s="1">
        <f>IF(Interconnector_Flow!AJ34&gt;0, 0, -Interconnector_Flow!AJ34)</f>
        <v>0</v>
      </c>
      <c r="AK34" s="1">
        <f>IF(Interconnector_Flow!AK34&gt;0, 0, -Interconnector_Flow!AK34)</f>
        <v>1774918</v>
      </c>
      <c r="AL34" s="1">
        <f>IF(Interconnector_Flow!AL34&gt;0, 0, -Interconnector_Flow!AL34)</f>
        <v>0</v>
      </c>
      <c r="AM34" s="1">
        <f>IF(Interconnector_Flow!AM34&gt;0, 0, -Interconnector_Flow!AM34)</f>
        <v>398510</v>
      </c>
      <c r="AN34" s="1">
        <f>IF(Interconnector_Flow!AN34&gt;0, 0, -Interconnector_Flow!AN34)</f>
        <v>0</v>
      </c>
      <c r="AO34" s="1">
        <f>IF(Interconnector_Flow!AO34&gt;0, 0, -Interconnector_Flow!AO34)</f>
        <v>0</v>
      </c>
      <c r="AP34" s="1">
        <f>IF(Interconnector_Flow!AP34&gt;0, 0, -Interconnector_Flow!AP34)</f>
        <v>0</v>
      </c>
      <c r="AQ34" s="1">
        <f>IF(Interconnector_Flow!AQ34&gt;0, 0, -Interconnector_Flow!AQ34)</f>
        <v>0</v>
      </c>
      <c r="AR34" s="1">
        <f>IF(Interconnector_Flow!AR34&gt;0, 0, -Interconnector_Flow!AR34)</f>
        <v>672190</v>
      </c>
      <c r="AS34" s="1">
        <f>IF(Interconnector_Flow!AS34&gt;0, 0, -Interconnector_Flow!AS34)</f>
        <v>0</v>
      </c>
      <c r="AT34" s="1">
        <f>IF(Interconnector_Flow!AT34&gt;0, 0, -Interconnector_Flow!AT34)</f>
        <v>0</v>
      </c>
    </row>
    <row r="35" ht="15.75" customHeight="1">
      <c r="A35" s="2">
        <v>43374.0</v>
      </c>
      <c r="B35" s="1">
        <f>IF(Interconnector_Flow!B35&gt;0, 0, -Interconnector_Flow!B35)</f>
        <v>755412</v>
      </c>
      <c r="C35" s="1">
        <f>IF(Interconnector_Flow!C35&gt;0, 0, -Interconnector_Flow!C35)</f>
        <v>622883</v>
      </c>
      <c r="D35" s="1">
        <f>IF(Interconnector_Flow!D35&gt;0, 0, -Interconnector_Flow!D35)</f>
        <v>0</v>
      </c>
      <c r="E35" s="1">
        <f>IF(Interconnector_Flow!E35&gt;0, 0, -Interconnector_Flow!E35)</f>
        <v>0</v>
      </c>
      <c r="F35" s="1">
        <f>IF(Interconnector_Flow!F35&gt;0, 0, -Interconnector_Flow!F35)</f>
        <v>0</v>
      </c>
      <c r="G35" s="1">
        <f>IF(Interconnector_Flow!G35&gt;0, 0, -Interconnector_Flow!G35)</f>
        <v>0</v>
      </c>
      <c r="H35" s="1">
        <f>IF(Interconnector_Flow!H35&gt;0, 0, -Interconnector_Flow!H35)</f>
        <v>1329020</v>
      </c>
      <c r="I35" s="1">
        <f>IF(Interconnector_Flow!I35&gt;0, 0, -Interconnector_Flow!I35)</f>
        <v>619585</v>
      </c>
      <c r="J35" s="1">
        <f>IF(Interconnector_Flow!J35&gt;0, 0, -Interconnector_Flow!J35)</f>
        <v>0</v>
      </c>
      <c r="K35" s="1">
        <f>IF(Interconnector_Flow!K35&gt;0, 0, -Interconnector_Flow!K35)</f>
        <v>1268799</v>
      </c>
      <c r="L35" s="1">
        <f>IF(Interconnector_Flow!L35&gt;0, 0, -Interconnector_Flow!L35)</f>
        <v>0</v>
      </c>
      <c r="M35" s="1">
        <f>IF(Interconnector_Flow!M35&gt;0, 0, -Interconnector_Flow!M35)</f>
        <v>0</v>
      </c>
      <c r="N35" s="1">
        <f>IF(Interconnector_Flow!N35&gt;0, 0, -Interconnector_Flow!N35)</f>
        <v>280671</v>
      </c>
      <c r="O35" s="1">
        <f>IF(Interconnector_Flow!O35&gt;0, 0, -Interconnector_Flow!O35)</f>
        <v>991417</v>
      </c>
      <c r="P35" s="1">
        <f>IF(Interconnector_Flow!P35&gt;0, 0, -Interconnector_Flow!P35)</f>
        <v>0</v>
      </c>
      <c r="Q35" s="1">
        <f>IF(Interconnector_Flow!Q35&gt;0, 0, -Interconnector_Flow!Q35)</f>
        <v>207570</v>
      </c>
      <c r="R35" s="1">
        <f>IF(Interconnector_Flow!R35&gt;0, 0, -Interconnector_Flow!R35)</f>
        <v>256180</v>
      </c>
      <c r="S35" s="1">
        <f>IF(Interconnector_Flow!S35&gt;0, 0, -Interconnector_Flow!S35)</f>
        <v>319651</v>
      </c>
      <c r="T35" s="1">
        <f>IF(Interconnector_Flow!T35&gt;0, 0, -Interconnector_Flow!T35)</f>
        <v>0</v>
      </c>
      <c r="U35" s="1">
        <f>IF(Interconnector_Flow!U35&gt;0, 0, -Interconnector_Flow!U35)</f>
        <v>236262</v>
      </c>
      <c r="V35" s="1">
        <f>IF(Interconnector_Flow!V35&gt;0, 0, -Interconnector_Flow!V35)</f>
        <v>236</v>
      </c>
      <c r="W35" s="1">
        <f>IF(Interconnector_Flow!W35&gt;0, 0, -Interconnector_Flow!W35)</f>
        <v>1272191</v>
      </c>
      <c r="X35" s="1">
        <f>IF(Interconnector_Flow!X35&gt;0, 0, -Interconnector_Flow!X35)</f>
        <v>0</v>
      </c>
      <c r="Y35" s="1">
        <f>IF(Interconnector_Flow!Y35&gt;0, 0, -Interconnector_Flow!Y35)</f>
        <v>0</v>
      </c>
      <c r="Z35" s="1">
        <f>IF(Interconnector_Flow!Z35&gt;0, 0, -Interconnector_Flow!Z35)</f>
        <v>0</v>
      </c>
      <c r="AA35" s="1">
        <f>IF(Interconnector_Flow!AA35&gt;0, 0, -Interconnector_Flow!AA35)</f>
        <v>0</v>
      </c>
      <c r="AB35" s="1">
        <f>IF(Interconnector_Flow!AB35&gt;0, 0, -Interconnector_Flow!AB35)</f>
        <v>0</v>
      </c>
      <c r="AC35" s="1">
        <f>IF(Interconnector_Flow!AC35&gt;0, 0, -Interconnector_Flow!AC35)</f>
        <v>25116</v>
      </c>
      <c r="AD35" s="1">
        <f>IF(Interconnector_Flow!AD35&gt;0, 0, -Interconnector_Flow!AD35)</f>
        <v>0</v>
      </c>
      <c r="AE35" s="1">
        <f>IF(Interconnector_Flow!AE35&gt;0, 0, -Interconnector_Flow!AE35)</f>
        <v>101252</v>
      </c>
      <c r="AF35" s="1">
        <f>IF(Interconnector_Flow!AF35&gt;0, 0, -Interconnector_Flow!AF35)</f>
        <v>1153061</v>
      </c>
      <c r="AG35" s="1">
        <f>IF(Interconnector_Flow!AG35&gt;0, 0, -Interconnector_Flow!AG35)</f>
        <v>97927</v>
      </c>
      <c r="AH35" s="1">
        <f>IF(Interconnector_Flow!AH35&gt;0, 0, -Interconnector_Flow!AH35)</f>
        <v>0</v>
      </c>
      <c r="AI35" s="1">
        <f>IF(Interconnector_Flow!AI35&gt;0, 0, -Interconnector_Flow!AI35)</f>
        <v>0</v>
      </c>
      <c r="AJ35" s="1">
        <f>IF(Interconnector_Flow!AJ35&gt;0, 0, -Interconnector_Flow!AJ35)</f>
        <v>0</v>
      </c>
      <c r="AK35" s="1">
        <f>IF(Interconnector_Flow!AK35&gt;0, 0, -Interconnector_Flow!AK35)</f>
        <v>1216994</v>
      </c>
      <c r="AL35" s="1">
        <f>IF(Interconnector_Flow!AL35&gt;0, 0, -Interconnector_Flow!AL35)</f>
        <v>0</v>
      </c>
      <c r="AM35" s="1">
        <f>IF(Interconnector_Flow!AM35&gt;0, 0, -Interconnector_Flow!AM35)</f>
        <v>493284</v>
      </c>
      <c r="AN35" s="1">
        <f>IF(Interconnector_Flow!AN35&gt;0, 0, -Interconnector_Flow!AN35)</f>
        <v>0</v>
      </c>
      <c r="AO35" s="1">
        <f>IF(Interconnector_Flow!AO35&gt;0, 0, -Interconnector_Flow!AO35)</f>
        <v>0</v>
      </c>
      <c r="AP35" s="1">
        <f>IF(Interconnector_Flow!AP35&gt;0, 0, -Interconnector_Flow!AP35)</f>
        <v>0</v>
      </c>
      <c r="AQ35" s="1">
        <f>IF(Interconnector_Flow!AQ35&gt;0, 0, -Interconnector_Flow!AQ35)</f>
        <v>0</v>
      </c>
      <c r="AR35" s="1">
        <f>IF(Interconnector_Flow!AR35&gt;0, 0, -Interconnector_Flow!AR35)</f>
        <v>829952</v>
      </c>
      <c r="AS35" s="1">
        <f>IF(Interconnector_Flow!AS35&gt;0, 0, -Interconnector_Flow!AS35)</f>
        <v>0</v>
      </c>
      <c r="AT35" s="1">
        <f>IF(Interconnector_Flow!AT35&gt;0, 0, -Interconnector_Flow!AT35)</f>
        <v>0</v>
      </c>
    </row>
    <row r="36" ht="15.75" customHeight="1">
      <c r="A36" s="2">
        <v>43405.0</v>
      </c>
      <c r="B36" s="1">
        <f>IF(Interconnector_Flow!B36&gt;0, 0, -Interconnector_Flow!B36)</f>
        <v>711075</v>
      </c>
      <c r="C36" s="1">
        <f>IF(Interconnector_Flow!C36&gt;0, 0, -Interconnector_Flow!C36)</f>
        <v>438780</v>
      </c>
      <c r="D36" s="1">
        <f>IF(Interconnector_Flow!D36&gt;0, 0, -Interconnector_Flow!D36)</f>
        <v>0</v>
      </c>
      <c r="E36" s="1">
        <f>IF(Interconnector_Flow!E36&gt;0, 0, -Interconnector_Flow!E36)</f>
        <v>73692</v>
      </c>
      <c r="F36" s="1">
        <f>IF(Interconnector_Flow!F36&gt;0, 0, -Interconnector_Flow!F36)</f>
        <v>0</v>
      </c>
      <c r="G36" s="1">
        <f>IF(Interconnector_Flow!G36&gt;0, 0, -Interconnector_Flow!G36)</f>
        <v>0</v>
      </c>
      <c r="H36" s="1">
        <f>IF(Interconnector_Flow!H36&gt;0, 0, -Interconnector_Flow!H36)</f>
        <v>1157973</v>
      </c>
      <c r="I36" s="1">
        <f>IF(Interconnector_Flow!I36&gt;0, 0, -Interconnector_Flow!I36)</f>
        <v>273736</v>
      </c>
      <c r="J36" s="1">
        <f>IF(Interconnector_Flow!J36&gt;0, 0, -Interconnector_Flow!J36)</f>
        <v>0</v>
      </c>
      <c r="K36" s="1">
        <f>IF(Interconnector_Flow!K36&gt;0, 0, -Interconnector_Flow!K36)</f>
        <v>1284756</v>
      </c>
      <c r="L36" s="1">
        <f>IF(Interconnector_Flow!L36&gt;0, 0, -Interconnector_Flow!L36)</f>
        <v>0</v>
      </c>
      <c r="M36" s="1">
        <f>IF(Interconnector_Flow!M36&gt;0, 0, -Interconnector_Flow!M36)</f>
        <v>0</v>
      </c>
      <c r="N36" s="1">
        <f>IF(Interconnector_Flow!N36&gt;0, 0, -Interconnector_Flow!N36)</f>
        <v>366139</v>
      </c>
      <c r="O36" s="1">
        <f>IF(Interconnector_Flow!O36&gt;0, 0, -Interconnector_Flow!O36)</f>
        <v>133435</v>
      </c>
      <c r="P36" s="1">
        <f>IF(Interconnector_Flow!P36&gt;0, 0, -Interconnector_Flow!P36)</f>
        <v>0</v>
      </c>
      <c r="Q36" s="1">
        <f>IF(Interconnector_Flow!Q36&gt;0, 0, -Interconnector_Flow!Q36)</f>
        <v>203692</v>
      </c>
      <c r="R36" s="1">
        <f>IF(Interconnector_Flow!R36&gt;0, 0, -Interconnector_Flow!R36)</f>
        <v>472908</v>
      </c>
      <c r="S36" s="1">
        <f>IF(Interconnector_Flow!S36&gt;0, 0, -Interconnector_Flow!S36)</f>
        <v>395872</v>
      </c>
      <c r="T36" s="1">
        <f>IF(Interconnector_Flow!T36&gt;0, 0, -Interconnector_Flow!T36)</f>
        <v>0</v>
      </c>
      <c r="U36" s="1">
        <f>IF(Interconnector_Flow!U36&gt;0, 0, -Interconnector_Flow!U36)</f>
        <v>0</v>
      </c>
      <c r="V36" s="1">
        <f>IF(Interconnector_Flow!V36&gt;0, 0, -Interconnector_Flow!V36)</f>
        <v>18400</v>
      </c>
      <c r="W36" s="1">
        <f>IF(Interconnector_Flow!W36&gt;0, 0, -Interconnector_Flow!W36)</f>
        <v>831341</v>
      </c>
      <c r="X36" s="1">
        <f>IF(Interconnector_Flow!X36&gt;0, 0, -Interconnector_Flow!X36)</f>
        <v>0</v>
      </c>
      <c r="Y36" s="1">
        <f>IF(Interconnector_Flow!Y36&gt;0, 0, -Interconnector_Flow!Y36)</f>
        <v>0</v>
      </c>
      <c r="Z36" s="1">
        <f>IF(Interconnector_Flow!Z36&gt;0, 0, -Interconnector_Flow!Z36)</f>
        <v>124033</v>
      </c>
      <c r="AA36" s="1">
        <f>IF(Interconnector_Flow!AA36&gt;0, 0, -Interconnector_Flow!AA36)</f>
        <v>0</v>
      </c>
      <c r="AB36" s="1">
        <f>IF(Interconnector_Flow!AB36&gt;0, 0, -Interconnector_Flow!AB36)</f>
        <v>0</v>
      </c>
      <c r="AC36" s="1">
        <f>IF(Interconnector_Flow!AC36&gt;0, 0, -Interconnector_Flow!AC36)</f>
        <v>0</v>
      </c>
      <c r="AD36" s="1">
        <f>IF(Interconnector_Flow!AD36&gt;0, 0, -Interconnector_Flow!AD36)</f>
        <v>0</v>
      </c>
      <c r="AE36" s="1">
        <f>IF(Interconnector_Flow!AE36&gt;0, 0, -Interconnector_Flow!AE36)</f>
        <v>95512</v>
      </c>
      <c r="AF36" s="1">
        <f>IF(Interconnector_Flow!AF36&gt;0, 0, -Interconnector_Flow!AF36)</f>
        <v>663968</v>
      </c>
      <c r="AG36" s="1">
        <f>IF(Interconnector_Flow!AG36&gt;0, 0, -Interconnector_Flow!AG36)</f>
        <v>24036</v>
      </c>
      <c r="AH36" s="1">
        <f>IF(Interconnector_Flow!AH36&gt;0, 0, -Interconnector_Flow!AH36)</f>
        <v>0</v>
      </c>
      <c r="AI36" s="1">
        <f>IF(Interconnector_Flow!AI36&gt;0, 0, -Interconnector_Flow!AI36)</f>
        <v>0</v>
      </c>
      <c r="AJ36" s="1">
        <f>IF(Interconnector_Flow!AJ36&gt;0, 0, -Interconnector_Flow!AJ36)</f>
        <v>0</v>
      </c>
      <c r="AK36" s="1">
        <f>IF(Interconnector_Flow!AK36&gt;0, 0, -Interconnector_Flow!AK36)</f>
        <v>1378842</v>
      </c>
      <c r="AL36" s="1">
        <f>IF(Interconnector_Flow!AL36&gt;0, 0, -Interconnector_Flow!AL36)</f>
        <v>0</v>
      </c>
      <c r="AM36" s="1">
        <f>IF(Interconnector_Flow!AM36&gt;0, 0, -Interconnector_Flow!AM36)</f>
        <v>432366</v>
      </c>
      <c r="AN36" s="1">
        <f>IF(Interconnector_Flow!AN36&gt;0, 0, -Interconnector_Flow!AN36)</f>
        <v>0</v>
      </c>
      <c r="AO36" s="1">
        <f>IF(Interconnector_Flow!AO36&gt;0, 0, -Interconnector_Flow!AO36)</f>
        <v>0</v>
      </c>
      <c r="AP36" s="1">
        <f>IF(Interconnector_Flow!AP36&gt;0, 0, -Interconnector_Flow!AP36)</f>
        <v>0</v>
      </c>
      <c r="AQ36" s="1">
        <f>IF(Interconnector_Flow!AQ36&gt;0, 0, -Interconnector_Flow!AQ36)</f>
        <v>0</v>
      </c>
      <c r="AR36" s="1">
        <f>IF(Interconnector_Flow!AR36&gt;0, 0, -Interconnector_Flow!AR36)</f>
        <v>635916</v>
      </c>
      <c r="AS36" s="1">
        <f>IF(Interconnector_Flow!AS36&gt;0, 0, -Interconnector_Flow!AS36)</f>
        <v>0</v>
      </c>
      <c r="AT36" s="1">
        <f>IF(Interconnector_Flow!AT36&gt;0, 0, -Interconnector_Flow!AT36)</f>
        <v>0</v>
      </c>
    </row>
    <row r="37" ht="15.75" customHeight="1">
      <c r="A37" s="2">
        <v>43435.0</v>
      </c>
      <c r="B37" s="1">
        <f>IF(Interconnector_Flow!B37&gt;0, 0, -Interconnector_Flow!B37)</f>
        <v>1238060</v>
      </c>
      <c r="C37" s="1">
        <f>IF(Interconnector_Flow!C37&gt;0, 0, -Interconnector_Flow!C37)</f>
        <v>528061</v>
      </c>
      <c r="D37" s="1">
        <f>IF(Interconnector_Flow!D37&gt;0, 0, -Interconnector_Flow!D37)</f>
        <v>0</v>
      </c>
      <c r="E37" s="1">
        <f>IF(Interconnector_Flow!E37&gt;0, 0, -Interconnector_Flow!E37)</f>
        <v>0</v>
      </c>
      <c r="F37" s="1">
        <f>IF(Interconnector_Flow!F37&gt;0, 0, -Interconnector_Flow!F37)</f>
        <v>0</v>
      </c>
      <c r="G37" s="1">
        <f>IF(Interconnector_Flow!G37&gt;0, 0, -Interconnector_Flow!G37)</f>
        <v>0</v>
      </c>
      <c r="H37" s="1">
        <f>IF(Interconnector_Flow!H37&gt;0, 0, -Interconnector_Flow!H37)</f>
        <v>1526028</v>
      </c>
      <c r="I37" s="1">
        <f>IF(Interconnector_Flow!I37&gt;0, 0, -Interconnector_Flow!I37)</f>
        <v>847725</v>
      </c>
      <c r="J37" s="1">
        <f>IF(Interconnector_Flow!J37&gt;0, 0, -Interconnector_Flow!J37)</f>
        <v>0</v>
      </c>
      <c r="K37" s="1">
        <f>IF(Interconnector_Flow!K37&gt;0, 0, -Interconnector_Flow!K37)</f>
        <v>1133447</v>
      </c>
      <c r="L37" s="1">
        <f>IF(Interconnector_Flow!L37&gt;0, 0, -Interconnector_Flow!L37)</f>
        <v>0</v>
      </c>
      <c r="M37" s="1">
        <f>IF(Interconnector_Flow!M37&gt;0, 0, -Interconnector_Flow!M37)</f>
        <v>0</v>
      </c>
      <c r="N37" s="1">
        <f>IF(Interconnector_Flow!N37&gt;0, 0, -Interconnector_Flow!N37)</f>
        <v>0</v>
      </c>
      <c r="O37" s="1">
        <f>IF(Interconnector_Flow!O37&gt;0, 0, -Interconnector_Flow!O37)</f>
        <v>434826</v>
      </c>
      <c r="P37" s="1">
        <f>IF(Interconnector_Flow!P37&gt;0, 0, -Interconnector_Flow!P37)</f>
        <v>0</v>
      </c>
      <c r="Q37" s="1">
        <f>IF(Interconnector_Flow!Q37&gt;0, 0, -Interconnector_Flow!Q37)</f>
        <v>78611</v>
      </c>
      <c r="R37" s="1">
        <f>IF(Interconnector_Flow!R37&gt;0, 0, -Interconnector_Flow!R37)</f>
        <v>0</v>
      </c>
      <c r="S37" s="1">
        <f>IF(Interconnector_Flow!S37&gt;0, 0, -Interconnector_Flow!S37)</f>
        <v>0</v>
      </c>
      <c r="T37" s="1">
        <f>IF(Interconnector_Flow!T37&gt;0, 0, -Interconnector_Flow!T37)</f>
        <v>139376</v>
      </c>
      <c r="U37" s="1">
        <f>IF(Interconnector_Flow!U37&gt;0, 0, -Interconnector_Flow!U37)</f>
        <v>905345</v>
      </c>
      <c r="V37" s="1">
        <f>IF(Interconnector_Flow!V37&gt;0, 0, -Interconnector_Flow!V37)</f>
        <v>980</v>
      </c>
      <c r="W37" s="1">
        <f>IF(Interconnector_Flow!W37&gt;0, 0, -Interconnector_Flow!W37)</f>
        <v>1128677</v>
      </c>
      <c r="X37" s="1">
        <f>IF(Interconnector_Flow!X37&gt;0, 0, -Interconnector_Flow!X37)</f>
        <v>0</v>
      </c>
      <c r="Y37" s="1">
        <f>IF(Interconnector_Flow!Y37&gt;0, 0, -Interconnector_Flow!Y37)</f>
        <v>0</v>
      </c>
      <c r="Z37" s="1">
        <f>IF(Interconnector_Flow!Z37&gt;0, 0, -Interconnector_Flow!Z37)</f>
        <v>0</v>
      </c>
      <c r="AA37" s="1">
        <f>IF(Interconnector_Flow!AA37&gt;0, 0, -Interconnector_Flow!AA37)</f>
        <v>0</v>
      </c>
      <c r="AB37" s="1">
        <f>IF(Interconnector_Flow!AB37&gt;0, 0, -Interconnector_Flow!AB37)</f>
        <v>0</v>
      </c>
      <c r="AC37" s="1">
        <f>IF(Interconnector_Flow!AC37&gt;0, 0, -Interconnector_Flow!AC37)</f>
        <v>47323</v>
      </c>
      <c r="AD37" s="1">
        <f>IF(Interconnector_Flow!AD37&gt;0, 0, -Interconnector_Flow!AD37)</f>
        <v>0</v>
      </c>
      <c r="AE37" s="1">
        <f>IF(Interconnector_Flow!AE37&gt;0, 0, -Interconnector_Flow!AE37)</f>
        <v>116868</v>
      </c>
      <c r="AF37" s="1">
        <f>IF(Interconnector_Flow!AF37&gt;0, 0, -Interconnector_Flow!AF37)</f>
        <v>1236911</v>
      </c>
      <c r="AG37" s="1">
        <f>IF(Interconnector_Flow!AG37&gt;0, 0, -Interconnector_Flow!AG37)</f>
        <v>127930</v>
      </c>
      <c r="AH37" s="1">
        <f>IF(Interconnector_Flow!AH37&gt;0, 0, -Interconnector_Flow!AH37)</f>
        <v>0</v>
      </c>
      <c r="AI37" s="1">
        <f>IF(Interconnector_Flow!AI37&gt;0, 0, -Interconnector_Flow!AI37)</f>
        <v>0</v>
      </c>
      <c r="AJ37" s="1">
        <f>IF(Interconnector_Flow!AJ37&gt;0, 0, -Interconnector_Flow!AJ37)</f>
        <v>0</v>
      </c>
      <c r="AK37" s="1">
        <f>IF(Interconnector_Flow!AK37&gt;0, 0, -Interconnector_Flow!AK37)</f>
        <v>1446983</v>
      </c>
      <c r="AL37" s="1">
        <f>IF(Interconnector_Flow!AL37&gt;0, 0, -Interconnector_Flow!AL37)</f>
        <v>0</v>
      </c>
      <c r="AM37" s="1">
        <f>IF(Interconnector_Flow!AM37&gt;0, 0, -Interconnector_Flow!AM37)</f>
        <v>339291</v>
      </c>
      <c r="AN37" s="1">
        <f>IF(Interconnector_Flow!AN37&gt;0, 0, -Interconnector_Flow!AN37)</f>
        <v>146274</v>
      </c>
      <c r="AO37" s="1">
        <f>IF(Interconnector_Flow!AO37&gt;0, 0, -Interconnector_Flow!AO37)</f>
        <v>0</v>
      </c>
      <c r="AP37" s="1">
        <f>IF(Interconnector_Flow!AP37&gt;0, 0, -Interconnector_Flow!AP37)</f>
        <v>269902</v>
      </c>
      <c r="AQ37" s="1">
        <f>IF(Interconnector_Flow!AQ37&gt;0, 0, -Interconnector_Flow!AQ37)</f>
        <v>43631</v>
      </c>
      <c r="AR37" s="1">
        <f>IF(Interconnector_Flow!AR37&gt;0, 0, -Interconnector_Flow!AR37)</f>
        <v>0</v>
      </c>
      <c r="AS37" s="1">
        <f>IF(Interconnector_Flow!AS37&gt;0, 0, -Interconnector_Flow!AS37)</f>
        <v>0</v>
      </c>
      <c r="AT37" s="1">
        <f>IF(Interconnector_Flow!AT37&gt;0, 0, -Interconnector_Flow!AT37)</f>
        <v>0</v>
      </c>
    </row>
    <row r="38" ht="15.75" customHeight="1">
      <c r="A38" s="2">
        <v>43466.0</v>
      </c>
      <c r="B38" s="1">
        <f>IF(Interconnector_Flow!B38&gt;0, 0, -Interconnector_Flow!B38)</f>
        <v>972944</v>
      </c>
      <c r="C38" s="1">
        <f>IF(Interconnector_Flow!C38&gt;0, 0, -Interconnector_Flow!C38)</f>
        <v>555080</v>
      </c>
      <c r="D38" s="1">
        <f>IF(Interconnector_Flow!D38&gt;0, 0, -Interconnector_Flow!D38)</f>
        <v>38279</v>
      </c>
      <c r="E38" s="1">
        <f>IF(Interconnector_Flow!E38&gt;0, 0, -Interconnector_Flow!E38)</f>
        <v>0</v>
      </c>
      <c r="F38" s="1">
        <f>IF(Interconnector_Flow!F38&gt;0, 0, -Interconnector_Flow!F38)</f>
        <v>0</v>
      </c>
      <c r="G38" s="1">
        <f>IF(Interconnector_Flow!G38&gt;0, 0, -Interconnector_Flow!G38)</f>
        <v>0</v>
      </c>
      <c r="H38" s="1">
        <f>IF(Interconnector_Flow!H38&gt;0, 0, -Interconnector_Flow!H38)</f>
        <v>1544125</v>
      </c>
      <c r="I38" s="1">
        <f>IF(Interconnector_Flow!I38&gt;0, 0, -Interconnector_Flow!I38)</f>
        <v>0</v>
      </c>
      <c r="J38" s="1">
        <f>IF(Interconnector_Flow!J38&gt;0, 0, -Interconnector_Flow!J38)</f>
        <v>0</v>
      </c>
      <c r="K38" s="1">
        <f>IF(Interconnector_Flow!K38&gt;0, 0, -Interconnector_Flow!K38)</f>
        <v>1312117</v>
      </c>
      <c r="L38" s="1">
        <f>IF(Interconnector_Flow!L38&gt;0, 0, -Interconnector_Flow!L38)</f>
        <v>0</v>
      </c>
      <c r="M38" s="1">
        <f>IF(Interconnector_Flow!M38&gt;0, 0, -Interconnector_Flow!M38)</f>
        <v>0</v>
      </c>
      <c r="N38" s="1">
        <f>IF(Interconnector_Flow!N38&gt;0, 0, -Interconnector_Flow!N38)</f>
        <v>0</v>
      </c>
      <c r="O38" s="1">
        <f>IF(Interconnector_Flow!O38&gt;0, 0, -Interconnector_Flow!O38)</f>
        <v>0</v>
      </c>
      <c r="P38" s="1">
        <f>IF(Interconnector_Flow!P38&gt;0, 0, -Interconnector_Flow!P38)</f>
        <v>0</v>
      </c>
      <c r="Q38" s="1">
        <f>IF(Interconnector_Flow!Q38&gt;0, 0, -Interconnector_Flow!Q38)</f>
        <v>25962</v>
      </c>
      <c r="R38" s="1">
        <f>IF(Interconnector_Flow!R38&gt;0, 0, -Interconnector_Flow!R38)</f>
        <v>0</v>
      </c>
      <c r="S38" s="1">
        <f>IF(Interconnector_Flow!S38&gt;0, 0, -Interconnector_Flow!S38)</f>
        <v>0</v>
      </c>
      <c r="T38" s="1">
        <f>IF(Interconnector_Flow!T38&gt;0, 0, -Interconnector_Flow!T38)</f>
        <v>434676</v>
      </c>
      <c r="U38" s="1">
        <f>IF(Interconnector_Flow!U38&gt;0, 0, -Interconnector_Flow!U38)</f>
        <v>303491</v>
      </c>
      <c r="V38" s="1">
        <f>IF(Interconnector_Flow!V38&gt;0, 0, -Interconnector_Flow!V38)</f>
        <v>0</v>
      </c>
      <c r="W38" s="1">
        <f>IF(Interconnector_Flow!W38&gt;0, 0, -Interconnector_Flow!W38)</f>
        <v>1386687</v>
      </c>
      <c r="X38" s="1">
        <f>IF(Interconnector_Flow!X38&gt;0, 0, -Interconnector_Flow!X38)</f>
        <v>0</v>
      </c>
      <c r="Y38" s="1">
        <f>IF(Interconnector_Flow!Y38&gt;0, 0, -Interconnector_Flow!Y38)</f>
        <v>0</v>
      </c>
      <c r="Z38" s="1">
        <f>IF(Interconnector_Flow!Z38&gt;0, 0, -Interconnector_Flow!Z38)</f>
        <v>0</v>
      </c>
      <c r="AA38" s="1">
        <f>IF(Interconnector_Flow!AA38&gt;0, 0, -Interconnector_Flow!AA38)</f>
        <v>536545</v>
      </c>
      <c r="AB38" s="1">
        <f>IF(Interconnector_Flow!AB38&gt;0, 0, -Interconnector_Flow!AB38)</f>
        <v>364135</v>
      </c>
      <c r="AC38" s="1">
        <f>IF(Interconnector_Flow!AC38&gt;0, 0, -Interconnector_Flow!AC38)</f>
        <v>82691</v>
      </c>
      <c r="AD38" s="1">
        <f>IF(Interconnector_Flow!AD38&gt;0, 0, -Interconnector_Flow!AD38)</f>
        <v>0</v>
      </c>
      <c r="AE38" s="1">
        <f>IF(Interconnector_Flow!AE38&gt;0, 0, -Interconnector_Flow!AE38)</f>
        <v>104445</v>
      </c>
      <c r="AF38" s="1">
        <f>IF(Interconnector_Flow!AF38&gt;0, 0, -Interconnector_Flow!AF38)</f>
        <v>890890</v>
      </c>
      <c r="AG38" s="1">
        <f>IF(Interconnector_Flow!AG38&gt;0, 0, -Interconnector_Flow!AG38)</f>
        <v>162474</v>
      </c>
      <c r="AH38" s="1">
        <f>IF(Interconnector_Flow!AH38&gt;0, 0, -Interconnector_Flow!AH38)</f>
        <v>0</v>
      </c>
      <c r="AI38" s="1">
        <f>IF(Interconnector_Flow!AI38&gt;0, 0, -Interconnector_Flow!AI38)</f>
        <v>0</v>
      </c>
      <c r="AJ38" s="1">
        <f>IF(Interconnector_Flow!AJ38&gt;0, 0, -Interconnector_Flow!AJ38)</f>
        <v>0</v>
      </c>
      <c r="AK38" s="1">
        <f>IF(Interconnector_Flow!AK38&gt;0, 0, -Interconnector_Flow!AK38)</f>
        <v>1043116</v>
      </c>
      <c r="AL38" s="1">
        <f>IF(Interconnector_Flow!AL38&gt;0, 0, -Interconnector_Flow!AL38)</f>
        <v>0</v>
      </c>
      <c r="AM38" s="1">
        <f>IF(Interconnector_Flow!AM38&gt;0, 0, -Interconnector_Flow!AM38)</f>
        <v>94897</v>
      </c>
      <c r="AN38" s="1">
        <f>IF(Interconnector_Flow!AN38&gt;0, 0, -Interconnector_Flow!AN38)</f>
        <v>231624</v>
      </c>
      <c r="AO38" s="1">
        <f>IF(Interconnector_Flow!AO38&gt;0, 0, -Interconnector_Flow!AO38)</f>
        <v>0</v>
      </c>
      <c r="AP38" s="1">
        <f>IF(Interconnector_Flow!AP38&gt;0, 0, -Interconnector_Flow!AP38)</f>
        <v>0</v>
      </c>
      <c r="AQ38" s="1">
        <f>IF(Interconnector_Flow!AQ38&gt;0, 0, -Interconnector_Flow!AQ38)</f>
        <v>377681</v>
      </c>
      <c r="AR38" s="1">
        <f>IF(Interconnector_Flow!AR38&gt;0, 0, -Interconnector_Flow!AR38)</f>
        <v>281900</v>
      </c>
      <c r="AS38" s="1">
        <f>IF(Interconnector_Flow!AS38&gt;0, 0, -Interconnector_Flow!AS38)</f>
        <v>0</v>
      </c>
      <c r="AT38" s="1">
        <f>IF(Interconnector_Flow!AT38&gt;0, 0, -Interconnector_Flow!AT38)</f>
        <v>0</v>
      </c>
    </row>
    <row r="39" ht="15.75" customHeight="1">
      <c r="A39" s="2">
        <v>43497.0</v>
      </c>
      <c r="B39" s="1">
        <f>IF(Interconnector_Flow!B39&gt;0, 0, -Interconnector_Flow!B39)</f>
        <v>1238472</v>
      </c>
      <c r="C39" s="1">
        <f>IF(Interconnector_Flow!C39&gt;0, 0, -Interconnector_Flow!C39)</f>
        <v>613891</v>
      </c>
      <c r="D39" s="1">
        <f>IF(Interconnector_Flow!D39&gt;0, 0, -Interconnector_Flow!D39)</f>
        <v>561242</v>
      </c>
      <c r="E39" s="1">
        <f>IF(Interconnector_Flow!E39&gt;0, 0, -Interconnector_Flow!E39)</f>
        <v>58230</v>
      </c>
      <c r="F39" s="1">
        <f>IF(Interconnector_Flow!F39&gt;0, 0, -Interconnector_Flow!F39)</f>
        <v>0</v>
      </c>
      <c r="G39" s="1">
        <f>IF(Interconnector_Flow!G39&gt;0, 0, -Interconnector_Flow!G39)</f>
        <v>0</v>
      </c>
      <c r="H39" s="1">
        <f>IF(Interconnector_Flow!H39&gt;0, 0, -Interconnector_Flow!H39)</f>
        <v>1342131</v>
      </c>
      <c r="I39" s="1">
        <f>IF(Interconnector_Flow!I39&gt;0, 0, -Interconnector_Flow!I39)</f>
        <v>218620</v>
      </c>
      <c r="J39" s="1">
        <f>IF(Interconnector_Flow!J39&gt;0, 0, -Interconnector_Flow!J39)</f>
        <v>0</v>
      </c>
      <c r="K39" s="1">
        <f>IF(Interconnector_Flow!K39&gt;0, 0, -Interconnector_Flow!K39)</f>
        <v>1035640</v>
      </c>
      <c r="L39" s="1">
        <f>IF(Interconnector_Flow!L39&gt;0, 0, -Interconnector_Flow!L39)</f>
        <v>0</v>
      </c>
      <c r="M39" s="1">
        <f>IF(Interconnector_Flow!M39&gt;0, 0, -Interconnector_Flow!M39)</f>
        <v>0</v>
      </c>
      <c r="N39" s="1">
        <f>IF(Interconnector_Flow!N39&gt;0, 0, -Interconnector_Flow!N39)</f>
        <v>0</v>
      </c>
      <c r="O39" s="1">
        <f>IF(Interconnector_Flow!O39&gt;0, 0, -Interconnector_Flow!O39)</f>
        <v>347926</v>
      </c>
      <c r="P39" s="1">
        <f>IF(Interconnector_Flow!P39&gt;0, 0, -Interconnector_Flow!P39)</f>
        <v>0</v>
      </c>
      <c r="Q39" s="1">
        <f>IF(Interconnector_Flow!Q39&gt;0, 0, -Interconnector_Flow!Q39)</f>
        <v>47132</v>
      </c>
      <c r="R39" s="1">
        <f>IF(Interconnector_Flow!R39&gt;0, 0, -Interconnector_Flow!R39)</f>
        <v>56898</v>
      </c>
      <c r="S39" s="1">
        <f>IF(Interconnector_Flow!S39&gt;0, 0, -Interconnector_Flow!S39)</f>
        <v>0</v>
      </c>
      <c r="T39" s="1">
        <f>IF(Interconnector_Flow!T39&gt;0, 0, -Interconnector_Flow!T39)</f>
        <v>167652</v>
      </c>
      <c r="U39" s="1">
        <f>IF(Interconnector_Flow!U39&gt;0, 0, -Interconnector_Flow!U39)</f>
        <v>1531920</v>
      </c>
      <c r="V39" s="1">
        <f>IF(Interconnector_Flow!V39&gt;0, 0, -Interconnector_Flow!V39)</f>
        <v>0</v>
      </c>
      <c r="W39" s="1">
        <f>IF(Interconnector_Flow!W39&gt;0, 0, -Interconnector_Flow!W39)</f>
        <v>1056807</v>
      </c>
      <c r="X39" s="1">
        <f>IF(Interconnector_Flow!X39&gt;0, 0, -Interconnector_Flow!X39)</f>
        <v>0</v>
      </c>
      <c r="Y39" s="1">
        <f>IF(Interconnector_Flow!Y39&gt;0, 0, -Interconnector_Flow!Y39)</f>
        <v>0</v>
      </c>
      <c r="Z39" s="1">
        <f>IF(Interconnector_Flow!Z39&gt;0, 0, -Interconnector_Flow!Z39)</f>
        <v>0</v>
      </c>
      <c r="AA39" s="1">
        <f>IF(Interconnector_Flow!AA39&gt;0, 0, -Interconnector_Flow!AA39)</f>
        <v>0</v>
      </c>
      <c r="AB39" s="1">
        <f>IF(Interconnector_Flow!AB39&gt;0, 0, -Interconnector_Flow!AB39)</f>
        <v>0</v>
      </c>
      <c r="AC39" s="1">
        <f>IF(Interconnector_Flow!AC39&gt;0, 0, -Interconnector_Flow!AC39)</f>
        <v>0</v>
      </c>
      <c r="AD39" s="1">
        <f>IF(Interconnector_Flow!AD39&gt;0, 0, -Interconnector_Flow!AD39)</f>
        <v>0</v>
      </c>
      <c r="AE39" s="1">
        <f>IF(Interconnector_Flow!AE39&gt;0, 0, -Interconnector_Flow!AE39)</f>
        <v>106880</v>
      </c>
      <c r="AF39" s="1">
        <f>IF(Interconnector_Flow!AF39&gt;0, 0, -Interconnector_Flow!AF39)</f>
        <v>1476588</v>
      </c>
      <c r="AG39" s="1">
        <f>IF(Interconnector_Flow!AG39&gt;0, 0, -Interconnector_Flow!AG39)</f>
        <v>36119</v>
      </c>
      <c r="AH39" s="1">
        <f>IF(Interconnector_Flow!AH39&gt;0, 0, -Interconnector_Flow!AH39)</f>
        <v>0</v>
      </c>
      <c r="AI39" s="1">
        <f>IF(Interconnector_Flow!AI39&gt;0, 0, -Interconnector_Flow!AI39)</f>
        <v>0</v>
      </c>
      <c r="AJ39" s="1">
        <f>IF(Interconnector_Flow!AJ39&gt;0, 0, -Interconnector_Flow!AJ39)</f>
        <v>0</v>
      </c>
      <c r="AK39" s="1">
        <f>IF(Interconnector_Flow!AK39&gt;0, 0, -Interconnector_Flow!AK39)</f>
        <v>1080697</v>
      </c>
      <c r="AL39" s="1">
        <f>IF(Interconnector_Flow!AL39&gt;0, 0, -Interconnector_Flow!AL39)</f>
        <v>0</v>
      </c>
      <c r="AM39" s="1">
        <f>IF(Interconnector_Flow!AM39&gt;0, 0, -Interconnector_Flow!AM39)</f>
        <v>0</v>
      </c>
      <c r="AN39" s="1">
        <f>IF(Interconnector_Flow!AN39&gt;0, 0, -Interconnector_Flow!AN39)</f>
        <v>176057</v>
      </c>
      <c r="AO39" s="1">
        <f>IF(Interconnector_Flow!AO39&gt;0, 0, -Interconnector_Flow!AO39)</f>
        <v>34410</v>
      </c>
      <c r="AP39" s="1">
        <f>IF(Interconnector_Flow!AP39&gt;0, 0, -Interconnector_Flow!AP39)</f>
        <v>385111</v>
      </c>
      <c r="AQ39" s="1">
        <f>IF(Interconnector_Flow!AQ39&gt;0, 0, -Interconnector_Flow!AQ39)</f>
        <v>0</v>
      </c>
      <c r="AR39" s="1">
        <f>IF(Interconnector_Flow!AR39&gt;0, 0, -Interconnector_Flow!AR39)</f>
        <v>0</v>
      </c>
      <c r="AS39" s="1">
        <f>IF(Interconnector_Flow!AS39&gt;0, 0, -Interconnector_Flow!AS39)</f>
        <v>0</v>
      </c>
      <c r="AT39" s="1">
        <f>IF(Interconnector_Flow!AT39&gt;0, 0, -Interconnector_Flow!AT39)</f>
        <v>0</v>
      </c>
    </row>
    <row r="40" ht="15.75" customHeight="1">
      <c r="A40" s="2">
        <v>43525.0</v>
      </c>
      <c r="B40" s="1">
        <f>IF(Interconnector_Flow!B40&gt;0, 0, -Interconnector_Flow!B40)</f>
        <v>1383012</v>
      </c>
      <c r="C40" s="1">
        <f>IF(Interconnector_Flow!C40&gt;0, 0, -Interconnector_Flow!C40)</f>
        <v>673163</v>
      </c>
      <c r="D40" s="1">
        <f>IF(Interconnector_Flow!D40&gt;0, 0, -Interconnector_Flow!D40)</f>
        <v>609273</v>
      </c>
      <c r="E40" s="1">
        <f>IF(Interconnector_Flow!E40&gt;0, 0, -Interconnector_Flow!E40)</f>
        <v>47219</v>
      </c>
      <c r="F40" s="1">
        <f>IF(Interconnector_Flow!F40&gt;0, 0, -Interconnector_Flow!F40)</f>
        <v>0</v>
      </c>
      <c r="G40" s="1">
        <f>IF(Interconnector_Flow!G40&gt;0, 0, -Interconnector_Flow!G40)</f>
        <v>0</v>
      </c>
      <c r="H40" s="1">
        <f>IF(Interconnector_Flow!H40&gt;0, 0, -Interconnector_Flow!H40)</f>
        <v>1255649</v>
      </c>
      <c r="I40" s="1">
        <f>IF(Interconnector_Flow!I40&gt;0, 0, -Interconnector_Flow!I40)</f>
        <v>304559</v>
      </c>
      <c r="J40" s="1">
        <f>IF(Interconnector_Flow!J40&gt;0, 0, -Interconnector_Flow!J40)</f>
        <v>0</v>
      </c>
      <c r="K40" s="1">
        <f>IF(Interconnector_Flow!K40&gt;0, 0, -Interconnector_Flow!K40)</f>
        <v>648151</v>
      </c>
      <c r="L40" s="1">
        <f>IF(Interconnector_Flow!L40&gt;0, 0, -Interconnector_Flow!L40)</f>
        <v>0</v>
      </c>
      <c r="M40" s="1">
        <f>IF(Interconnector_Flow!M40&gt;0, 0, -Interconnector_Flow!M40)</f>
        <v>0</v>
      </c>
      <c r="N40" s="1">
        <f>IF(Interconnector_Flow!N40&gt;0, 0, -Interconnector_Flow!N40)</f>
        <v>0</v>
      </c>
      <c r="O40" s="1">
        <f>IF(Interconnector_Flow!O40&gt;0, 0, -Interconnector_Flow!O40)</f>
        <v>795043</v>
      </c>
      <c r="P40" s="1">
        <f>IF(Interconnector_Flow!P40&gt;0, 0, -Interconnector_Flow!P40)</f>
        <v>0</v>
      </c>
      <c r="Q40" s="1">
        <f>IF(Interconnector_Flow!Q40&gt;0, 0, -Interconnector_Flow!Q40)</f>
        <v>33681</v>
      </c>
      <c r="R40" s="1">
        <f>IF(Interconnector_Flow!R40&gt;0, 0, -Interconnector_Flow!R40)</f>
        <v>0</v>
      </c>
      <c r="S40" s="1">
        <f>IF(Interconnector_Flow!S40&gt;0, 0, -Interconnector_Flow!S40)</f>
        <v>0</v>
      </c>
      <c r="T40" s="1">
        <f>IF(Interconnector_Flow!T40&gt;0, 0, -Interconnector_Flow!T40)</f>
        <v>474577</v>
      </c>
      <c r="U40" s="1">
        <f>IF(Interconnector_Flow!U40&gt;0, 0, -Interconnector_Flow!U40)</f>
        <v>1949726</v>
      </c>
      <c r="V40" s="1">
        <f>IF(Interconnector_Flow!V40&gt;0, 0, -Interconnector_Flow!V40)</f>
        <v>11958</v>
      </c>
      <c r="W40" s="1">
        <f>IF(Interconnector_Flow!W40&gt;0, 0, -Interconnector_Flow!W40)</f>
        <v>1040779</v>
      </c>
      <c r="X40" s="1">
        <f>IF(Interconnector_Flow!X40&gt;0, 0, -Interconnector_Flow!X40)</f>
        <v>0</v>
      </c>
      <c r="Y40" s="1">
        <f>IF(Interconnector_Flow!Y40&gt;0, 0, -Interconnector_Flow!Y40)</f>
        <v>0</v>
      </c>
      <c r="Z40" s="1">
        <f>IF(Interconnector_Flow!Z40&gt;0, 0, -Interconnector_Flow!Z40)</f>
        <v>0</v>
      </c>
      <c r="AA40" s="1">
        <f>IF(Interconnector_Flow!AA40&gt;0, 0, -Interconnector_Flow!AA40)</f>
        <v>0</v>
      </c>
      <c r="AB40" s="1">
        <f>IF(Interconnector_Flow!AB40&gt;0, 0, -Interconnector_Flow!AB40)</f>
        <v>0</v>
      </c>
      <c r="AC40" s="1">
        <f>IF(Interconnector_Flow!AC40&gt;0, 0, -Interconnector_Flow!AC40)</f>
        <v>0</v>
      </c>
      <c r="AD40" s="1">
        <f>IF(Interconnector_Flow!AD40&gt;0, 0, -Interconnector_Flow!AD40)</f>
        <v>0</v>
      </c>
      <c r="AE40" s="1">
        <f>IF(Interconnector_Flow!AE40&gt;0, 0, -Interconnector_Flow!AE40)</f>
        <v>81576</v>
      </c>
      <c r="AF40" s="1">
        <f>IF(Interconnector_Flow!AF40&gt;0, 0, -Interconnector_Flow!AF40)</f>
        <v>1469091</v>
      </c>
      <c r="AG40" s="1">
        <f>IF(Interconnector_Flow!AG40&gt;0, 0, -Interconnector_Flow!AG40)</f>
        <v>98784</v>
      </c>
      <c r="AH40" s="1">
        <f>IF(Interconnector_Flow!AH40&gt;0, 0, -Interconnector_Flow!AH40)</f>
        <v>0</v>
      </c>
      <c r="AI40" s="1">
        <f>IF(Interconnector_Flow!AI40&gt;0, 0, -Interconnector_Flow!AI40)</f>
        <v>0</v>
      </c>
      <c r="AJ40" s="1">
        <f>IF(Interconnector_Flow!AJ40&gt;0, 0, -Interconnector_Flow!AJ40)</f>
        <v>0</v>
      </c>
      <c r="AK40" s="1">
        <f>IF(Interconnector_Flow!AK40&gt;0, 0, -Interconnector_Flow!AK40)</f>
        <v>1245456</v>
      </c>
      <c r="AL40" s="1">
        <f>IF(Interconnector_Flow!AL40&gt;0, 0, -Interconnector_Flow!AL40)</f>
        <v>0</v>
      </c>
      <c r="AM40" s="1">
        <f>IF(Interconnector_Flow!AM40&gt;0, 0, -Interconnector_Flow!AM40)</f>
        <v>0</v>
      </c>
      <c r="AN40" s="1">
        <f>IF(Interconnector_Flow!AN40&gt;0, 0, -Interconnector_Flow!AN40)</f>
        <v>504234</v>
      </c>
      <c r="AO40" s="1">
        <f>IF(Interconnector_Flow!AO40&gt;0, 0, -Interconnector_Flow!AO40)</f>
        <v>119635</v>
      </c>
      <c r="AP40" s="1">
        <f>IF(Interconnector_Flow!AP40&gt;0, 0, -Interconnector_Flow!AP40)</f>
        <v>1097557</v>
      </c>
      <c r="AQ40" s="1">
        <f>IF(Interconnector_Flow!AQ40&gt;0, 0, -Interconnector_Flow!AQ40)</f>
        <v>187207</v>
      </c>
      <c r="AR40" s="1">
        <f>IF(Interconnector_Flow!AR40&gt;0, 0, -Interconnector_Flow!AR40)</f>
        <v>0</v>
      </c>
      <c r="AS40" s="1">
        <f>IF(Interconnector_Flow!AS40&gt;0, 0, -Interconnector_Flow!AS40)</f>
        <v>0</v>
      </c>
      <c r="AT40" s="1">
        <f>IF(Interconnector_Flow!AT40&gt;0, 0, -Interconnector_Flow!AT40)</f>
        <v>0</v>
      </c>
    </row>
    <row r="41" ht="15.75" customHeight="1">
      <c r="A41" s="2">
        <v>43556.0</v>
      </c>
      <c r="B41" s="1">
        <f>IF(Interconnector_Flow!B41&gt;0, 0, -Interconnector_Flow!B41)</f>
        <v>646945</v>
      </c>
      <c r="C41" s="1">
        <f>IF(Interconnector_Flow!C41&gt;0, 0, -Interconnector_Flow!C41)</f>
        <v>602920</v>
      </c>
      <c r="D41" s="1">
        <f>IF(Interconnector_Flow!D41&gt;0, 0, -Interconnector_Flow!D41)</f>
        <v>430671</v>
      </c>
      <c r="E41" s="1">
        <f>IF(Interconnector_Flow!E41&gt;0, 0, -Interconnector_Flow!E41)</f>
        <v>41122</v>
      </c>
      <c r="F41" s="1">
        <f>IF(Interconnector_Flow!F41&gt;0, 0, -Interconnector_Flow!F41)</f>
        <v>0</v>
      </c>
      <c r="G41" s="1">
        <f>IF(Interconnector_Flow!G41&gt;0, 0, -Interconnector_Flow!G41)</f>
        <v>0</v>
      </c>
      <c r="H41" s="1">
        <f>IF(Interconnector_Flow!H41&gt;0, 0, -Interconnector_Flow!H41)</f>
        <v>575737</v>
      </c>
      <c r="I41" s="1">
        <f>IF(Interconnector_Flow!I41&gt;0, 0, -Interconnector_Flow!I41)</f>
        <v>564476</v>
      </c>
      <c r="J41" s="1">
        <f>IF(Interconnector_Flow!J41&gt;0, 0, -Interconnector_Flow!J41)</f>
        <v>0</v>
      </c>
      <c r="K41" s="1">
        <f>IF(Interconnector_Flow!K41&gt;0, 0, -Interconnector_Flow!K41)</f>
        <v>0</v>
      </c>
      <c r="L41" s="1">
        <f>IF(Interconnector_Flow!L41&gt;0, 0, -Interconnector_Flow!L41)</f>
        <v>0</v>
      </c>
      <c r="M41" s="1">
        <f>IF(Interconnector_Flow!M41&gt;0, 0, -Interconnector_Flow!M41)</f>
        <v>0</v>
      </c>
      <c r="N41" s="1">
        <f>IF(Interconnector_Flow!N41&gt;0, 0, -Interconnector_Flow!N41)</f>
        <v>0</v>
      </c>
      <c r="O41" s="1">
        <f>IF(Interconnector_Flow!O41&gt;0, 0, -Interconnector_Flow!O41)</f>
        <v>597897</v>
      </c>
      <c r="P41" s="1">
        <f>IF(Interconnector_Flow!P41&gt;0, 0, -Interconnector_Flow!P41)</f>
        <v>0</v>
      </c>
      <c r="Q41" s="1">
        <f>IF(Interconnector_Flow!Q41&gt;0, 0, -Interconnector_Flow!Q41)</f>
        <v>44201</v>
      </c>
      <c r="R41" s="1">
        <f>IF(Interconnector_Flow!R41&gt;0, 0, -Interconnector_Flow!R41)</f>
        <v>231286</v>
      </c>
      <c r="S41" s="1">
        <f>IF(Interconnector_Flow!S41&gt;0, 0, -Interconnector_Flow!S41)</f>
        <v>0</v>
      </c>
      <c r="T41" s="1">
        <f>IF(Interconnector_Flow!T41&gt;0, 0, -Interconnector_Flow!T41)</f>
        <v>447417</v>
      </c>
      <c r="U41" s="1">
        <f>IF(Interconnector_Flow!U41&gt;0, 0, -Interconnector_Flow!U41)</f>
        <v>1300143</v>
      </c>
      <c r="V41" s="1">
        <f>IF(Interconnector_Flow!V41&gt;0, 0, -Interconnector_Flow!V41)</f>
        <v>10906</v>
      </c>
      <c r="W41" s="1">
        <f>IF(Interconnector_Flow!W41&gt;0, 0, -Interconnector_Flow!W41)</f>
        <v>950552</v>
      </c>
      <c r="X41" s="1">
        <f>IF(Interconnector_Flow!X41&gt;0, 0, -Interconnector_Flow!X41)</f>
        <v>0</v>
      </c>
      <c r="Y41" s="1">
        <f>IF(Interconnector_Flow!Y41&gt;0, 0, -Interconnector_Flow!Y41)</f>
        <v>0</v>
      </c>
      <c r="Z41" s="1">
        <f>IF(Interconnector_Flow!Z41&gt;0, 0, -Interconnector_Flow!Z41)</f>
        <v>0</v>
      </c>
      <c r="AA41" s="1">
        <f>IF(Interconnector_Flow!AA41&gt;0, 0, -Interconnector_Flow!AA41)</f>
        <v>0</v>
      </c>
      <c r="AB41" s="1">
        <f>IF(Interconnector_Flow!AB41&gt;0, 0, -Interconnector_Flow!AB41)</f>
        <v>0</v>
      </c>
      <c r="AC41" s="1">
        <f>IF(Interconnector_Flow!AC41&gt;0, 0, -Interconnector_Flow!AC41)</f>
        <v>0</v>
      </c>
      <c r="AD41" s="1">
        <f>IF(Interconnector_Flow!AD41&gt;0, 0, -Interconnector_Flow!AD41)</f>
        <v>0</v>
      </c>
      <c r="AE41" s="1">
        <f>IF(Interconnector_Flow!AE41&gt;0, 0, -Interconnector_Flow!AE41)</f>
        <v>117639</v>
      </c>
      <c r="AF41" s="1">
        <f>IF(Interconnector_Flow!AF41&gt;0, 0, -Interconnector_Flow!AF41)</f>
        <v>1003770</v>
      </c>
      <c r="AG41" s="1">
        <f>IF(Interconnector_Flow!AG41&gt;0, 0, -Interconnector_Flow!AG41)</f>
        <v>69235</v>
      </c>
      <c r="AH41" s="1">
        <f>IF(Interconnector_Flow!AH41&gt;0, 0, -Interconnector_Flow!AH41)</f>
        <v>0</v>
      </c>
      <c r="AI41" s="1">
        <f>IF(Interconnector_Flow!AI41&gt;0, 0, -Interconnector_Flow!AI41)</f>
        <v>0</v>
      </c>
      <c r="AJ41" s="1">
        <f>IF(Interconnector_Flow!AJ41&gt;0, 0, -Interconnector_Flow!AJ41)</f>
        <v>81922</v>
      </c>
      <c r="AK41" s="1">
        <f>IF(Interconnector_Flow!AK41&gt;0, 0, -Interconnector_Flow!AK41)</f>
        <v>1032684</v>
      </c>
      <c r="AL41" s="1">
        <f>IF(Interconnector_Flow!AL41&gt;0, 0, -Interconnector_Flow!AL41)</f>
        <v>0</v>
      </c>
      <c r="AM41" s="1">
        <f>IF(Interconnector_Flow!AM41&gt;0, 0, -Interconnector_Flow!AM41)</f>
        <v>0</v>
      </c>
      <c r="AN41" s="1">
        <f>IF(Interconnector_Flow!AN41&gt;0, 0, -Interconnector_Flow!AN41)</f>
        <v>75928</v>
      </c>
      <c r="AO41" s="1">
        <f>IF(Interconnector_Flow!AO41&gt;0, 0, -Interconnector_Flow!AO41)</f>
        <v>13851</v>
      </c>
      <c r="AP41" s="1">
        <f>IF(Interconnector_Flow!AP41&gt;0, 0, -Interconnector_Flow!AP41)</f>
        <v>486875</v>
      </c>
      <c r="AQ41" s="1">
        <f>IF(Interconnector_Flow!AQ41&gt;0, 0, -Interconnector_Flow!AQ41)</f>
        <v>0</v>
      </c>
      <c r="AR41" s="1">
        <f>IF(Interconnector_Flow!AR41&gt;0, 0, -Interconnector_Flow!AR41)</f>
        <v>0</v>
      </c>
      <c r="AS41" s="1">
        <f>IF(Interconnector_Flow!AS41&gt;0, 0, -Interconnector_Flow!AS41)</f>
        <v>0</v>
      </c>
      <c r="AT41" s="1">
        <f>IF(Interconnector_Flow!AT41&gt;0, 0, -Interconnector_Flow!AT41)</f>
        <v>0</v>
      </c>
    </row>
    <row r="42" ht="15.75" customHeight="1">
      <c r="A42" s="2">
        <v>43586.0</v>
      </c>
      <c r="B42" s="1">
        <f>IF(Interconnector_Flow!B42&gt;0, 0, -Interconnector_Flow!B42)</f>
        <v>1149926</v>
      </c>
      <c r="C42" s="1">
        <f>IF(Interconnector_Flow!C42&gt;0, 0, -Interconnector_Flow!C42)</f>
        <v>525184</v>
      </c>
      <c r="D42" s="1">
        <f>IF(Interconnector_Flow!D42&gt;0, 0, -Interconnector_Flow!D42)</f>
        <v>596009</v>
      </c>
      <c r="E42" s="1">
        <f>IF(Interconnector_Flow!E42&gt;0, 0, -Interconnector_Flow!E42)</f>
        <v>10940</v>
      </c>
      <c r="F42" s="1">
        <f>IF(Interconnector_Flow!F42&gt;0, 0, -Interconnector_Flow!F42)</f>
        <v>0</v>
      </c>
      <c r="G42" s="1">
        <f>IF(Interconnector_Flow!G42&gt;0, 0, -Interconnector_Flow!G42)</f>
        <v>0</v>
      </c>
      <c r="H42" s="1">
        <f>IF(Interconnector_Flow!H42&gt;0, 0, -Interconnector_Flow!H42)</f>
        <v>355489</v>
      </c>
      <c r="I42" s="1">
        <f>IF(Interconnector_Flow!I42&gt;0, 0, -Interconnector_Flow!I42)</f>
        <v>1011335</v>
      </c>
      <c r="J42" s="1">
        <f>IF(Interconnector_Flow!J42&gt;0, 0, -Interconnector_Flow!J42)</f>
        <v>0</v>
      </c>
      <c r="K42" s="1">
        <f>IF(Interconnector_Flow!K42&gt;0, 0, -Interconnector_Flow!K42)</f>
        <v>0</v>
      </c>
      <c r="L42" s="1">
        <f>IF(Interconnector_Flow!L42&gt;0, 0, -Interconnector_Flow!L42)</f>
        <v>0</v>
      </c>
      <c r="M42" s="1">
        <f>IF(Interconnector_Flow!M42&gt;0, 0, -Interconnector_Flow!M42)</f>
        <v>0</v>
      </c>
      <c r="N42" s="1">
        <f>IF(Interconnector_Flow!N42&gt;0, 0, -Interconnector_Flow!N42)</f>
        <v>0</v>
      </c>
      <c r="O42" s="1">
        <f>IF(Interconnector_Flow!O42&gt;0, 0, -Interconnector_Flow!O42)</f>
        <v>1815525</v>
      </c>
      <c r="P42" s="1">
        <f>IF(Interconnector_Flow!P42&gt;0, 0, -Interconnector_Flow!P42)</f>
        <v>0</v>
      </c>
      <c r="Q42" s="1">
        <f>IF(Interconnector_Flow!Q42&gt;0, 0, -Interconnector_Flow!Q42)</f>
        <v>91492</v>
      </c>
      <c r="R42" s="1">
        <f>IF(Interconnector_Flow!R42&gt;0, 0, -Interconnector_Flow!R42)</f>
        <v>334512</v>
      </c>
      <c r="S42" s="1">
        <f>IF(Interconnector_Flow!S42&gt;0, 0, -Interconnector_Flow!S42)</f>
        <v>0</v>
      </c>
      <c r="T42" s="1">
        <f>IF(Interconnector_Flow!T42&gt;0, 0, -Interconnector_Flow!T42)</f>
        <v>168405</v>
      </c>
      <c r="U42" s="1">
        <f>IF(Interconnector_Flow!U42&gt;0, 0, -Interconnector_Flow!U42)</f>
        <v>1085916</v>
      </c>
      <c r="V42" s="1">
        <f>IF(Interconnector_Flow!V42&gt;0, 0, -Interconnector_Flow!V42)</f>
        <v>25353</v>
      </c>
      <c r="W42" s="1">
        <f>IF(Interconnector_Flow!W42&gt;0, 0, -Interconnector_Flow!W42)</f>
        <v>1027363</v>
      </c>
      <c r="X42" s="1">
        <f>IF(Interconnector_Flow!X42&gt;0, 0, -Interconnector_Flow!X42)</f>
        <v>0</v>
      </c>
      <c r="Y42" s="1">
        <f>IF(Interconnector_Flow!Y42&gt;0, 0, -Interconnector_Flow!Y42)</f>
        <v>0</v>
      </c>
      <c r="Z42" s="1">
        <f>IF(Interconnector_Flow!Z42&gt;0, 0, -Interconnector_Flow!Z42)</f>
        <v>0</v>
      </c>
      <c r="AA42" s="1">
        <f>IF(Interconnector_Flow!AA42&gt;0, 0, -Interconnector_Flow!AA42)</f>
        <v>0</v>
      </c>
      <c r="AB42" s="1">
        <f>IF(Interconnector_Flow!AB42&gt;0, 0, -Interconnector_Flow!AB42)</f>
        <v>0</v>
      </c>
      <c r="AC42" s="1">
        <f>IF(Interconnector_Flow!AC42&gt;0, 0, -Interconnector_Flow!AC42)</f>
        <v>0</v>
      </c>
      <c r="AD42" s="1">
        <f>IF(Interconnector_Flow!AD42&gt;0, 0, -Interconnector_Flow!AD42)</f>
        <v>0</v>
      </c>
      <c r="AE42" s="1">
        <f>IF(Interconnector_Flow!AE42&gt;0, 0, -Interconnector_Flow!AE42)</f>
        <v>109803</v>
      </c>
      <c r="AF42" s="1">
        <f>IF(Interconnector_Flow!AF42&gt;0, 0, -Interconnector_Flow!AF42)</f>
        <v>1456077</v>
      </c>
      <c r="AG42" s="1">
        <f>IF(Interconnector_Flow!AG42&gt;0, 0, -Interconnector_Flow!AG42)</f>
        <v>47718</v>
      </c>
      <c r="AH42" s="1">
        <f>IF(Interconnector_Flow!AH42&gt;0, 0, -Interconnector_Flow!AH42)</f>
        <v>0</v>
      </c>
      <c r="AI42" s="1">
        <f>IF(Interconnector_Flow!AI42&gt;0, 0, -Interconnector_Flow!AI42)</f>
        <v>0</v>
      </c>
      <c r="AJ42" s="1">
        <f>IF(Interconnector_Flow!AJ42&gt;0, 0, -Interconnector_Flow!AJ42)</f>
        <v>248952</v>
      </c>
      <c r="AK42" s="1">
        <f>IF(Interconnector_Flow!AK42&gt;0, 0, -Interconnector_Flow!AK42)</f>
        <v>214933</v>
      </c>
      <c r="AL42" s="1">
        <f>IF(Interconnector_Flow!AL42&gt;0, 0, -Interconnector_Flow!AL42)</f>
        <v>0</v>
      </c>
      <c r="AM42" s="1">
        <f>IF(Interconnector_Flow!AM42&gt;0, 0, -Interconnector_Flow!AM42)</f>
        <v>27507</v>
      </c>
      <c r="AN42" s="1">
        <f>IF(Interconnector_Flow!AN42&gt;0, 0, -Interconnector_Flow!AN42)</f>
        <v>51538</v>
      </c>
      <c r="AO42" s="1">
        <f>IF(Interconnector_Flow!AO42&gt;0, 0, -Interconnector_Flow!AO42)</f>
        <v>0</v>
      </c>
      <c r="AP42" s="1">
        <f>IF(Interconnector_Flow!AP42&gt;0, 0, -Interconnector_Flow!AP42)</f>
        <v>328375</v>
      </c>
      <c r="AQ42" s="1">
        <f>IF(Interconnector_Flow!AQ42&gt;0, 0, -Interconnector_Flow!AQ42)</f>
        <v>0</v>
      </c>
      <c r="AR42" s="1">
        <f>IF(Interconnector_Flow!AR42&gt;0, 0, -Interconnector_Flow!AR42)</f>
        <v>0</v>
      </c>
      <c r="AS42" s="1">
        <f>IF(Interconnector_Flow!AS42&gt;0, 0, -Interconnector_Flow!AS42)</f>
        <v>0</v>
      </c>
      <c r="AT42" s="1">
        <f>IF(Interconnector_Flow!AT42&gt;0, 0, -Interconnector_Flow!AT42)</f>
        <v>0</v>
      </c>
    </row>
    <row r="43" ht="15.75" customHeight="1">
      <c r="A43" s="2">
        <v>43617.0</v>
      </c>
      <c r="B43" s="1">
        <f>IF(Interconnector_Flow!B43&gt;0, 0, -Interconnector_Flow!B43)</f>
        <v>855573</v>
      </c>
      <c r="C43" s="1">
        <f>IF(Interconnector_Flow!C43&gt;0, 0, -Interconnector_Flow!C43)</f>
        <v>401436</v>
      </c>
      <c r="D43" s="1">
        <f>IF(Interconnector_Flow!D43&gt;0, 0, -Interconnector_Flow!D43)</f>
        <v>543817</v>
      </c>
      <c r="E43" s="1">
        <f>IF(Interconnector_Flow!E43&gt;0, 0, -Interconnector_Flow!E43)</f>
        <v>74309</v>
      </c>
      <c r="F43" s="1">
        <f>IF(Interconnector_Flow!F43&gt;0, 0, -Interconnector_Flow!F43)</f>
        <v>9652</v>
      </c>
      <c r="G43" s="1">
        <f>IF(Interconnector_Flow!G43&gt;0, 0, -Interconnector_Flow!G43)</f>
        <v>0</v>
      </c>
      <c r="H43" s="1">
        <f>IF(Interconnector_Flow!H43&gt;0, 0, -Interconnector_Flow!H43)</f>
        <v>407210</v>
      </c>
      <c r="I43" s="1">
        <f>IF(Interconnector_Flow!I43&gt;0, 0, -Interconnector_Flow!I43)</f>
        <v>1265601</v>
      </c>
      <c r="J43" s="1">
        <f>IF(Interconnector_Flow!J43&gt;0, 0, -Interconnector_Flow!J43)</f>
        <v>0</v>
      </c>
      <c r="K43" s="1">
        <f>IF(Interconnector_Flow!K43&gt;0, 0, -Interconnector_Flow!K43)</f>
        <v>0</v>
      </c>
      <c r="L43" s="1">
        <f>IF(Interconnector_Flow!L43&gt;0, 0, -Interconnector_Flow!L43)</f>
        <v>0</v>
      </c>
      <c r="M43" s="1">
        <f>IF(Interconnector_Flow!M43&gt;0, 0, -Interconnector_Flow!M43)</f>
        <v>0</v>
      </c>
      <c r="N43" s="1">
        <f>IF(Interconnector_Flow!N43&gt;0, 0, -Interconnector_Flow!N43)</f>
        <v>274804</v>
      </c>
      <c r="O43" s="1">
        <f>IF(Interconnector_Flow!O43&gt;0, 0, -Interconnector_Flow!O43)</f>
        <v>2091218</v>
      </c>
      <c r="P43" s="1">
        <f>IF(Interconnector_Flow!P43&gt;0, 0, -Interconnector_Flow!P43)</f>
        <v>0</v>
      </c>
      <c r="Q43" s="1">
        <f>IF(Interconnector_Flow!Q43&gt;0, 0, -Interconnector_Flow!Q43)</f>
        <v>218559</v>
      </c>
      <c r="R43" s="1">
        <f>IF(Interconnector_Flow!R43&gt;0, 0, -Interconnector_Flow!R43)</f>
        <v>1064007</v>
      </c>
      <c r="S43" s="1">
        <f>IF(Interconnector_Flow!S43&gt;0, 0, -Interconnector_Flow!S43)</f>
        <v>312158</v>
      </c>
      <c r="T43" s="1">
        <f>IF(Interconnector_Flow!T43&gt;0, 0, -Interconnector_Flow!T43)</f>
        <v>0</v>
      </c>
      <c r="U43" s="1">
        <f>IF(Interconnector_Flow!U43&gt;0, 0, -Interconnector_Flow!U43)</f>
        <v>792742</v>
      </c>
      <c r="V43" s="1">
        <f>IF(Interconnector_Flow!V43&gt;0, 0, -Interconnector_Flow!V43)</f>
        <v>9781</v>
      </c>
      <c r="W43" s="1">
        <f>IF(Interconnector_Flow!W43&gt;0, 0, -Interconnector_Flow!W43)</f>
        <v>1163914</v>
      </c>
      <c r="X43" s="1">
        <f>IF(Interconnector_Flow!X43&gt;0, 0, -Interconnector_Flow!X43)</f>
        <v>0</v>
      </c>
      <c r="Y43" s="1">
        <f>IF(Interconnector_Flow!Y43&gt;0, 0, -Interconnector_Flow!Y43)</f>
        <v>0</v>
      </c>
      <c r="Z43" s="1">
        <f>IF(Interconnector_Flow!Z43&gt;0, 0, -Interconnector_Flow!Z43)</f>
        <v>0</v>
      </c>
      <c r="AA43" s="1">
        <f>IF(Interconnector_Flow!AA43&gt;0, 0, -Interconnector_Flow!AA43)</f>
        <v>0</v>
      </c>
      <c r="AB43" s="1">
        <f>IF(Interconnector_Flow!AB43&gt;0, 0, -Interconnector_Flow!AB43)</f>
        <v>0</v>
      </c>
      <c r="AC43" s="1">
        <f>IF(Interconnector_Flow!AC43&gt;0, 0, -Interconnector_Flow!AC43)</f>
        <v>0</v>
      </c>
      <c r="AD43" s="1">
        <f>IF(Interconnector_Flow!AD43&gt;0, 0, -Interconnector_Flow!AD43)</f>
        <v>0</v>
      </c>
      <c r="AE43" s="1">
        <f>IF(Interconnector_Flow!AE43&gt;0, 0, -Interconnector_Flow!AE43)</f>
        <v>110952</v>
      </c>
      <c r="AF43" s="1">
        <f>IF(Interconnector_Flow!AF43&gt;0, 0, -Interconnector_Flow!AF43)</f>
        <v>1439367</v>
      </c>
      <c r="AG43" s="1">
        <f>IF(Interconnector_Flow!AG43&gt;0, 0, -Interconnector_Flow!AG43)</f>
        <v>0</v>
      </c>
      <c r="AH43" s="1">
        <f>IF(Interconnector_Flow!AH43&gt;0, 0, -Interconnector_Flow!AH43)</f>
        <v>0</v>
      </c>
      <c r="AI43" s="1">
        <f>IF(Interconnector_Flow!AI43&gt;0, 0, -Interconnector_Flow!AI43)</f>
        <v>0</v>
      </c>
      <c r="AJ43" s="1">
        <f>IF(Interconnector_Flow!AJ43&gt;0, 0, -Interconnector_Flow!AJ43)</f>
        <v>579361</v>
      </c>
      <c r="AK43" s="1">
        <f>IF(Interconnector_Flow!AK43&gt;0, 0, -Interconnector_Flow!AK43)</f>
        <v>400671</v>
      </c>
      <c r="AL43" s="1">
        <f>IF(Interconnector_Flow!AL43&gt;0, 0, -Interconnector_Flow!AL43)</f>
        <v>0</v>
      </c>
      <c r="AM43" s="1">
        <f>IF(Interconnector_Flow!AM43&gt;0, 0, -Interconnector_Flow!AM43)</f>
        <v>380825</v>
      </c>
      <c r="AN43" s="1">
        <f>IF(Interconnector_Flow!AN43&gt;0, 0, -Interconnector_Flow!AN43)</f>
        <v>0</v>
      </c>
      <c r="AO43" s="1">
        <f>IF(Interconnector_Flow!AO43&gt;0, 0, -Interconnector_Flow!AO43)</f>
        <v>0</v>
      </c>
      <c r="AP43" s="1">
        <f>IF(Interconnector_Flow!AP43&gt;0, 0, -Interconnector_Flow!AP43)</f>
        <v>480772</v>
      </c>
      <c r="AQ43" s="1">
        <f>IF(Interconnector_Flow!AQ43&gt;0, 0, -Interconnector_Flow!AQ43)</f>
        <v>0</v>
      </c>
      <c r="AR43" s="1">
        <f>IF(Interconnector_Flow!AR43&gt;0, 0, -Interconnector_Flow!AR43)</f>
        <v>0</v>
      </c>
      <c r="AS43" s="1">
        <f>IF(Interconnector_Flow!AS43&gt;0, 0, -Interconnector_Flow!AS43)</f>
        <v>0</v>
      </c>
      <c r="AT43" s="1">
        <f>IF(Interconnector_Flow!AT43&gt;0, 0, -Interconnector_Flow!AT43)</f>
        <v>0</v>
      </c>
    </row>
    <row r="44" ht="15.75" customHeight="1">
      <c r="A44" s="2">
        <v>43647.0</v>
      </c>
      <c r="B44" s="1">
        <f>IF(Interconnector_Flow!B44&gt;0, 0, -Interconnector_Flow!B44)</f>
        <v>980601</v>
      </c>
      <c r="C44" s="1">
        <f>IF(Interconnector_Flow!C44&gt;0, 0, -Interconnector_Flow!C44)</f>
        <v>472038</v>
      </c>
      <c r="D44" s="1">
        <f>IF(Interconnector_Flow!D44&gt;0, 0, -Interconnector_Flow!D44)</f>
        <v>360971</v>
      </c>
      <c r="E44" s="1">
        <f>IF(Interconnector_Flow!E44&gt;0, 0, -Interconnector_Flow!E44)</f>
        <v>0</v>
      </c>
      <c r="F44" s="1">
        <f>IF(Interconnector_Flow!F44&gt;0, 0, -Interconnector_Flow!F44)</f>
        <v>0</v>
      </c>
      <c r="G44" s="1">
        <f>IF(Interconnector_Flow!G44&gt;0, 0, -Interconnector_Flow!G44)</f>
        <v>0</v>
      </c>
      <c r="H44" s="1">
        <f>IF(Interconnector_Flow!H44&gt;0, 0, -Interconnector_Flow!H44)</f>
        <v>565537</v>
      </c>
      <c r="I44" s="1">
        <f>IF(Interconnector_Flow!I44&gt;0, 0, -Interconnector_Flow!I44)</f>
        <v>465244</v>
      </c>
      <c r="J44" s="1">
        <f>IF(Interconnector_Flow!J44&gt;0, 0, -Interconnector_Flow!J44)</f>
        <v>0</v>
      </c>
      <c r="K44" s="1">
        <f>IF(Interconnector_Flow!K44&gt;0, 0, -Interconnector_Flow!K44)</f>
        <v>0</v>
      </c>
      <c r="L44" s="1">
        <f>IF(Interconnector_Flow!L44&gt;0, 0, -Interconnector_Flow!L44)</f>
        <v>0</v>
      </c>
      <c r="M44" s="1">
        <f>IF(Interconnector_Flow!M44&gt;0, 0, -Interconnector_Flow!M44)</f>
        <v>0</v>
      </c>
      <c r="N44" s="1">
        <f>IF(Interconnector_Flow!N44&gt;0, 0, -Interconnector_Flow!N44)</f>
        <v>155441</v>
      </c>
      <c r="O44" s="1">
        <f>IF(Interconnector_Flow!O44&gt;0, 0, -Interconnector_Flow!O44)</f>
        <v>1621087</v>
      </c>
      <c r="P44" s="1">
        <f>IF(Interconnector_Flow!P44&gt;0, 0, -Interconnector_Flow!P44)</f>
        <v>38759</v>
      </c>
      <c r="Q44" s="1">
        <f>IF(Interconnector_Flow!Q44&gt;0, 0, -Interconnector_Flow!Q44)</f>
        <v>200833</v>
      </c>
      <c r="R44" s="1">
        <f>IF(Interconnector_Flow!R44&gt;0, 0, -Interconnector_Flow!R44)</f>
        <v>761685</v>
      </c>
      <c r="S44" s="1">
        <f>IF(Interconnector_Flow!S44&gt;0, 0, -Interconnector_Flow!S44)</f>
        <v>317156</v>
      </c>
      <c r="T44" s="1">
        <f>IF(Interconnector_Flow!T44&gt;0, 0, -Interconnector_Flow!T44)</f>
        <v>0</v>
      </c>
      <c r="U44" s="1">
        <f>IF(Interconnector_Flow!U44&gt;0, 0, -Interconnector_Flow!U44)</f>
        <v>769155</v>
      </c>
      <c r="V44" s="1">
        <f>IF(Interconnector_Flow!V44&gt;0, 0, -Interconnector_Flow!V44)</f>
        <v>54951</v>
      </c>
      <c r="W44" s="1">
        <f>IF(Interconnector_Flow!W44&gt;0, 0, -Interconnector_Flow!W44)</f>
        <v>1674277</v>
      </c>
      <c r="X44" s="1">
        <f>IF(Interconnector_Flow!X44&gt;0, 0, -Interconnector_Flow!X44)</f>
        <v>0</v>
      </c>
      <c r="Y44" s="1">
        <f>IF(Interconnector_Flow!Y44&gt;0, 0, -Interconnector_Flow!Y44)</f>
        <v>0</v>
      </c>
      <c r="Z44" s="1">
        <f>IF(Interconnector_Flow!Z44&gt;0, 0, -Interconnector_Flow!Z44)</f>
        <v>0</v>
      </c>
      <c r="AA44" s="1">
        <f>IF(Interconnector_Flow!AA44&gt;0, 0, -Interconnector_Flow!AA44)</f>
        <v>0</v>
      </c>
      <c r="AB44" s="1">
        <f>IF(Interconnector_Flow!AB44&gt;0, 0, -Interconnector_Flow!AB44)</f>
        <v>0</v>
      </c>
      <c r="AC44" s="1">
        <f>IF(Interconnector_Flow!AC44&gt;0, 0, -Interconnector_Flow!AC44)</f>
        <v>63290</v>
      </c>
      <c r="AD44" s="1">
        <f>IF(Interconnector_Flow!AD44&gt;0, 0, -Interconnector_Flow!AD44)</f>
        <v>0</v>
      </c>
      <c r="AE44" s="1">
        <f>IF(Interconnector_Flow!AE44&gt;0, 0, -Interconnector_Flow!AE44)</f>
        <v>112797</v>
      </c>
      <c r="AF44" s="1">
        <f>IF(Interconnector_Flow!AF44&gt;0, 0, -Interconnector_Flow!AF44)</f>
        <v>1622542</v>
      </c>
      <c r="AG44" s="1">
        <f>IF(Interconnector_Flow!AG44&gt;0, 0, -Interconnector_Flow!AG44)</f>
        <v>147860</v>
      </c>
      <c r="AH44" s="1">
        <f>IF(Interconnector_Flow!AH44&gt;0, 0, -Interconnector_Flow!AH44)</f>
        <v>0</v>
      </c>
      <c r="AI44" s="1">
        <f>IF(Interconnector_Flow!AI44&gt;0, 0, -Interconnector_Flow!AI44)</f>
        <v>0</v>
      </c>
      <c r="AJ44" s="1">
        <f>IF(Interconnector_Flow!AJ44&gt;0, 0, -Interconnector_Flow!AJ44)</f>
        <v>593094</v>
      </c>
      <c r="AK44" s="1">
        <f>IF(Interconnector_Flow!AK44&gt;0, 0, -Interconnector_Flow!AK44)</f>
        <v>0</v>
      </c>
      <c r="AL44" s="1">
        <f>IF(Interconnector_Flow!AL44&gt;0, 0, -Interconnector_Flow!AL44)</f>
        <v>0</v>
      </c>
      <c r="AM44" s="1">
        <f>IF(Interconnector_Flow!AM44&gt;0, 0, -Interconnector_Flow!AM44)</f>
        <v>299882</v>
      </c>
      <c r="AN44" s="1">
        <f>IF(Interconnector_Flow!AN44&gt;0, 0, -Interconnector_Flow!AN44)</f>
        <v>0</v>
      </c>
      <c r="AO44" s="1">
        <f>IF(Interconnector_Flow!AO44&gt;0, 0, -Interconnector_Flow!AO44)</f>
        <v>0</v>
      </c>
      <c r="AP44" s="1">
        <f>IF(Interconnector_Flow!AP44&gt;0, 0, -Interconnector_Flow!AP44)</f>
        <v>0</v>
      </c>
      <c r="AQ44" s="1">
        <f>IF(Interconnector_Flow!AQ44&gt;0, 0, -Interconnector_Flow!AQ44)</f>
        <v>0</v>
      </c>
      <c r="AR44" s="1">
        <f>IF(Interconnector_Flow!AR44&gt;0, 0, -Interconnector_Flow!AR44)</f>
        <v>457978</v>
      </c>
      <c r="AS44" s="1">
        <f>IF(Interconnector_Flow!AS44&gt;0, 0, -Interconnector_Flow!AS44)</f>
        <v>0</v>
      </c>
      <c r="AT44" s="1">
        <f>IF(Interconnector_Flow!AT44&gt;0, 0, -Interconnector_Flow!AT44)</f>
        <v>0</v>
      </c>
    </row>
    <row r="45" ht="15.75" customHeight="1">
      <c r="A45" s="2">
        <v>43678.0</v>
      </c>
      <c r="B45" s="1">
        <f>IF(Interconnector_Flow!B45&gt;0, 0, -Interconnector_Flow!B45)</f>
        <v>911524</v>
      </c>
      <c r="C45" s="1">
        <f>IF(Interconnector_Flow!C45&gt;0, 0, -Interconnector_Flow!C45)</f>
        <v>321134</v>
      </c>
      <c r="D45" s="1">
        <f>IF(Interconnector_Flow!D45&gt;0, 0, -Interconnector_Flow!D45)</f>
        <v>452763</v>
      </c>
      <c r="E45" s="1">
        <f>IF(Interconnector_Flow!E45&gt;0, 0, -Interconnector_Flow!E45)</f>
        <v>0</v>
      </c>
      <c r="F45" s="1">
        <f>IF(Interconnector_Flow!F45&gt;0, 0, -Interconnector_Flow!F45)</f>
        <v>0</v>
      </c>
      <c r="G45" s="1">
        <f>IF(Interconnector_Flow!G45&gt;0, 0, -Interconnector_Flow!G45)</f>
        <v>0</v>
      </c>
      <c r="H45" s="1">
        <f>IF(Interconnector_Flow!H45&gt;0, 0, -Interconnector_Flow!H45)</f>
        <v>547495</v>
      </c>
      <c r="I45" s="1">
        <f>IF(Interconnector_Flow!I45&gt;0, 0, -Interconnector_Flow!I45)</f>
        <v>308737</v>
      </c>
      <c r="J45" s="1">
        <f>IF(Interconnector_Flow!J45&gt;0, 0, -Interconnector_Flow!J45)</f>
        <v>0</v>
      </c>
      <c r="K45" s="1">
        <f>IF(Interconnector_Flow!K45&gt;0, 0, -Interconnector_Flow!K45)</f>
        <v>0</v>
      </c>
      <c r="L45" s="1">
        <f>IF(Interconnector_Flow!L45&gt;0, 0, -Interconnector_Flow!L45)</f>
        <v>0</v>
      </c>
      <c r="M45" s="1">
        <f>IF(Interconnector_Flow!M45&gt;0, 0, -Interconnector_Flow!M45)</f>
        <v>0</v>
      </c>
      <c r="N45" s="1">
        <f>IF(Interconnector_Flow!N45&gt;0, 0, -Interconnector_Flow!N45)</f>
        <v>0</v>
      </c>
      <c r="O45" s="1">
        <f>IF(Interconnector_Flow!O45&gt;0, 0, -Interconnector_Flow!O45)</f>
        <v>2174306</v>
      </c>
      <c r="P45" s="1">
        <f>IF(Interconnector_Flow!P45&gt;0, 0, -Interconnector_Flow!P45)</f>
        <v>425927</v>
      </c>
      <c r="Q45" s="1">
        <f>IF(Interconnector_Flow!Q45&gt;0, 0, -Interconnector_Flow!Q45)</f>
        <v>0</v>
      </c>
      <c r="R45" s="1">
        <f>IF(Interconnector_Flow!R45&gt;0, 0, -Interconnector_Flow!R45)</f>
        <v>310500</v>
      </c>
      <c r="S45" s="1">
        <f>IF(Interconnector_Flow!S45&gt;0, 0, -Interconnector_Flow!S45)</f>
        <v>306074</v>
      </c>
      <c r="T45" s="1">
        <f>IF(Interconnector_Flow!T45&gt;0, 0, -Interconnector_Flow!T45)</f>
        <v>588586</v>
      </c>
      <c r="U45" s="1">
        <f>IF(Interconnector_Flow!U45&gt;0, 0, -Interconnector_Flow!U45)</f>
        <v>966430</v>
      </c>
      <c r="V45" s="1">
        <f>IF(Interconnector_Flow!V45&gt;0, 0, -Interconnector_Flow!V45)</f>
        <v>32035</v>
      </c>
      <c r="W45" s="1">
        <f>IF(Interconnector_Flow!W45&gt;0, 0, -Interconnector_Flow!W45)</f>
        <v>1514588</v>
      </c>
      <c r="X45" s="1">
        <f>IF(Interconnector_Flow!X45&gt;0, 0, -Interconnector_Flow!X45)</f>
        <v>0</v>
      </c>
      <c r="Y45" s="1">
        <f>IF(Interconnector_Flow!Y45&gt;0, 0, -Interconnector_Flow!Y45)</f>
        <v>0</v>
      </c>
      <c r="Z45" s="1">
        <f>IF(Interconnector_Flow!Z45&gt;0, 0, -Interconnector_Flow!Z45)</f>
        <v>0</v>
      </c>
      <c r="AA45" s="1">
        <f>IF(Interconnector_Flow!AA45&gt;0, 0, -Interconnector_Flow!AA45)</f>
        <v>0</v>
      </c>
      <c r="AB45" s="1">
        <f>IF(Interconnector_Flow!AB45&gt;0, 0, -Interconnector_Flow!AB45)</f>
        <v>0</v>
      </c>
      <c r="AC45" s="1">
        <f>IF(Interconnector_Flow!AC45&gt;0, 0, -Interconnector_Flow!AC45)</f>
        <v>41468</v>
      </c>
      <c r="AD45" s="1">
        <f>IF(Interconnector_Flow!AD45&gt;0, 0, -Interconnector_Flow!AD45)</f>
        <v>0</v>
      </c>
      <c r="AE45" s="1">
        <f>IF(Interconnector_Flow!AE45&gt;0, 0, -Interconnector_Flow!AE45)</f>
        <v>76523</v>
      </c>
      <c r="AF45" s="1">
        <f>IF(Interconnector_Flow!AF45&gt;0, 0, -Interconnector_Flow!AF45)</f>
        <v>1027063</v>
      </c>
      <c r="AG45" s="1">
        <f>IF(Interconnector_Flow!AG45&gt;0, 0, -Interconnector_Flow!AG45)</f>
        <v>98404</v>
      </c>
      <c r="AH45" s="1">
        <f>IF(Interconnector_Flow!AH45&gt;0, 0, -Interconnector_Flow!AH45)</f>
        <v>0</v>
      </c>
      <c r="AI45" s="1">
        <f>IF(Interconnector_Flow!AI45&gt;0, 0, -Interconnector_Flow!AI45)</f>
        <v>0</v>
      </c>
      <c r="AJ45" s="1">
        <f>IF(Interconnector_Flow!AJ45&gt;0, 0, -Interconnector_Flow!AJ45)</f>
        <v>1086752</v>
      </c>
      <c r="AK45" s="1">
        <f>IF(Interconnector_Flow!AK45&gt;0, 0, -Interconnector_Flow!AK45)</f>
        <v>0</v>
      </c>
      <c r="AL45" s="1">
        <f>IF(Interconnector_Flow!AL45&gt;0, 0, -Interconnector_Flow!AL45)</f>
        <v>0</v>
      </c>
      <c r="AM45" s="1">
        <f>IF(Interconnector_Flow!AM45&gt;0, 0, -Interconnector_Flow!AM45)</f>
        <v>86075</v>
      </c>
      <c r="AN45" s="1">
        <f>IF(Interconnector_Flow!AN45&gt;0, 0, -Interconnector_Flow!AN45)</f>
        <v>0</v>
      </c>
      <c r="AO45" s="1">
        <f>IF(Interconnector_Flow!AO45&gt;0, 0, -Interconnector_Flow!AO45)</f>
        <v>0</v>
      </c>
      <c r="AP45" s="1">
        <f>IF(Interconnector_Flow!AP45&gt;0, 0, -Interconnector_Flow!AP45)</f>
        <v>0</v>
      </c>
      <c r="AQ45" s="1">
        <f>IF(Interconnector_Flow!AQ45&gt;0, 0, -Interconnector_Flow!AQ45)</f>
        <v>0</v>
      </c>
      <c r="AR45" s="1">
        <f>IF(Interconnector_Flow!AR45&gt;0, 0, -Interconnector_Flow!AR45)</f>
        <v>917537</v>
      </c>
      <c r="AS45" s="1">
        <f>IF(Interconnector_Flow!AS45&gt;0, 0, -Interconnector_Flow!AS45)</f>
        <v>0</v>
      </c>
      <c r="AT45" s="1">
        <f>IF(Interconnector_Flow!AT45&gt;0, 0, -Interconnector_Flow!AT45)</f>
        <v>6133</v>
      </c>
    </row>
    <row r="46" ht="15.75" customHeight="1">
      <c r="A46" s="2">
        <v>43709.0</v>
      </c>
      <c r="B46" s="1">
        <f>IF(Interconnector_Flow!B46&gt;0, 0, -Interconnector_Flow!B46)</f>
        <v>773724</v>
      </c>
      <c r="C46" s="1">
        <f>IF(Interconnector_Flow!C46&gt;0, 0, -Interconnector_Flow!C46)</f>
        <v>243844</v>
      </c>
      <c r="D46" s="1">
        <f>IF(Interconnector_Flow!D46&gt;0, 0, -Interconnector_Flow!D46)</f>
        <v>404796</v>
      </c>
      <c r="E46" s="1">
        <f>IF(Interconnector_Flow!E46&gt;0, 0, -Interconnector_Flow!E46)</f>
        <v>0</v>
      </c>
      <c r="F46" s="1">
        <f>IF(Interconnector_Flow!F46&gt;0, 0, -Interconnector_Flow!F46)</f>
        <v>0</v>
      </c>
      <c r="G46" s="1">
        <f>IF(Interconnector_Flow!G46&gt;0, 0, -Interconnector_Flow!G46)</f>
        <v>0</v>
      </c>
      <c r="H46" s="1">
        <f>IF(Interconnector_Flow!H46&gt;0, 0, -Interconnector_Flow!H46)</f>
        <v>911758</v>
      </c>
      <c r="I46" s="1">
        <f>IF(Interconnector_Flow!I46&gt;0, 0, -Interconnector_Flow!I46)</f>
        <v>0</v>
      </c>
      <c r="J46" s="1">
        <f>IF(Interconnector_Flow!J46&gt;0, 0, -Interconnector_Flow!J46)</f>
        <v>0</v>
      </c>
      <c r="K46" s="1">
        <f>IF(Interconnector_Flow!K46&gt;0, 0, -Interconnector_Flow!K46)</f>
        <v>0</v>
      </c>
      <c r="L46" s="1">
        <f>IF(Interconnector_Flow!L46&gt;0, 0, -Interconnector_Flow!L46)</f>
        <v>0</v>
      </c>
      <c r="M46" s="1">
        <f>IF(Interconnector_Flow!M46&gt;0, 0, -Interconnector_Flow!M46)</f>
        <v>0</v>
      </c>
      <c r="N46" s="1">
        <f>IF(Interconnector_Flow!N46&gt;0, 0, -Interconnector_Flow!N46)</f>
        <v>0</v>
      </c>
      <c r="O46" s="1">
        <f>IF(Interconnector_Flow!O46&gt;0, 0, -Interconnector_Flow!O46)</f>
        <v>1669994</v>
      </c>
      <c r="P46" s="1">
        <f>IF(Interconnector_Flow!P46&gt;0, 0, -Interconnector_Flow!P46)</f>
        <v>390964</v>
      </c>
      <c r="Q46" s="1">
        <f>IF(Interconnector_Flow!Q46&gt;0, 0, -Interconnector_Flow!Q46)</f>
        <v>52934</v>
      </c>
      <c r="R46" s="1">
        <f>IF(Interconnector_Flow!R46&gt;0, 0, -Interconnector_Flow!R46)</f>
        <v>0</v>
      </c>
      <c r="S46" s="1">
        <f>IF(Interconnector_Flow!S46&gt;0, 0, -Interconnector_Flow!S46)</f>
        <v>546292</v>
      </c>
      <c r="T46" s="1">
        <f>IF(Interconnector_Flow!T46&gt;0, 0, -Interconnector_Flow!T46)</f>
        <v>171515</v>
      </c>
      <c r="U46" s="1">
        <f>IF(Interconnector_Flow!U46&gt;0, 0, -Interconnector_Flow!U46)</f>
        <v>792444</v>
      </c>
      <c r="V46" s="1">
        <f>IF(Interconnector_Flow!V46&gt;0, 0, -Interconnector_Flow!V46)</f>
        <v>27401</v>
      </c>
      <c r="W46" s="1">
        <f>IF(Interconnector_Flow!W46&gt;0, 0, -Interconnector_Flow!W46)</f>
        <v>1568964</v>
      </c>
      <c r="X46" s="1">
        <f>IF(Interconnector_Flow!X46&gt;0, 0, -Interconnector_Flow!X46)</f>
        <v>0</v>
      </c>
      <c r="Y46" s="1">
        <f>IF(Interconnector_Flow!Y46&gt;0, 0, -Interconnector_Flow!Y46)</f>
        <v>0</v>
      </c>
      <c r="Z46" s="1">
        <f>IF(Interconnector_Flow!Z46&gt;0, 0, -Interconnector_Flow!Z46)</f>
        <v>0</v>
      </c>
      <c r="AA46" s="1">
        <f>IF(Interconnector_Flow!AA46&gt;0, 0, -Interconnector_Flow!AA46)</f>
        <v>301111</v>
      </c>
      <c r="AB46" s="1">
        <f>IF(Interconnector_Flow!AB46&gt;0, 0, -Interconnector_Flow!AB46)</f>
        <v>0</v>
      </c>
      <c r="AC46" s="1">
        <f>IF(Interconnector_Flow!AC46&gt;0, 0, -Interconnector_Flow!AC46)</f>
        <v>12538</v>
      </c>
      <c r="AD46" s="1">
        <f>IF(Interconnector_Flow!AD46&gt;0, 0, -Interconnector_Flow!AD46)</f>
        <v>0</v>
      </c>
      <c r="AE46" s="1">
        <f>IF(Interconnector_Flow!AE46&gt;0, 0, -Interconnector_Flow!AE46)</f>
        <v>92727</v>
      </c>
      <c r="AF46" s="1">
        <f>IF(Interconnector_Flow!AF46&gt;0, 0, -Interconnector_Flow!AF46)</f>
        <v>1239416</v>
      </c>
      <c r="AG46" s="1">
        <f>IF(Interconnector_Flow!AG46&gt;0, 0, -Interconnector_Flow!AG46)</f>
        <v>105019</v>
      </c>
      <c r="AH46" s="1">
        <f>IF(Interconnector_Flow!AH46&gt;0, 0, -Interconnector_Flow!AH46)</f>
        <v>0</v>
      </c>
      <c r="AI46" s="1">
        <f>IF(Interconnector_Flow!AI46&gt;0, 0, -Interconnector_Flow!AI46)</f>
        <v>0</v>
      </c>
      <c r="AJ46" s="1">
        <f>IF(Interconnector_Flow!AJ46&gt;0, 0, -Interconnector_Flow!AJ46)</f>
        <v>533595</v>
      </c>
      <c r="AK46" s="1">
        <f>IF(Interconnector_Flow!AK46&gt;0, 0, -Interconnector_Flow!AK46)</f>
        <v>0</v>
      </c>
      <c r="AL46" s="1">
        <f>IF(Interconnector_Flow!AL46&gt;0, 0, -Interconnector_Flow!AL46)</f>
        <v>41442</v>
      </c>
      <c r="AM46" s="1">
        <f>IF(Interconnector_Flow!AM46&gt;0, 0, -Interconnector_Flow!AM46)</f>
        <v>283535</v>
      </c>
      <c r="AN46" s="1">
        <f>IF(Interconnector_Flow!AN46&gt;0, 0, -Interconnector_Flow!AN46)</f>
        <v>0</v>
      </c>
      <c r="AO46" s="1">
        <f>IF(Interconnector_Flow!AO46&gt;0, 0, -Interconnector_Flow!AO46)</f>
        <v>0</v>
      </c>
      <c r="AP46" s="1">
        <f>IF(Interconnector_Flow!AP46&gt;0, 0, -Interconnector_Flow!AP46)</f>
        <v>0</v>
      </c>
      <c r="AQ46" s="1">
        <f>IF(Interconnector_Flow!AQ46&gt;0, 0, -Interconnector_Flow!AQ46)</f>
        <v>14730</v>
      </c>
      <c r="AR46" s="1">
        <f>IF(Interconnector_Flow!AR46&gt;0, 0, -Interconnector_Flow!AR46)</f>
        <v>685616</v>
      </c>
      <c r="AS46" s="1">
        <f>IF(Interconnector_Flow!AS46&gt;0, 0, -Interconnector_Flow!AS46)</f>
        <v>0</v>
      </c>
      <c r="AT46" s="1">
        <f>IF(Interconnector_Flow!AT46&gt;0, 0, -Interconnector_Flow!AT46)</f>
        <v>0</v>
      </c>
    </row>
    <row r="47" ht="15.75" customHeight="1">
      <c r="A47" s="2">
        <v>43739.0</v>
      </c>
      <c r="B47" s="1">
        <f>IF(Interconnector_Flow!B47&gt;0, 0, -Interconnector_Flow!B47)</f>
        <v>575859</v>
      </c>
      <c r="C47" s="1">
        <f>IF(Interconnector_Flow!C47&gt;0, 0, -Interconnector_Flow!C47)</f>
        <v>361195.5</v>
      </c>
      <c r="D47" s="1">
        <f>IF(Interconnector_Flow!D47&gt;0, 0, -Interconnector_Flow!D47)</f>
        <v>339919</v>
      </c>
      <c r="E47" s="1">
        <f>IF(Interconnector_Flow!E47&gt;0, 0, -Interconnector_Flow!E47)</f>
        <v>61107</v>
      </c>
      <c r="F47" s="1">
        <f>IF(Interconnector_Flow!F47&gt;0, 0, -Interconnector_Flow!F47)</f>
        <v>0</v>
      </c>
      <c r="G47" s="1">
        <f>IF(Interconnector_Flow!G47&gt;0, 0, -Interconnector_Flow!G47)</f>
        <v>0</v>
      </c>
      <c r="H47" s="1">
        <f>IF(Interconnector_Flow!H47&gt;0, 0, -Interconnector_Flow!H47)</f>
        <v>1296722.5</v>
      </c>
      <c r="I47" s="1">
        <f>IF(Interconnector_Flow!I47&gt;0, 0, -Interconnector_Flow!I47)</f>
        <v>0</v>
      </c>
      <c r="J47" s="1">
        <f>IF(Interconnector_Flow!J47&gt;0, 0, -Interconnector_Flow!J47)</f>
        <v>0</v>
      </c>
      <c r="K47" s="1">
        <f>IF(Interconnector_Flow!K47&gt;0, 0, -Interconnector_Flow!K47)</f>
        <v>63909</v>
      </c>
      <c r="L47" s="1">
        <f>IF(Interconnector_Flow!L47&gt;0, 0, -Interconnector_Flow!L47)</f>
        <v>0</v>
      </c>
      <c r="M47" s="1">
        <f>IF(Interconnector_Flow!M47&gt;0, 0, -Interconnector_Flow!M47)</f>
        <v>0</v>
      </c>
      <c r="N47" s="1">
        <f>IF(Interconnector_Flow!N47&gt;0, 0, -Interconnector_Flow!N47)</f>
        <v>0</v>
      </c>
      <c r="O47" s="1">
        <f>IF(Interconnector_Flow!O47&gt;0, 0, -Interconnector_Flow!O47)</f>
        <v>1001309</v>
      </c>
      <c r="P47" s="1">
        <f>IF(Interconnector_Flow!P47&gt;0, 0, -Interconnector_Flow!P47)</f>
        <v>0</v>
      </c>
      <c r="Q47" s="1">
        <f>IF(Interconnector_Flow!Q47&gt;0, 0, -Interconnector_Flow!Q47)</f>
        <v>0</v>
      </c>
      <c r="R47" s="1">
        <f>IF(Interconnector_Flow!R47&gt;0, 0, -Interconnector_Flow!R47)</f>
        <v>0</v>
      </c>
      <c r="S47" s="1">
        <f>IF(Interconnector_Flow!S47&gt;0, 0, -Interconnector_Flow!S47)</f>
        <v>99711</v>
      </c>
      <c r="T47" s="1">
        <f>IF(Interconnector_Flow!T47&gt;0, 0, -Interconnector_Flow!T47)</f>
        <v>531364</v>
      </c>
      <c r="U47" s="1">
        <f>IF(Interconnector_Flow!U47&gt;0, 0, -Interconnector_Flow!U47)</f>
        <v>973356</v>
      </c>
      <c r="V47" s="1">
        <f>IF(Interconnector_Flow!V47&gt;0, 0, -Interconnector_Flow!V47)</f>
        <v>7708</v>
      </c>
      <c r="W47" s="1">
        <f>IF(Interconnector_Flow!W47&gt;0, 0, -Interconnector_Flow!W47)</f>
        <v>1428500.5</v>
      </c>
      <c r="X47" s="1">
        <f>IF(Interconnector_Flow!X47&gt;0, 0, -Interconnector_Flow!X47)</f>
        <v>0</v>
      </c>
      <c r="Y47" s="1">
        <f>IF(Interconnector_Flow!Y47&gt;0, 0, -Interconnector_Flow!Y47)</f>
        <v>0</v>
      </c>
      <c r="Z47" s="1">
        <f>IF(Interconnector_Flow!Z47&gt;0, 0, -Interconnector_Flow!Z47)</f>
        <v>0</v>
      </c>
      <c r="AA47" s="1">
        <f>IF(Interconnector_Flow!AA47&gt;0, 0, -Interconnector_Flow!AA47)</f>
        <v>156691.5</v>
      </c>
      <c r="AB47" s="1">
        <f>IF(Interconnector_Flow!AB47&gt;0, 0, -Interconnector_Flow!AB47)</f>
        <v>0</v>
      </c>
      <c r="AC47" s="1">
        <f>IF(Interconnector_Flow!AC47&gt;0, 0, -Interconnector_Flow!AC47)</f>
        <v>0</v>
      </c>
      <c r="AD47" s="1">
        <f>IF(Interconnector_Flow!AD47&gt;0, 0, -Interconnector_Flow!AD47)</f>
        <v>0</v>
      </c>
      <c r="AE47" s="1">
        <f>IF(Interconnector_Flow!AE47&gt;0, 0, -Interconnector_Flow!AE47)</f>
        <v>115124.5</v>
      </c>
      <c r="AF47" s="1">
        <f>IF(Interconnector_Flow!AF47&gt;0, 0, -Interconnector_Flow!AF47)</f>
        <v>1235474</v>
      </c>
      <c r="AG47" s="1">
        <f>IF(Interconnector_Flow!AG47&gt;0, 0, -Interconnector_Flow!AG47)</f>
        <v>65456.5</v>
      </c>
      <c r="AH47" s="1">
        <f>IF(Interconnector_Flow!AH47&gt;0, 0, -Interconnector_Flow!AH47)</f>
        <v>0</v>
      </c>
      <c r="AI47" s="1">
        <f>IF(Interconnector_Flow!AI47&gt;0, 0, -Interconnector_Flow!AI47)</f>
        <v>0</v>
      </c>
      <c r="AJ47" s="1">
        <f>IF(Interconnector_Flow!AJ47&gt;0, 0, -Interconnector_Flow!AJ47)</f>
        <v>0</v>
      </c>
      <c r="AK47" s="1">
        <f>IF(Interconnector_Flow!AK47&gt;0, 0, -Interconnector_Flow!AK47)</f>
        <v>170582</v>
      </c>
      <c r="AL47" s="1">
        <f>IF(Interconnector_Flow!AL47&gt;0, 0, -Interconnector_Flow!AL47)</f>
        <v>0</v>
      </c>
      <c r="AM47" s="1">
        <f>IF(Interconnector_Flow!AM47&gt;0, 0, -Interconnector_Flow!AM47)</f>
        <v>0</v>
      </c>
      <c r="AN47" s="1">
        <f>IF(Interconnector_Flow!AN47&gt;0, 0, -Interconnector_Flow!AN47)</f>
        <v>0</v>
      </c>
      <c r="AO47" s="1">
        <f>IF(Interconnector_Flow!AO47&gt;0, 0, -Interconnector_Flow!AO47)</f>
        <v>19806</v>
      </c>
      <c r="AP47" s="1">
        <f>IF(Interconnector_Flow!AP47&gt;0, 0, -Interconnector_Flow!AP47)</f>
        <v>33238</v>
      </c>
      <c r="AQ47" s="1">
        <f>IF(Interconnector_Flow!AQ47&gt;0, 0, -Interconnector_Flow!AQ47)</f>
        <v>43569.5</v>
      </c>
      <c r="AR47" s="1">
        <f>IF(Interconnector_Flow!AR47&gt;0, 0, -Interconnector_Flow!AR47)</f>
        <v>0</v>
      </c>
      <c r="AS47" s="1">
        <f>IF(Interconnector_Flow!AS47&gt;0, 0, -Interconnector_Flow!AS47)</f>
        <v>0</v>
      </c>
      <c r="AT47" s="1">
        <f>IF(Interconnector_Flow!AT47&gt;0, 0, -Interconnector_Flow!AT47)</f>
        <v>11092</v>
      </c>
    </row>
    <row r="48" ht="15.75" customHeight="1">
      <c r="A48" s="2">
        <v>43770.0</v>
      </c>
      <c r="B48" s="1">
        <f>IF(Interconnector_Flow!B48&gt;0, 0, -Interconnector_Flow!B48)</f>
        <v>903909</v>
      </c>
      <c r="C48" s="1">
        <f>IF(Interconnector_Flow!C48&gt;0, 0, -Interconnector_Flow!C48)</f>
        <v>566955</v>
      </c>
      <c r="D48" s="1">
        <f>IF(Interconnector_Flow!D48&gt;0, 0, -Interconnector_Flow!D48)</f>
        <v>512456</v>
      </c>
      <c r="E48" s="1">
        <f>IF(Interconnector_Flow!E48&gt;0, 0, -Interconnector_Flow!E48)</f>
        <v>32951</v>
      </c>
      <c r="F48" s="1">
        <f>IF(Interconnector_Flow!F48&gt;0, 0, -Interconnector_Flow!F48)</f>
        <v>0</v>
      </c>
      <c r="G48" s="1">
        <f>IF(Interconnector_Flow!G48&gt;0, 0, -Interconnector_Flow!G48)</f>
        <v>0</v>
      </c>
      <c r="H48" s="1">
        <f>IF(Interconnector_Flow!H48&gt;0, 0, -Interconnector_Flow!H48)</f>
        <v>644932</v>
      </c>
      <c r="I48" s="1">
        <f>IF(Interconnector_Flow!I48&gt;0, 0, -Interconnector_Flow!I48)</f>
        <v>0</v>
      </c>
      <c r="J48" s="1">
        <f>IF(Interconnector_Flow!J48&gt;0, 0, -Interconnector_Flow!J48)</f>
        <v>0</v>
      </c>
      <c r="K48" s="1">
        <f>IF(Interconnector_Flow!K48&gt;0, 0, -Interconnector_Flow!K48)</f>
        <v>694179</v>
      </c>
      <c r="L48" s="1">
        <f>IF(Interconnector_Flow!L48&gt;0, 0, -Interconnector_Flow!L48)</f>
        <v>0</v>
      </c>
      <c r="M48" s="1">
        <f>IF(Interconnector_Flow!M48&gt;0, 0, -Interconnector_Flow!M48)</f>
        <v>0</v>
      </c>
      <c r="N48" s="1">
        <f>IF(Interconnector_Flow!N48&gt;0, 0, -Interconnector_Flow!N48)</f>
        <v>0</v>
      </c>
      <c r="O48" s="1">
        <f>IF(Interconnector_Flow!O48&gt;0, 0, -Interconnector_Flow!O48)</f>
        <v>341944</v>
      </c>
      <c r="P48" s="1">
        <f>IF(Interconnector_Flow!P48&gt;0, 0, -Interconnector_Flow!P48)</f>
        <v>0</v>
      </c>
      <c r="Q48" s="1">
        <f>IF(Interconnector_Flow!Q48&gt;0, 0, -Interconnector_Flow!Q48)</f>
        <v>0</v>
      </c>
      <c r="R48" s="1">
        <f>IF(Interconnector_Flow!R48&gt;0, 0, -Interconnector_Flow!R48)</f>
        <v>10797</v>
      </c>
      <c r="S48" s="1">
        <f>IF(Interconnector_Flow!S48&gt;0, 0, -Interconnector_Flow!S48)</f>
        <v>0</v>
      </c>
      <c r="T48" s="1">
        <f>IF(Interconnector_Flow!T48&gt;0, 0, -Interconnector_Flow!T48)</f>
        <v>454721</v>
      </c>
      <c r="U48" s="1">
        <f>IF(Interconnector_Flow!U48&gt;0, 0, -Interconnector_Flow!U48)</f>
        <v>0</v>
      </c>
      <c r="V48" s="1">
        <f>IF(Interconnector_Flow!V48&gt;0, 0, -Interconnector_Flow!V48)</f>
        <v>6318</v>
      </c>
      <c r="W48" s="1">
        <f>IF(Interconnector_Flow!W48&gt;0, 0, -Interconnector_Flow!W48)</f>
        <v>1440533</v>
      </c>
      <c r="X48" s="1">
        <f>IF(Interconnector_Flow!X48&gt;0, 0, -Interconnector_Flow!X48)</f>
        <v>0</v>
      </c>
      <c r="Y48" s="1">
        <f>IF(Interconnector_Flow!Y48&gt;0, 0, -Interconnector_Flow!Y48)</f>
        <v>0</v>
      </c>
      <c r="Z48" s="1">
        <f>IF(Interconnector_Flow!Z48&gt;0, 0, -Interconnector_Flow!Z48)</f>
        <v>533772</v>
      </c>
      <c r="AA48" s="1">
        <f>IF(Interconnector_Flow!AA48&gt;0, 0, -Interconnector_Flow!AA48)</f>
        <v>424478</v>
      </c>
      <c r="AB48" s="1">
        <f>IF(Interconnector_Flow!AB48&gt;0, 0, -Interconnector_Flow!AB48)</f>
        <v>0</v>
      </c>
      <c r="AC48" s="1">
        <f>IF(Interconnector_Flow!AC48&gt;0, 0, -Interconnector_Flow!AC48)</f>
        <v>0</v>
      </c>
      <c r="AD48" s="1">
        <f>IF(Interconnector_Flow!AD48&gt;0, 0, -Interconnector_Flow!AD48)</f>
        <v>0</v>
      </c>
      <c r="AE48" s="1">
        <f>IF(Interconnector_Flow!AE48&gt;0, 0, -Interconnector_Flow!AE48)</f>
        <v>73907</v>
      </c>
      <c r="AF48" s="1">
        <f>IF(Interconnector_Flow!AF48&gt;0, 0, -Interconnector_Flow!AF48)</f>
        <v>900151</v>
      </c>
      <c r="AG48" s="1">
        <f>IF(Interconnector_Flow!AG48&gt;0, 0, -Interconnector_Flow!AG48)</f>
        <v>62964</v>
      </c>
      <c r="AH48" s="1">
        <f>IF(Interconnector_Flow!AH48&gt;0, 0, -Interconnector_Flow!AH48)</f>
        <v>0</v>
      </c>
      <c r="AI48" s="1">
        <f>IF(Interconnector_Flow!AI48&gt;0, 0, -Interconnector_Flow!AI48)</f>
        <v>0</v>
      </c>
      <c r="AJ48" s="1">
        <f>IF(Interconnector_Flow!AJ48&gt;0, 0, -Interconnector_Flow!AJ48)</f>
        <v>0</v>
      </c>
      <c r="AK48" s="1">
        <f>IF(Interconnector_Flow!AK48&gt;0, 0, -Interconnector_Flow!AK48)</f>
        <v>901790</v>
      </c>
      <c r="AL48" s="1">
        <f>IF(Interconnector_Flow!AL48&gt;0, 0, -Interconnector_Flow!AL48)</f>
        <v>0</v>
      </c>
      <c r="AM48" s="1">
        <f>IF(Interconnector_Flow!AM48&gt;0, 0, -Interconnector_Flow!AM48)</f>
        <v>0</v>
      </c>
      <c r="AN48" s="1">
        <f>IF(Interconnector_Flow!AN48&gt;0, 0, -Interconnector_Flow!AN48)</f>
        <v>71514</v>
      </c>
      <c r="AO48" s="1">
        <f>IF(Interconnector_Flow!AO48&gt;0, 0, -Interconnector_Flow!AO48)</f>
        <v>64027</v>
      </c>
      <c r="AP48" s="1">
        <f>IF(Interconnector_Flow!AP48&gt;0, 0, -Interconnector_Flow!AP48)</f>
        <v>52078</v>
      </c>
      <c r="AQ48" s="1">
        <f>IF(Interconnector_Flow!AQ48&gt;0, 0, -Interconnector_Flow!AQ48)</f>
        <v>0</v>
      </c>
      <c r="AR48" s="1">
        <f>IF(Interconnector_Flow!AR48&gt;0, 0, -Interconnector_Flow!AR48)</f>
        <v>0</v>
      </c>
      <c r="AS48" s="1">
        <f>IF(Interconnector_Flow!AS48&gt;0, 0, -Interconnector_Flow!AS48)</f>
        <v>0</v>
      </c>
      <c r="AT48" s="1">
        <f>IF(Interconnector_Flow!AT48&gt;0, 0, -Interconnector_Flow!AT48)</f>
        <v>4229</v>
      </c>
    </row>
    <row r="49" ht="15.75" customHeight="1">
      <c r="A49" s="2">
        <v>43800.0</v>
      </c>
      <c r="B49" s="1">
        <f>IF(Interconnector_Flow!B49&gt;0, 0, -Interconnector_Flow!B49)</f>
        <v>927236</v>
      </c>
      <c r="C49" s="1">
        <f>IF(Interconnector_Flow!C49&gt;0, 0, -Interconnector_Flow!C49)</f>
        <v>514550</v>
      </c>
      <c r="D49" s="1">
        <f>IF(Interconnector_Flow!D49&gt;0, 0, -Interconnector_Flow!D49)</f>
        <v>508610</v>
      </c>
      <c r="E49" s="1">
        <f>IF(Interconnector_Flow!E49&gt;0, 0, -Interconnector_Flow!E49)</f>
        <v>55059</v>
      </c>
      <c r="F49" s="1">
        <f>IF(Interconnector_Flow!F49&gt;0, 0, -Interconnector_Flow!F49)</f>
        <v>0</v>
      </c>
      <c r="G49" s="1">
        <f>IF(Interconnector_Flow!G49&gt;0, 0, -Interconnector_Flow!G49)</f>
        <v>0</v>
      </c>
      <c r="H49" s="1">
        <f>IF(Interconnector_Flow!H49&gt;0, 0, -Interconnector_Flow!H49)</f>
        <v>1143563</v>
      </c>
      <c r="I49" s="1">
        <f>IF(Interconnector_Flow!I49&gt;0, 0, -Interconnector_Flow!I49)</f>
        <v>65363</v>
      </c>
      <c r="J49" s="1">
        <f>IF(Interconnector_Flow!J49&gt;0, 0, -Interconnector_Flow!J49)</f>
        <v>0</v>
      </c>
      <c r="K49" s="1">
        <f>IF(Interconnector_Flow!K49&gt;0, 0, -Interconnector_Flow!K49)</f>
        <v>297744</v>
      </c>
      <c r="L49" s="1">
        <f>IF(Interconnector_Flow!L49&gt;0, 0, -Interconnector_Flow!L49)</f>
        <v>0</v>
      </c>
      <c r="M49" s="1">
        <f>IF(Interconnector_Flow!M49&gt;0, 0, -Interconnector_Flow!M49)</f>
        <v>0</v>
      </c>
      <c r="N49" s="1">
        <f>IF(Interconnector_Flow!N49&gt;0, 0, -Interconnector_Flow!N49)</f>
        <v>0</v>
      </c>
      <c r="O49" s="1">
        <f>IF(Interconnector_Flow!O49&gt;0, 0, -Interconnector_Flow!O49)</f>
        <v>1016713</v>
      </c>
      <c r="P49" s="1">
        <f>IF(Interconnector_Flow!P49&gt;0, 0, -Interconnector_Flow!P49)</f>
        <v>0</v>
      </c>
      <c r="Q49" s="1">
        <f>IF(Interconnector_Flow!Q49&gt;0, 0, -Interconnector_Flow!Q49)</f>
        <v>48289</v>
      </c>
      <c r="R49" s="1">
        <f>IF(Interconnector_Flow!R49&gt;0, 0, -Interconnector_Flow!R49)</f>
        <v>43107</v>
      </c>
      <c r="S49" s="1">
        <f>IF(Interconnector_Flow!S49&gt;0, 0, -Interconnector_Flow!S49)</f>
        <v>0</v>
      </c>
      <c r="T49" s="1">
        <f>IF(Interconnector_Flow!T49&gt;0, 0, -Interconnector_Flow!T49)</f>
        <v>439998</v>
      </c>
      <c r="U49" s="1">
        <f>IF(Interconnector_Flow!U49&gt;0, 0, -Interconnector_Flow!U49)</f>
        <v>0</v>
      </c>
      <c r="V49" s="1">
        <f>IF(Interconnector_Flow!V49&gt;0, 0, -Interconnector_Flow!V49)</f>
        <v>9040</v>
      </c>
      <c r="W49" s="1">
        <f>IF(Interconnector_Flow!W49&gt;0, 0, -Interconnector_Flow!W49)</f>
        <v>1198357</v>
      </c>
      <c r="X49" s="1">
        <f>IF(Interconnector_Flow!X49&gt;0, 0, -Interconnector_Flow!X49)</f>
        <v>0</v>
      </c>
      <c r="Y49" s="1">
        <f>IF(Interconnector_Flow!Y49&gt;0, 0, -Interconnector_Flow!Y49)</f>
        <v>0</v>
      </c>
      <c r="Z49" s="1">
        <f>IF(Interconnector_Flow!Z49&gt;0, 0, -Interconnector_Flow!Z49)</f>
        <v>401023</v>
      </c>
      <c r="AA49" s="1">
        <f>IF(Interconnector_Flow!AA49&gt;0, 0, -Interconnector_Flow!AA49)</f>
        <v>0</v>
      </c>
      <c r="AB49" s="1">
        <f>IF(Interconnector_Flow!AB49&gt;0, 0, -Interconnector_Flow!AB49)</f>
        <v>0</v>
      </c>
      <c r="AC49" s="1">
        <f>IF(Interconnector_Flow!AC49&gt;0, 0, -Interconnector_Flow!AC49)</f>
        <v>0</v>
      </c>
      <c r="AD49" s="1">
        <f>IF(Interconnector_Flow!AD49&gt;0, 0, -Interconnector_Flow!AD49)</f>
        <v>0</v>
      </c>
      <c r="AE49" s="1">
        <f>IF(Interconnector_Flow!AE49&gt;0, 0, -Interconnector_Flow!AE49)</f>
        <v>112121</v>
      </c>
      <c r="AF49" s="1">
        <f>IF(Interconnector_Flow!AF49&gt;0, 0, -Interconnector_Flow!AF49)</f>
        <v>1276926</v>
      </c>
      <c r="AG49" s="1">
        <f>IF(Interconnector_Flow!AG49&gt;0, 0, -Interconnector_Flow!AG49)</f>
        <v>88029</v>
      </c>
      <c r="AH49" s="1">
        <f>IF(Interconnector_Flow!AH49&gt;0, 0, -Interconnector_Flow!AH49)</f>
        <v>0</v>
      </c>
      <c r="AI49" s="1">
        <f>IF(Interconnector_Flow!AI49&gt;0, 0, -Interconnector_Flow!AI49)</f>
        <v>0</v>
      </c>
      <c r="AJ49" s="1">
        <f>IF(Interconnector_Flow!AJ49&gt;0, 0, -Interconnector_Flow!AJ49)</f>
        <v>0</v>
      </c>
      <c r="AK49" s="1">
        <f>IF(Interconnector_Flow!AK49&gt;0, 0, -Interconnector_Flow!AK49)</f>
        <v>958671</v>
      </c>
      <c r="AL49" s="1">
        <f>IF(Interconnector_Flow!AL49&gt;0, 0, -Interconnector_Flow!AL49)</f>
        <v>150524</v>
      </c>
      <c r="AM49" s="1">
        <f>IF(Interconnector_Flow!AM49&gt;0, 0, -Interconnector_Flow!AM49)</f>
        <v>0</v>
      </c>
      <c r="AN49" s="1">
        <f>IF(Interconnector_Flow!AN49&gt;0, 0, -Interconnector_Flow!AN49)</f>
        <v>466777</v>
      </c>
      <c r="AO49" s="1">
        <f>IF(Interconnector_Flow!AO49&gt;0, 0, -Interconnector_Flow!AO49)</f>
        <v>28958</v>
      </c>
      <c r="AP49" s="1">
        <f>IF(Interconnector_Flow!AP49&gt;0, 0, -Interconnector_Flow!AP49)</f>
        <v>716226</v>
      </c>
      <c r="AQ49" s="1">
        <f>IF(Interconnector_Flow!AQ49&gt;0, 0, -Interconnector_Flow!AQ49)</f>
        <v>0</v>
      </c>
      <c r="AR49" s="1">
        <f>IF(Interconnector_Flow!AR49&gt;0, 0, -Interconnector_Flow!AR49)</f>
        <v>0</v>
      </c>
      <c r="AS49" s="1">
        <f>IF(Interconnector_Flow!AS49&gt;0, 0, -Interconnector_Flow!AS49)</f>
        <v>0</v>
      </c>
      <c r="AT49" s="1">
        <f>IF(Interconnector_Flow!AT49&gt;0, 0, -Interconnector_Flow!AT49)</f>
        <v>0</v>
      </c>
    </row>
    <row r="50" ht="15.75" customHeight="1">
      <c r="A50" s="2">
        <v>43831.0</v>
      </c>
      <c r="B50" s="1">
        <f>IF(Interconnector_Flow!B50&gt;0, 0, -Interconnector_Flow!B50)</f>
        <v>763521</v>
      </c>
      <c r="C50" s="1">
        <f>IF(Interconnector_Flow!C50&gt;0, 0, -Interconnector_Flow!C50)</f>
        <v>375386</v>
      </c>
      <c r="D50" s="1">
        <f>IF(Interconnector_Flow!D50&gt;0, 0, -Interconnector_Flow!D50)</f>
        <v>366278</v>
      </c>
      <c r="E50" s="1">
        <f>IF(Interconnector_Flow!E50&gt;0, 0, -Interconnector_Flow!E50)</f>
        <v>9430</v>
      </c>
      <c r="F50" s="1">
        <f>IF(Interconnector_Flow!F50&gt;0, 0, -Interconnector_Flow!F50)</f>
        <v>0</v>
      </c>
      <c r="G50" s="1">
        <f>IF(Interconnector_Flow!G50&gt;0, 0, -Interconnector_Flow!G50)</f>
        <v>0</v>
      </c>
      <c r="H50" s="1">
        <f>IF(Interconnector_Flow!H50&gt;0, 0, -Interconnector_Flow!H50)</f>
        <v>1514943</v>
      </c>
      <c r="I50" s="1">
        <f>IF(Interconnector_Flow!I50&gt;0, 0, -Interconnector_Flow!I50)</f>
        <v>0</v>
      </c>
      <c r="J50" s="1">
        <f>IF(Interconnector_Flow!J50&gt;0, 0, -Interconnector_Flow!J50)</f>
        <v>0</v>
      </c>
      <c r="K50" s="1">
        <f>IF(Interconnector_Flow!K50&gt;0, 0, -Interconnector_Flow!K50)</f>
        <v>930103</v>
      </c>
      <c r="L50" s="1">
        <f>IF(Interconnector_Flow!L50&gt;0, 0, -Interconnector_Flow!L50)</f>
        <v>0</v>
      </c>
      <c r="M50" s="1">
        <f>IF(Interconnector_Flow!M50&gt;0, 0, -Interconnector_Flow!M50)</f>
        <v>0</v>
      </c>
      <c r="N50" s="1">
        <f>IF(Interconnector_Flow!N50&gt;0, 0, -Interconnector_Flow!N50)</f>
        <v>414161</v>
      </c>
      <c r="O50" s="1">
        <f>IF(Interconnector_Flow!O50&gt;0, 0, -Interconnector_Flow!O50)</f>
        <v>986287</v>
      </c>
      <c r="P50" s="1">
        <f>IF(Interconnector_Flow!P50&gt;0, 0, -Interconnector_Flow!P50)</f>
        <v>0</v>
      </c>
      <c r="Q50" s="1">
        <f>IF(Interconnector_Flow!Q50&gt;0, 0, -Interconnector_Flow!Q50)</f>
        <v>379574</v>
      </c>
      <c r="R50" s="1">
        <f>IF(Interconnector_Flow!R50&gt;0, 0, -Interconnector_Flow!R50)</f>
        <v>529090</v>
      </c>
      <c r="S50" s="1">
        <f>IF(Interconnector_Flow!S50&gt;0, 0, -Interconnector_Flow!S50)</f>
        <v>28446</v>
      </c>
      <c r="T50" s="1">
        <f>IF(Interconnector_Flow!T50&gt;0, 0, -Interconnector_Flow!T50)</f>
        <v>0</v>
      </c>
      <c r="U50" s="1">
        <f>IF(Interconnector_Flow!U50&gt;0, 0, -Interconnector_Flow!U50)</f>
        <v>964139</v>
      </c>
      <c r="V50" s="1">
        <f>IF(Interconnector_Flow!V50&gt;0, 0, -Interconnector_Flow!V50)</f>
        <v>12152</v>
      </c>
      <c r="W50" s="1">
        <f>IF(Interconnector_Flow!W50&gt;0, 0, -Interconnector_Flow!W50)</f>
        <v>1215941</v>
      </c>
      <c r="X50" s="1">
        <f>IF(Interconnector_Flow!X50&gt;0, 0, -Interconnector_Flow!X50)</f>
        <v>0</v>
      </c>
      <c r="Y50" s="1">
        <f>IF(Interconnector_Flow!Y50&gt;0, 0, -Interconnector_Flow!Y50)</f>
        <v>0</v>
      </c>
      <c r="Z50" s="1">
        <f>IF(Interconnector_Flow!Z50&gt;0, 0, -Interconnector_Flow!Z50)</f>
        <v>0</v>
      </c>
      <c r="AA50" s="1">
        <f>IF(Interconnector_Flow!AA50&gt;0, 0, -Interconnector_Flow!AA50)</f>
        <v>300831</v>
      </c>
      <c r="AB50" s="1">
        <f>IF(Interconnector_Flow!AB50&gt;0, 0, -Interconnector_Flow!AB50)</f>
        <v>0</v>
      </c>
      <c r="AC50" s="1">
        <f>IF(Interconnector_Flow!AC50&gt;0, 0, -Interconnector_Flow!AC50)</f>
        <v>0</v>
      </c>
      <c r="AD50" s="1">
        <f>IF(Interconnector_Flow!AD50&gt;0, 0, -Interconnector_Flow!AD50)</f>
        <v>0</v>
      </c>
      <c r="AE50" s="1">
        <f>IF(Interconnector_Flow!AE50&gt;0, 0, -Interconnector_Flow!AE50)</f>
        <v>109588</v>
      </c>
      <c r="AF50" s="1">
        <f>IF(Interconnector_Flow!AF50&gt;0, 0, -Interconnector_Flow!AF50)</f>
        <v>1407753</v>
      </c>
      <c r="AG50" s="1">
        <f>IF(Interconnector_Flow!AG50&gt;0, 0, -Interconnector_Flow!AG50)</f>
        <v>95565</v>
      </c>
      <c r="AH50" s="1">
        <f>IF(Interconnector_Flow!AH50&gt;0, 0, -Interconnector_Flow!AH50)</f>
        <v>0</v>
      </c>
      <c r="AI50" s="1">
        <f>IF(Interconnector_Flow!AI50&gt;0, 0, -Interconnector_Flow!AI50)</f>
        <v>0</v>
      </c>
      <c r="AJ50" s="1">
        <f>IF(Interconnector_Flow!AJ50&gt;0, 0, -Interconnector_Flow!AJ50)</f>
        <v>0</v>
      </c>
      <c r="AK50" s="1">
        <f>IF(Interconnector_Flow!AK50&gt;0, 0, -Interconnector_Flow!AK50)</f>
        <v>333202</v>
      </c>
      <c r="AL50" s="1">
        <f>IF(Interconnector_Flow!AL50&gt;0, 0, -Interconnector_Flow!AL50)</f>
        <v>459697</v>
      </c>
      <c r="AM50" s="1">
        <f>IF(Interconnector_Flow!AM50&gt;0, 0, -Interconnector_Flow!AM50)</f>
        <v>254767</v>
      </c>
      <c r="AN50" s="1">
        <f>IF(Interconnector_Flow!AN50&gt;0, 0, -Interconnector_Flow!AN50)</f>
        <v>0</v>
      </c>
      <c r="AO50" s="1">
        <f>IF(Interconnector_Flow!AO50&gt;0, 0, -Interconnector_Flow!AO50)</f>
        <v>0</v>
      </c>
      <c r="AP50" s="1">
        <f>IF(Interconnector_Flow!AP50&gt;0, 0, -Interconnector_Flow!AP50)</f>
        <v>405293</v>
      </c>
      <c r="AQ50" s="1">
        <f>IF(Interconnector_Flow!AQ50&gt;0, 0, -Interconnector_Flow!AQ50)</f>
        <v>0</v>
      </c>
      <c r="AR50" s="1">
        <f>IF(Interconnector_Flow!AR50&gt;0, 0, -Interconnector_Flow!AR50)</f>
        <v>0</v>
      </c>
      <c r="AS50" s="1">
        <f>IF(Interconnector_Flow!AS50&gt;0, 0, -Interconnector_Flow!AS50)</f>
        <v>0</v>
      </c>
      <c r="AT50" s="1">
        <f>IF(Interconnector_Flow!AT50&gt;0, 0, -Interconnector_Flow!AT50)</f>
        <v>0</v>
      </c>
    </row>
    <row r="51" ht="15.75" customHeight="1">
      <c r="A51" s="2">
        <v>43862.0</v>
      </c>
      <c r="B51" s="1">
        <f>IF(Interconnector_Flow!B51&gt;0, 0, -Interconnector_Flow!B51)</f>
        <v>1109103</v>
      </c>
      <c r="C51" s="1">
        <f>IF(Interconnector_Flow!C51&gt;0, 0, -Interconnector_Flow!C51)</f>
        <v>429597</v>
      </c>
      <c r="D51" s="1">
        <f>IF(Interconnector_Flow!D51&gt;0, 0, -Interconnector_Flow!D51)</f>
        <v>480601</v>
      </c>
      <c r="E51" s="1">
        <f>IF(Interconnector_Flow!E51&gt;0, 0, -Interconnector_Flow!E51)</f>
        <v>168086</v>
      </c>
      <c r="F51" s="1">
        <f>IF(Interconnector_Flow!F51&gt;0, 0, -Interconnector_Flow!F51)</f>
        <v>0</v>
      </c>
      <c r="G51" s="1">
        <f>IF(Interconnector_Flow!G51&gt;0, 0, -Interconnector_Flow!G51)</f>
        <v>0</v>
      </c>
      <c r="H51" s="1">
        <f>IF(Interconnector_Flow!H51&gt;0, 0, -Interconnector_Flow!H51)</f>
        <v>1359977</v>
      </c>
      <c r="I51" s="1">
        <f>IF(Interconnector_Flow!I51&gt;0, 0, -Interconnector_Flow!I51)</f>
        <v>286235</v>
      </c>
      <c r="J51" s="1">
        <f>IF(Interconnector_Flow!J51&gt;0, 0, -Interconnector_Flow!J51)</f>
        <v>0</v>
      </c>
      <c r="K51" s="1">
        <f>IF(Interconnector_Flow!K51&gt;0, 0, -Interconnector_Flow!K51)</f>
        <v>295797</v>
      </c>
      <c r="L51" s="1">
        <f>IF(Interconnector_Flow!L51&gt;0, 0, -Interconnector_Flow!L51)</f>
        <v>0</v>
      </c>
      <c r="M51" s="1">
        <f>IF(Interconnector_Flow!M51&gt;0, 0, -Interconnector_Flow!M51)</f>
        <v>0</v>
      </c>
      <c r="N51" s="1">
        <f>IF(Interconnector_Flow!N51&gt;0, 0, -Interconnector_Flow!N51)</f>
        <v>0</v>
      </c>
      <c r="O51" s="1">
        <f>IF(Interconnector_Flow!O51&gt;0, 0, -Interconnector_Flow!O51)</f>
        <v>1259240</v>
      </c>
      <c r="P51" s="1">
        <f>IF(Interconnector_Flow!P51&gt;0, 0, -Interconnector_Flow!P51)</f>
        <v>0</v>
      </c>
      <c r="Q51" s="1">
        <f>IF(Interconnector_Flow!Q51&gt;0, 0, -Interconnector_Flow!Q51)</f>
        <v>201186</v>
      </c>
      <c r="R51" s="1">
        <f>IF(Interconnector_Flow!R51&gt;0, 0, -Interconnector_Flow!R51)</f>
        <v>0</v>
      </c>
      <c r="S51" s="1">
        <f>IF(Interconnector_Flow!S51&gt;0, 0, -Interconnector_Flow!S51)</f>
        <v>111215</v>
      </c>
      <c r="T51" s="1">
        <f>IF(Interconnector_Flow!T51&gt;0, 0, -Interconnector_Flow!T51)</f>
        <v>168806</v>
      </c>
      <c r="U51" s="1">
        <f>IF(Interconnector_Flow!U51&gt;0, 0, -Interconnector_Flow!U51)</f>
        <v>1166296</v>
      </c>
      <c r="V51" s="1">
        <f>IF(Interconnector_Flow!V51&gt;0, 0, -Interconnector_Flow!V51)</f>
        <v>4253</v>
      </c>
      <c r="W51" s="1">
        <f>IF(Interconnector_Flow!W51&gt;0, 0, -Interconnector_Flow!W51)</f>
        <v>1473339</v>
      </c>
      <c r="X51" s="1">
        <f>IF(Interconnector_Flow!X51&gt;0, 0, -Interconnector_Flow!X51)</f>
        <v>0</v>
      </c>
      <c r="Y51" s="1">
        <f>IF(Interconnector_Flow!Y51&gt;0, 0, -Interconnector_Flow!Y51)</f>
        <v>0</v>
      </c>
      <c r="Z51" s="1">
        <f>IF(Interconnector_Flow!Z51&gt;0, 0, -Interconnector_Flow!Z51)</f>
        <v>0</v>
      </c>
      <c r="AA51" s="1">
        <f>IF(Interconnector_Flow!AA51&gt;0, 0, -Interconnector_Flow!AA51)</f>
        <v>0</v>
      </c>
      <c r="AB51" s="1">
        <f>IF(Interconnector_Flow!AB51&gt;0, 0, -Interconnector_Flow!AB51)</f>
        <v>0</v>
      </c>
      <c r="AC51" s="1">
        <f>IF(Interconnector_Flow!AC51&gt;0, 0, -Interconnector_Flow!AC51)</f>
        <v>0</v>
      </c>
      <c r="AD51" s="1">
        <f>IF(Interconnector_Flow!AD51&gt;0, 0, -Interconnector_Flow!AD51)</f>
        <v>0</v>
      </c>
      <c r="AE51" s="1">
        <f>IF(Interconnector_Flow!AE51&gt;0, 0, -Interconnector_Flow!AE51)</f>
        <v>110722</v>
      </c>
      <c r="AF51" s="1">
        <f>IF(Interconnector_Flow!AF51&gt;0, 0, -Interconnector_Flow!AF51)</f>
        <v>1717270</v>
      </c>
      <c r="AG51" s="1">
        <f>IF(Interconnector_Flow!AG51&gt;0, 0, -Interconnector_Flow!AG51)</f>
        <v>24632</v>
      </c>
      <c r="AH51" s="1">
        <f>IF(Interconnector_Flow!AH51&gt;0, 0, -Interconnector_Flow!AH51)</f>
        <v>0</v>
      </c>
      <c r="AI51" s="1">
        <f>IF(Interconnector_Flow!AI51&gt;0, 0, -Interconnector_Flow!AI51)</f>
        <v>0</v>
      </c>
      <c r="AJ51" s="1">
        <f>IF(Interconnector_Flow!AJ51&gt;0, 0, -Interconnector_Flow!AJ51)</f>
        <v>0</v>
      </c>
      <c r="AK51" s="1">
        <f>IF(Interconnector_Flow!AK51&gt;0, 0, -Interconnector_Flow!AK51)</f>
        <v>285914</v>
      </c>
      <c r="AL51" s="1">
        <f>IF(Interconnector_Flow!AL51&gt;0, 0, -Interconnector_Flow!AL51)</f>
        <v>335894</v>
      </c>
      <c r="AM51" s="1">
        <f>IF(Interconnector_Flow!AM51&gt;0, 0, -Interconnector_Flow!AM51)</f>
        <v>274891</v>
      </c>
      <c r="AN51" s="1">
        <f>IF(Interconnector_Flow!AN51&gt;0, 0, -Interconnector_Flow!AN51)</f>
        <v>0</v>
      </c>
      <c r="AO51" s="1">
        <f>IF(Interconnector_Flow!AO51&gt;0, 0, -Interconnector_Flow!AO51)</f>
        <v>0</v>
      </c>
      <c r="AP51" s="1">
        <f>IF(Interconnector_Flow!AP51&gt;0, 0, -Interconnector_Flow!AP51)</f>
        <v>255288</v>
      </c>
      <c r="AQ51" s="1">
        <f>IF(Interconnector_Flow!AQ51&gt;0, 0, -Interconnector_Flow!AQ51)</f>
        <v>114119</v>
      </c>
      <c r="AR51" s="1">
        <f>IF(Interconnector_Flow!AR51&gt;0, 0, -Interconnector_Flow!AR51)</f>
        <v>0</v>
      </c>
      <c r="AS51" s="1">
        <f>IF(Interconnector_Flow!AS51&gt;0, 0, -Interconnector_Flow!AS51)</f>
        <v>0</v>
      </c>
      <c r="AT51" s="1">
        <f>IF(Interconnector_Flow!AT51&gt;0, 0, -Interconnector_Flow!AT51)</f>
        <v>0</v>
      </c>
    </row>
    <row r="52" ht="15.75" customHeight="1">
      <c r="A52" s="2">
        <v>43891.0</v>
      </c>
      <c r="B52" s="1">
        <f>IF(Interconnector_Flow!B52&gt;0, 0, -Interconnector_Flow!B52)</f>
        <v>1240493</v>
      </c>
      <c r="C52" s="1">
        <f>IF(Interconnector_Flow!C52&gt;0, 0, -Interconnector_Flow!C52)</f>
        <v>559518</v>
      </c>
      <c r="D52" s="1">
        <f>IF(Interconnector_Flow!D52&gt;0, 0, -Interconnector_Flow!D52)</f>
        <v>608725</v>
      </c>
      <c r="E52" s="1">
        <f>IF(Interconnector_Flow!E52&gt;0, 0, -Interconnector_Flow!E52)</f>
        <v>56483</v>
      </c>
      <c r="F52" s="1">
        <f>IF(Interconnector_Flow!F52&gt;0, 0, -Interconnector_Flow!F52)</f>
        <v>0</v>
      </c>
      <c r="G52" s="1">
        <f>IF(Interconnector_Flow!G52&gt;0, 0, -Interconnector_Flow!G52)</f>
        <v>0</v>
      </c>
      <c r="H52" s="1">
        <f>IF(Interconnector_Flow!H52&gt;0, 0, -Interconnector_Flow!H52)</f>
        <v>978252</v>
      </c>
      <c r="I52" s="1">
        <f>IF(Interconnector_Flow!I52&gt;0, 0, -Interconnector_Flow!I52)</f>
        <v>175312</v>
      </c>
      <c r="J52" s="1">
        <f>IF(Interconnector_Flow!J52&gt;0, 0, -Interconnector_Flow!J52)</f>
        <v>0</v>
      </c>
      <c r="K52" s="1">
        <f>IF(Interconnector_Flow!K52&gt;0, 0, -Interconnector_Flow!K52)</f>
        <v>127143</v>
      </c>
      <c r="L52" s="1">
        <f>IF(Interconnector_Flow!L52&gt;0, 0, -Interconnector_Flow!L52)</f>
        <v>0</v>
      </c>
      <c r="M52" s="1">
        <f>IF(Interconnector_Flow!M52&gt;0, 0, -Interconnector_Flow!M52)</f>
        <v>0</v>
      </c>
      <c r="N52" s="1">
        <f>IF(Interconnector_Flow!N52&gt;0, 0, -Interconnector_Flow!N52)</f>
        <v>305296</v>
      </c>
      <c r="O52" s="1">
        <f>IF(Interconnector_Flow!O52&gt;0, 0, -Interconnector_Flow!O52)</f>
        <v>1049801</v>
      </c>
      <c r="P52" s="1">
        <f>IF(Interconnector_Flow!P52&gt;0, 0, -Interconnector_Flow!P52)</f>
        <v>0</v>
      </c>
      <c r="Q52" s="1">
        <f>IF(Interconnector_Flow!Q52&gt;0, 0, -Interconnector_Flow!Q52)</f>
        <v>277384</v>
      </c>
      <c r="R52" s="1">
        <f>IF(Interconnector_Flow!R52&gt;0, 0, -Interconnector_Flow!R52)</f>
        <v>373016</v>
      </c>
      <c r="S52" s="1">
        <f>IF(Interconnector_Flow!S52&gt;0, 0, -Interconnector_Flow!S52)</f>
        <v>503621</v>
      </c>
      <c r="T52" s="1">
        <f>IF(Interconnector_Flow!T52&gt;0, 0, -Interconnector_Flow!T52)</f>
        <v>0</v>
      </c>
      <c r="U52" s="1">
        <f>IF(Interconnector_Flow!U52&gt;0, 0, -Interconnector_Flow!U52)</f>
        <v>775938</v>
      </c>
      <c r="V52" s="1">
        <f>IF(Interconnector_Flow!V52&gt;0, 0, -Interconnector_Flow!V52)</f>
        <v>5541</v>
      </c>
      <c r="W52" s="1">
        <f>IF(Interconnector_Flow!W52&gt;0, 0, -Interconnector_Flow!W52)</f>
        <v>1685766</v>
      </c>
      <c r="X52" s="1">
        <f>IF(Interconnector_Flow!X52&gt;0, 0, -Interconnector_Flow!X52)</f>
        <v>0</v>
      </c>
      <c r="Y52" s="1">
        <f>IF(Interconnector_Flow!Y52&gt;0, 0, -Interconnector_Flow!Y52)</f>
        <v>0</v>
      </c>
      <c r="Z52" s="1">
        <f>IF(Interconnector_Flow!Z52&gt;0, 0, -Interconnector_Flow!Z52)</f>
        <v>0</v>
      </c>
      <c r="AA52" s="1">
        <f>IF(Interconnector_Flow!AA52&gt;0, 0, -Interconnector_Flow!AA52)</f>
        <v>0</v>
      </c>
      <c r="AB52" s="1">
        <f>IF(Interconnector_Flow!AB52&gt;0, 0, -Interconnector_Flow!AB52)</f>
        <v>0</v>
      </c>
      <c r="AC52" s="1">
        <f>IF(Interconnector_Flow!AC52&gt;0, 0, -Interconnector_Flow!AC52)</f>
        <v>0</v>
      </c>
      <c r="AD52" s="1">
        <f>IF(Interconnector_Flow!AD52&gt;0, 0, -Interconnector_Flow!AD52)</f>
        <v>0</v>
      </c>
      <c r="AE52" s="1">
        <f>IF(Interconnector_Flow!AE52&gt;0, 0, -Interconnector_Flow!AE52)</f>
        <v>83875</v>
      </c>
      <c r="AF52" s="1">
        <f>IF(Interconnector_Flow!AF52&gt;0, 0, -Interconnector_Flow!AF52)</f>
        <v>1672567</v>
      </c>
      <c r="AG52" s="1">
        <f>IF(Interconnector_Flow!AG52&gt;0, 0, -Interconnector_Flow!AG52)</f>
        <v>77072</v>
      </c>
      <c r="AH52" s="1">
        <f>IF(Interconnector_Flow!AH52&gt;0, 0, -Interconnector_Flow!AH52)</f>
        <v>0</v>
      </c>
      <c r="AI52" s="1">
        <f>IF(Interconnector_Flow!AI52&gt;0, 0, -Interconnector_Flow!AI52)</f>
        <v>0</v>
      </c>
      <c r="AJ52" s="1">
        <f>IF(Interconnector_Flow!AJ52&gt;0, 0, -Interconnector_Flow!AJ52)</f>
        <v>0</v>
      </c>
      <c r="AK52" s="1">
        <f>IF(Interconnector_Flow!AK52&gt;0, 0, -Interconnector_Flow!AK52)</f>
        <v>187860</v>
      </c>
      <c r="AL52" s="1">
        <f>IF(Interconnector_Flow!AL52&gt;0, 0, -Interconnector_Flow!AL52)</f>
        <v>312949</v>
      </c>
      <c r="AM52" s="1">
        <f>IF(Interconnector_Flow!AM52&gt;0, 0, -Interconnector_Flow!AM52)</f>
        <v>460710</v>
      </c>
      <c r="AN52" s="1">
        <f>IF(Interconnector_Flow!AN52&gt;0, 0, -Interconnector_Flow!AN52)</f>
        <v>0</v>
      </c>
      <c r="AO52" s="1">
        <f>IF(Interconnector_Flow!AO52&gt;0, 0, -Interconnector_Flow!AO52)</f>
        <v>0</v>
      </c>
      <c r="AP52" s="1">
        <f>IF(Interconnector_Flow!AP52&gt;0, 0, -Interconnector_Flow!AP52)</f>
        <v>0</v>
      </c>
      <c r="AQ52" s="1">
        <f>IF(Interconnector_Flow!AQ52&gt;0, 0, -Interconnector_Flow!AQ52)</f>
        <v>0</v>
      </c>
      <c r="AR52" s="1">
        <f>IF(Interconnector_Flow!AR52&gt;0, 0, -Interconnector_Flow!AR52)</f>
        <v>153533</v>
      </c>
      <c r="AS52" s="1">
        <f>IF(Interconnector_Flow!AS52&gt;0, 0, -Interconnector_Flow!AS52)</f>
        <v>0</v>
      </c>
      <c r="AT52" s="1">
        <f>IF(Interconnector_Flow!AT52&gt;0, 0, -Interconnector_Flow!AT52)</f>
        <v>0</v>
      </c>
    </row>
    <row r="53" ht="15.75" customHeight="1">
      <c r="A53" s="2">
        <v>43922.0</v>
      </c>
      <c r="B53" s="1">
        <f>IF(Interconnector_Flow!B53&gt;0, 0, -Interconnector_Flow!B53)</f>
        <v>945694</v>
      </c>
      <c r="C53" s="1">
        <f>IF(Interconnector_Flow!C53&gt;0, 0, -Interconnector_Flow!C53)</f>
        <v>448282</v>
      </c>
      <c r="D53" s="1">
        <f>IF(Interconnector_Flow!D53&gt;0, 0, -Interconnector_Flow!D53)</f>
        <v>540848</v>
      </c>
      <c r="E53" s="1">
        <f>IF(Interconnector_Flow!E53&gt;0, 0, -Interconnector_Flow!E53)</f>
        <v>0</v>
      </c>
      <c r="F53" s="1">
        <f>IF(Interconnector_Flow!F53&gt;0, 0, -Interconnector_Flow!F53)</f>
        <v>0</v>
      </c>
      <c r="G53" s="1">
        <f>IF(Interconnector_Flow!G53&gt;0, 0, -Interconnector_Flow!G53)</f>
        <v>0</v>
      </c>
      <c r="H53" s="1">
        <f>IF(Interconnector_Flow!H53&gt;0, 0, -Interconnector_Flow!H53)</f>
        <v>507978</v>
      </c>
      <c r="I53" s="1">
        <f>IF(Interconnector_Flow!I53&gt;0, 0, -Interconnector_Flow!I53)</f>
        <v>737930</v>
      </c>
      <c r="J53" s="1">
        <f>IF(Interconnector_Flow!J53&gt;0, 0, -Interconnector_Flow!J53)</f>
        <v>0</v>
      </c>
      <c r="K53" s="1">
        <f>IF(Interconnector_Flow!K53&gt;0, 0, -Interconnector_Flow!K53)</f>
        <v>0</v>
      </c>
      <c r="L53" s="1">
        <f>IF(Interconnector_Flow!L53&gt;0, 0, -Interconnector_Flow!L53)</f>
        <v>0</v>
      </c>
      <c r="M53" s="1">
        <f>IF(Interconnector_Flow!M53&gt;0, 0, -Interconnector_Flow!M53)</f>
        <v>0</v>
      </c>
      <c r="N53" s="1">
        <f>IF(Interconnector_Flow!N53&gt;0, 0, -Interconnector_Flow!N53)</f>
        <v>258220</v>
      </c>
      <c r="O53" s="1">
        <f>IF(Interconnector_Flow!O53&gt;0, 0, -Interconnector_Flow!O53)</f>
        <v>1644937</v>
      </c>
      <c r="P53" s="1">
        <f>IF(Interconnector_Flow!P53&gt;0, 0, -Interconnector_Flow!P53)</f>
        <v>24758</v>
      </c>
      <c r="Q53" s="1">
        <f>IF(Interconnector_Flow!Q53&gt;0, 0, -Interconnector_Flow!Q53)</f>
        <v>201611</v>
      </c>
      <c r="R53" s="1">
        <f>IF(Interconnector_Flow!R53&gt;0, 0, -Interconnector_Flow!R53)</f>
        <v>284631</v>
      </c>
      <c r="S53" s="1">
        <f>IF(Interconnector_Flow!S53&gt;0, 0, -Interconnector_Flow!S53)</f>
        <v>771317</v>
      </c>
      <c r="T53" s="1">
        <f>IF(Interconnector_Flow!T53&gt;0, 0, -Interconnector_Flow!T53)</f>
        <v>0</v>
      </c>
      <c r="U53" s="1">
        <f>IF(Interconnector_Flow!U53&gt;0, 0, -Interconnector_Flow!U53)</f>
        <v>783456</v>
      </c>
      <c r="V53" s="1">
        <f>IF(Interconnector_Flow!V53&gt;0, 0, -Interconnector_Flow!V53)</f>
        <v>0</v>
      </c>
      <c r="W53" s="1">
        <f>IF(Interconnector_Flow!W53&gt;0, 0, -Interconnector_Flow!W53)</f>
        <v>1626510</v>
      </c>
      <c r="X53" s="1">
        <f>IF(Interconnector_Flow!X53&gt;0, 0, -Interconnector_Flow!X53)</f>
        <v>0</v>
      </c>
      <c r="Y53" s="1">
        <f>IF(Interconnector_Flow!Y53&gt;0, 0, -Interconnector_Flow!Y53)</f>
        <v>0</v>
      </c>
      <c r="Z53" s="1">
        <f>IF(Interconnector_Flow!Z53&gt;0, 0, -Interconnector_Flow!Z53)</f>
        <v>0</v>
      </c>
      <c r="AA53" s="1">
        <f>IF(Interconnector_Flow!AA53&gt;0, 0, -Interconnector_Flow!AA53)</f>
        <v>0</v>
      </c>
      <c r="AB53" s="1">
        <f>IF(Interconnector_Flow!AB53&gt;0, 0, -Interconnector_Flow!AB53)</f>
        <v>0</v>
      </c>
      <c r="AC53" s="1">
        <f>IF(Interconnector_Flow!AC53&gt;0, 0, -Interconnector_Flow!AC53)</f>
        <v>42111</v>
      </c>
      <c r="AD53" s="1">
        <f>IF(Interconnector_Flow!AD53&gt;0, 0, -Interconnector_Flow!AD53)</f>
        <v>0</v>
      </c>
      <c r="AE53" s="1">
        <f>IF(Interconnector_Flow!AE53&gt;0, 0, -Interconnector_Flow!AE53)</f>
        <v>83023</v>
      </c>
      <c r="AF53" s="1">
        <f>IF(Interconnector_Flow!AF53&gt;0, 0, -Interconnector_Flow!AF53)</f>
        <v>770201</v>
      </c>
      <c r="AG53" s="1">
        <f>IF(Interconnector_Flow!AG53&gt;0, 0, -Interconnector_Flow!AG53)</f>
        <v>114503</v>
      </c>
      <c r="AH53" s="1">
        <f>IF(Interconnector_Flow!AH53&gt;0, 0, -Interconnector_Flow!AH53)</f>
        <v>0</v>
      </c>
      <c r="AI53" s="1">
        <f>IF(Interconnector_Flow!AI53&gt;0, 0, -Interconnector_Flow!AI53)</f>
        <v>0</v>
      </c>
      <c r="AJ53" s="1">
        <f>IF(Interconnector_Flow!AJ53&gt;0, 0, -Interconnector_Flow!AJ53)</f>
        <v>332859</v>
      </c>
      <c r="AK53" s="1">
        <f>IF(Interconnector_Flow!AK53&gt;0, 0, -Interconnector_Flow!AK53)</f>
        <v>0</v>
      </c>
      <c r="AL53" s="1">
        <f>IF(Interconnector_Flow!AL53&gt;0, 0, -Interconnector_Flow!AL53)</f>
        <v>231191</v>
      </c>
      <c r="AM53" s="1">
        <f>IF(Interconnector_Flow!AM53&gt;0, 0, -Interconnector_Flow!AM53)</f>
        <v>436932</v>
      </c>
      <c r="AN53" s="1">
        <f>IF(Interconnector_Flow!AN53&gt;0, 0, -Interconnector_Flow!AN53)</f>
        <v>0</v>
      </c>
      <c r="AO53" s="1">
        <f>IF(Interconnector_Flow!AO53&gt;0, 0, -Interconnector_Flow!AO53)</f>
        <v>0</v>
      </c>
      <c r="AP53" s="1">
        <f>IF(Interconnector_Flow!AP53&gt;0, 0, -Interconnector_Flow!AP53)</f>
        <v>0</v>
      </c>
      <c r="AQ53" s="1">
        <f>IF(Interconnector_Flow!AQ53&gt;0, 0, -Interconnector_Flow!AQ53)</f>
        <v>0</v>
      </c>
      <c r="AR53" s="1">
        <f>IF(Interconnector_Flow!AR53&gt;0, 0, -Interconnector_Flow!AR53)</f>
        <v>350509</v>
      </c>
      <c r="AS53" s="1">
        <f>IF(Interconnector_Flow!AS53&gt;0, 0, -Interconnector_Flow!AS53)</f>
        <v>0</v>
      </c>
      <c r="AT53" s="1">
        <f>IF(Interconnector_Flow!AT53&gt;0, 0, -Interconnector_Flow!AT53)</f>
        <v>0</v>
      </c>
    </row>
    <row r="54" ht="15.75" customHeight="1">
      <c r="A54" s="2">
        <v>43952.0</v>
      </c>
      <c r="B54" s="1">
        <f>IF(Interconnector_Flow!B54&gt;0, 0, -Interconnector_Flow!B54)</f>
        <v>875558</v>
      </c>
      <c r="C54" s="1">
        <f>IF(Interconnector_Flow!C54&gt;0, 0, -Interconnector_Flow!C54)</f>
        <v>393401</v>
      </c>
      <c r="D54" s="1">
        <f>IF(Interconnector_Flow!D54&gt;0, 0, -Interconnector_Flow!D54)</f>
        <v>484542</v>
      </c>
      <c r="E54" s="1">
        <f>IF(Interconnector_Flow!E54&gt;0, 0, -Interconnector_Flow!E54)</f>
        <v>100382</v>
      </c>
      <c r="F54" s="1">
        <f>IF(Interconnector_Flow!F54&gt;0, 0, -Interconnector_Flow!F54)</f>
        <v>31982</v>
      </c>
      <c r="G54" s="1">
        <f>IF(Interconnector_Flow!G54&gt;0, 0, -Interconnector_Flow!G54)</f>
        <v>0</v>
      </c>
      <c r="H54" s="1">
        <f>IF(Interconnector_Flow!H54&gt;0, 0, -Interconnector_Flow!H54)</f>
        <v>277169</v>
      </c>
      <c r="I54" s="1">
        <f>IF(Interconnector_Flow!I54&gt;0, 0, -Interconnector_Flow!I54)</f>
        <v>580471</v>
      </c>
      <c r="J54" s="1">
        <f>IF(Interconnector_Flow!J54&gt;0, 0, -Interconnector_Flow!J54)</f>
        <v>0</v>
      </c>
      <c r="K54" s="1">
        <f>IF(Interconnector_Flow!K54&gt;0, 0, -Interconnector_Flow!K54)</f>
        <v>0</v>
      </c>
      <c r="L54" s="1">
        <f>IF(Interconnector_Flow!L54&gt;0, 0, -Interconnector_Flow!L54)</f>
        <v>0</v>
      </c>
      <c r="M54" s="1">
        <f>IF(Interconnector_Flow!M54&gt;0, 0, -Interconnector_Flow!M54)</f>
        <v>0</v>
      </c>
      <c r="N54" s="1">
        <f>IF(Interconnector_Flow!N54&gt;0, 0, -Interconnector_Flow!N54)</f>
        <v>188065</v>
      </c>
      <c r="O54" s="1">
        <f>IF(Interconnector_Flow!O54&gt;0, 0, -Interconnector_Flow!O54)</f>
        <v>1784571</v>
      </c>
      <c r="P54" s="1">
        <f>IF(Interconnector_Flow!P54&gt;0, 0, -Interconnector_Flow!P54)</f>
        <v>948190</v>
      </c>
      <c r="Q54" s="1">
        <f>IF(Interconnector_Flow!Q54&gt;0, 0, -Interconnector_Flow!Q54)</f>
        <v>23618</v>
      </c>
      <c r="R54" s="1">
        <f>IF(Interconnector_Flow!R54&gt;0, 0, -Interconnector_Flow!R54)</f>
        <v>90626</v>
      </c>
      <c r="S54" s="1">
        <f>IF(Interconnector_Flow!S54&gt;0, 0, -Interconnector_Flow!S54)</f>
        <v>722996</v>
      </c>
      <c r="T54" s="1">
        <f>IF(Interconnector_Flow!T54&gt;0, 0, -Interconnector_Flow!T54)</f>
        <v>0</v>
      </c>
      <c r="U54" s="1">
        <f>IF(Interconnector_Flow!U54&gt;0, 0, -Interconnector_Flow!U54)</f>
        <v>1292631</v>
      </c>
      <c r="V54" s="1">
        <f>IF(Interconnector_Flow!V54&gt;0, 0, -Interconnector_Flow!V54)</f>
        <v>11823</v>
      </c>
      <c r="W54" s="1">
        <f>IF(Interconnector_Flow!W54&gt;0, 0, -Interconnector_Flow!W54)</f>
        <v>1639177</v>
      </c>
      <c r="X54" s="1">
        <f>IF(Interconnector_Flow!X54&gt;0, 0, -Interconnector_Flow!X54)</f>
        <v>0</v>
      </c>
      <c r="Y54" s="1">
        <f>IF(Interconnector_Flow!Y54&gt;0, 0, -Interconnector_Flow!Y54)</f>
        <v>0</v>
      </c>
      <c r="Z54" s="1">
        <f>IF(Interconnector_Flow!Z54&gt;0, 0, -Interconnector_Flow!Z54)</f>
        <v>0</v>
      </c>
      <c r="AA54" s="1">
        <f>IF(Interconnector_Flow!AA54&gt;0, 0, -Interconnector_Flow!AA54)</f>
        <v>0</v>
      </c>
      <c r="AB54" s="1">
        <f>IF(Interconnector_Flow!AB54&gt;0, 0, -Interconnector_Flow!AB54)</f>
        <v>0</v>
      </c>
      <c r="AC54" s="1">
        <f>IF(Interconnector_Flow!AC54&gt;0, 0, -Interconnector_Flow!AC54)</f>
        <v>0</v>
      </c>
      <c r="AD54" s="1">
        <f>IF(Interconnector_Flow!AD54&gt;0, 0, -Interconnector_Flow!AD54)</f>
        <v>0</v>
      </c>
      <c r="AE54" s="1">
        <f>IF(Interconnector_Flow!AE54&gt;0, 0, -Interconnector_Flow!AE54)</f>
        <v>106823</v>
      </c>
      <c r="AF54" s="1">
        <f>IF(Interconnector_Flow!AF54&gt;0, 0, -Interconnector_Flow!AF54)</f>
        <v>1051506</v>
      </c>
      <c r="AG54" s="1">
        <f>IF(Interconnector_Flow!AG54&gt;0, 0, -Interconnector_Flow!AG54)</f>
        <v>0</v>
      </c>
      <c r="AH54" s="1">
        <f>IF(Interconnector_Flow!AH54&gt;0, 0, -Interconnector_Flow!AH54)</f>
        <v>0</v>
      </c>
      <c r="AI54" s="1">
        <f>IF(Interconnector_Flow!AI54&gt;0, 0, -Interconnector_Flow!AI54)</f>
        <v>0</v>
      </c>
      <c r="AJ54" s="1">
        <f>IF(Interconnector_Flow!AJ54&gt;0, 0, -Interconnector_Flow!AJ54)</f>
        <v>579146</v>
      </c>
      <c r="AK54" s="1">
        <f>IF(Interconnector_Flow!AK54&gt;0, 0, -Interconnector_Flow!AK54)</f>
        <v>0</v>
      </c>
      <c r="AL54" s="1">
        <f>IF(Interconnector_Flow!AL54&gt;0, 0, -Interconnector_Flow!AL54)</f>
        <v>42002</v>
      </c>
      <c r="AM54" s="1">
        <f>IF(Interconnector_Flow!AM54&gt;0, 0, -Interconnector_Flow!AM54)</f>
        <v>382291</v>
      </c>
      <c r="AN54" s="1">
        <f>IF(Interconnector_Flow!AN54&gt;0, 0, -Interconnector_Flow!AN54)</f>
        <v>0</v>
      </c>
      <c r="AO54" s="1">
        <f>IF(Interconnector_Flow!AO54&gt;0, 0, -Interconnector_Flow!AO54)</f>
        <v>0</v>
      </c>
      <c r="AP54" s="1">
        <f>IF(Interconnector_Flow!AP54&gt;0, 0, -Interconnector_Flow!AP54)</f>
        <v>0</v>
      </c>
      <c r="AQ54" s="1">
        <f>IF(Interconnector_Flow!AQ54&gt;0, 0, -Interconnector_Flow!AQ54)</f>
        <v>0</v>
      </c>
      <c r="AR54" s="1">
        <f>IF(Interconnector_Flow!AR54&gt;0, 0, -Interconnector_Flow!AR54)</f>
        <v>696408</v>
      </c>
      <c r="AS54" s="1">
        <f>IF(Interconnector_Flow!AS54&gt;0, 0, -Interconnector_Flow!AS54)</f>
        <v>0</v>
      </c>
      <c r="AT54" s="1">
        <f>IF(Interconnector_Flow!AT54&gt;0, 0, -Interconnector_Flow!AT54)</f>
        <v>0</v>
      </c>
    </row>
    <row r="55" ht="15.75" customHeight="1">
      <c r="A55" s="2">
        <v>43983.0</v>
      </c>
      <c r="B55" s="1">
        <f>IF(Interconnector_Flow!B55&gt;0, 0, -Interconnector_Flow!B55)</f>
        <v>505521</v>
      </c>
      <c r="C55" s="1">
        <f>IF(Interconnector_Flow!C55&gt;0, 0, -Interconnector_Flow!C55)</f>
        <v>134778</v>
      </c>
      <c r="D55" s="1">
        <f>IF(Interconnector_Flow!D55&gt;0, 0, -Interconnector_Flow!D55)</f>
        <v>247077</v>
      </c>
      <c r="E55" s="1">
        <f>IF(Interconnector_Flow!E55&gt;0, 0, -Interconnector_Flow!E55)</f>
        <v>119648</v>
      </c>
      <c r="F55" s="1">
        <f>IF(Interconnector_Flow!F55&gt;0, 0, -Interconnector_Flow!F55)</f>
        <v>12101</v>
      </c>
      <c r="G55" s="1">
        <f>IF(Interconnector_Flow!G55&gt;0, 0, -Interconnector_Flow!G55)</f>
        <v>0</v>
      </c>
      <c r="H55" s="1">
        <f>IF(Interconnector_Flow!H55&gt;0, 0, -Interconnector_Flow!H55)</f>
        <v>0</v>
      </c>
      <c r="I55" s="1">
        <f>IF(Interconnector_Flow!I55&gt;0, 0, -Interconnector_Flow!I55)</f>
        <v>366018</v>
      </c>
      <c r="J55" s="1">
        <f>IF(Interconnector_Flow!J55&gt;0, 0, -Interconnector_Flow!J55)</f>
        <v>0</v>
      </c>
      <c r="K55" s="1">
        <f>IF(Interconnector_Flow!K55&gt;0, 0, -Interconnector_Flow!K55)</f>
        <v>30876</v>
      </c>
      <c r="L55" s="1">
        <f>IF(Interconnector_Flow!L55&gt;0, 0, -Interconnector_Flow!L55)</f>
        <v>0</v>
      </c>
      <c r="M55" s="1">
        <f>IF(Interconnector_Flow!M55&gt;0, 0, -Interconnector_Flow!M55)</f>
        <v>98405</v>
      </c>
      <c r="N55" s="1">
        <f>IF(Interconnector_Flow!N55&gt;0, 0, -Interconnector_Flow!N55)</f>
        <v>0</v>
      </c>
      <c r="O55" s="1">
        <f>IF(Interconnector_Flow!O55&gt;0, 0, -Interconnector_Flow!O55)</f>
        <v>1120512</v>
      </c>
      <c r="P55" s="1">
        <f>IF(Interconnector_Flow!P55&gt;0, 0, -Interconnector_Flow!P55)</f>
        <v>0</v>
      </c>
      <c r="Q55" s="1">
        <f>IF(Interconnector_Flow!Q55&gt;0, 0, -Interconnector_Flow!Q55)</f>
        <v>120871</v>
      </c>
      <c r="R55" s="1">
        <f>IF(Interconnector_Flow!R55&gt;0, 0, -Interconnector_Flow!R55)</f>
        <v>95694</v>
      </c>
      <c r="S55" s="1">
        <f>IF(Interconnector_Flow!S55&gt;0, 0, -Interconnector_Flow!S55)</f>
        <v>430826</v>
      </c>
      <c r="T55" s="1">
        <f>IF(Interconnector_Flow!T55&gt;0, 0, -Interconnector_Flow!T55)</f>
        <v>396088</v>
      </c>
      <c r="U55" s="1">
        <f>IF(Interconnector_Flow!U55&gt;0, 0, -Interconnector_Flow!U55)</f>
        <v>786032</v>
      </c>
      <c r="V55" s="1">
        <f>IF(Interconnector_Flow!V55&gt;0, 0, -Interconnector_Flow!V55)</f>
        <v>42473</v>
      </c>
      <c r="W55" s="1">
        <f>IF(Interconnector_Flow!W55&gt;0, 0, -Interconnector_Flow!W55)</f>
        <v>1339194</v>
      </c>
      <c r="X55" s="1">
        <f>IF(Interconnector_Flow!X55&gt;0, 0, -Interconnector_Flow!X55)</f>
        <v>0</v>
      </c>
      <c r="Y55" s="1">
        <f>IF(Interconnector_Flow!Y55&gt;0, 0, -Interconnector_Flow!Y55)</f>
        <v>0</v>
      </c>
      <c r="Z55" s="1">
        <f>IF(Interconnector_Flow!Z55&gt;0, 0, -Interconnector_Flow!Z55)</f>
        <v>0</v>
      </c>
      <c r="AA55" s="1">
        <f>IF(Interconnector_Flow!AA55&gt;0, 0, -Interconnector_Flow!AA55)</f>
        <v>0</v>
      </c>
      <c r="AB55" s="1">
        <f>IF(Interconnector_Flow!AB55&gt;0, 0, -Interconnector_Flow!AB55)</f>
        <v>0</v>
      </c>
      <c r="AC55" s="1">
        <f>IF(Interconnector_Flow!AC55&gt;0, 0, -Interconnector_Flow!AC55)</f>
        <v>0</v>
      </c>
      <c r="AD55" s="1">
        <f>IF(Interconnector_Flow!AD55&gt;0, 0, -Interconnector_Flow!AD55)</f>
        <v>0</v>
      </c>
      <c r="AE55" s="1">
        <f>IF(Interconnector_Flow!AE55&gt;0, 0, -Interconnector_Flow!AE55)</f>
        <v>92622</v>
      </c>
      <c r="AF55" s="1">
        <f>IF(Interconnector_Flow!AF55&gt;0, 0, -Interconnector_Flow!AF55)</f>
        <v>359522</v>
      </c>
      <c r="AG55" s="1">
        <f>IF(Interconnector_Flow!AG55&gt;0, 0, -Interconnector_Flow!AG55)</f>
        <v>0</v>
      </c>
      <c r="AH55" s="1">
        <f>IF(Interconnector_Flow!AH55&gt;0, 0, -Interconnector_Flow!AH55)</f>
        <v>0</v>
      </c>
      <c r="AI55" s="1">
        <f>IF(Interconnector_Flow!AI55&gt;0, 0, -Interconnector_Flow!AI55)</f>
        <v>0</v>
      </c>
      <c r="AJ55" s="1">
        <f>IF(Interconnector_Flow!AJ55&gt;0, 0, -Interconnector_Flow!AJ55)</f>
        <v>0</v>
      </c>
      <c r="AK55" s="1">
        <f>IF(Interconnector_Flow!AK55&gt;0, 0, -Interconnector_Flow!AK55)</f>
        <v>127113</v>
      </c>
      <c r="AL55" s="1">
        <f>IF(Interconnector_Flow!AL55&gt;0, 0, -Interconnector_Flow!AL55)</f>
        <v>0</v>
      </c>
      <c r="AM55" s="1">
        <f>IF(Interconnector_Flow!AM55&gt;0, 0, -Interconnector_Flow!AM55)</f>
        <v>193128</v>
      </c>
      <c r="AN55" s="1">
        <f>IF(Interconnector_Flow!AN55&gt;0, 0, -Interconnector_Flow!AN55)</f>
        <v>0</v>
      </c>
      <c r="AO55" s="1">
        <f>IF(Interconnector_Flow!AO55&gt;0, 0, -Interconnector_Flow!AO55)</f>
        <v>0</v>
      </c>
      <c r="AP55" s="1">
        <f>IF(Interconnector_Flow!AP55&gt;0, 0, -Interconnector_Flow!AP55)</f>
        <v>0</v>
      </c>
      <c r="AQ55" s="1">
        <f>IF(Interconnector_Flow!AQ55&gt;0, 0, -Interconnector_Flow!AQ55)</f>
        <v>0</v>
      </c>
      <c r="AR55" s="1">
        <f>IF(Interconnector_Flow!AR55&gt;0, 0, -Interconnector_Flow!AR55)</f>
        <v>976371</v>
      </c>
      <c r="AS55" s="1">
        <f>IF(Interconnector_Flow!AS55&gt;0, 0, -Interconnector_Flow!AS55)</f>
        <v>0</v>
      </c>
      <c r="AT55" s="1">
        <f>IF(Interconnector_Flow!AT55&gt;0, 0, -Interconnector_Flow!AT55)</f>
        <v>0</v>
      </c>
    </row>
    <row r="56" ht="15.75" customHeight="1">
      <c r="A56" s="2">
        <v>44013.0</v>
      </c>
      <c r="B56" s="1">
        <f>IF(Interconnector_Flow!B56&gt;0, 0, -Interconnector_Flow!B56)</f>
        <v>0</v>
      </c>
      <c r="C56" s="1">
        <f>IF(Interconnector_Flow!C56&gt;0, 0, -Interconnector_Flow!C56)</f>
        <v>209941</v>
      </c>
      <c r="D56" s="1">
        <f>IF(Interconnector_Flow!D56&gt;0, 0, -Interconnector_Flow!D56)</f>
        <v>189850</v>
      </c>
      <c r="E56" s="1">
        <f>IF(Interconnector_Flow!E56&gt;0, 0, -Interconnector_Flow!E56)</f>
        <v>111776</v>
      </c>
      <c r="F56" s="1">
        <f>IF(Interconnector_Flow!F56&gt;0, 0, -Interconnector_Flow!F56)</f>
        <v>44030</v>
      </c>
      <c r="G56" s="1">
        <f>IF(Interconnector_Flow!G56&gt;0, 0, -Interconnector_Flow!G56)</f>
        <v>0</v>
      </c>
      <c r="H56" s="1">
        <f>IF(Interconnector_Flow!H56&gt;0, 0, -Interconnector_Flow!H56)</f>
        <v>278020</v>
      </c>
      <c r="I56" s="1">
        <f>IF(Interconnector_Flow!I56&gt;0, 0, -Interconnector_Flow!I56)</f>
        <v>0</v>
      </c>
      <c r="J56" s="1">
        <f>IF(Interconnector_Flow!J56&gt;0, 0, -Interconnector_Flow!J56)</f>
        <v>0</v>
      </c>
      <c r="K56" s="1">
        <f>IF(Interconnector_Flow!K56&gt;0, 0, -Interconnector_Flow!K56)</f>
        <v>151114</v>
      </c>
      <c r="L56" s="1">
        <f>IF(Interconnector_Flow!L56&gt;0, 0, -Interconnector_Flow!L56)</f>
        <v>0</v>
      </c>
      <c r="M56" s="1">
        <f>IF(Interconnector_Flow!M56&gt;0, 0, -Interconnector_Flow!M56)</f>
        <v>0</v>
      </c>
      <c r="N56" s="1">
        <f>IF(Interconnector_Flow!N56&gt;0, 0, -Interconnector_Flow!N56)</f>
        <v>798566</v>
      </c>
      <c r="O56" s="1">
        <f>IF(Interconnector_Flow!O56&gt;0, 0, -Interconnector_Flow!O56)</f>
        <v>549090</v>
      </c>
      <c r="P56" s="1">
        <f>IF(Interconnector_Flow!P56&gt;0, 0, -Interconnector_Flow!P56)</f>
        <v>1194138</v>
      </c>
      <c r="Q56" s="1">
        <f>IF(Interconnector_Flow!Q56&gt;0, 0, -Interconnector_Flow!Q56)</f>
        <v>222567</v>
      </c>
      <c r="R56" s="1">
        <f>IF(Interconnector_Flow!R56&gt;0, 0, -Interconnector_Flow!R56)</f>
        <v>748011</v>
      </c>
      <c r="S56" s="1">
        <f>IF(Interconnector_Flow!S56&gt;0, 0, -Interconnector_Flow!S56)</f>
        <v>664190</v>
      </c>
      <c r="T56" s="1">
        <f>IF(Interconnector_Flow!T56&gt;0, 0, -Interconnector_Flow!T56)</f>
        <v>0</v>
      </c>
      <c r="U56" s="1">
        <f>IF(Interconnector_Flow!U56&gt;0, 0, -Interconnector_Flow!U56)</f>
        <v>329507</v>
      </c>
      <c r="V56" s="1">
        <f>IF(Interconnector_Flow!V56&gt;0, 0, -Interconnector_Flow!V56)</f>
        <v>60968</v>
      </c>
      <c r="W56" s="1">
        <f>IF(Interconnector_Flow!W56&gt;0, 0, -Interconnector_Flow!W56)</f>
        <v>1740550</v>
      </c>
      <c r="X56" s="1">
        <f>IF(Interconnector_Flow!X56&gt;0, 0, -Interconnector_Flow!X56)</f>
        <v>232698</v>
      </c>
      <c r="Y56" s="1">
        <f>IF(Interconnector_Flow!Y56&gt;0, 0, -Interconnector_Flow!Y56)</f>
        <v>0</v>
      </c>
      <c r="Z56" s="1">
        <f>IF(Interconnector_Flow!Z56&gt;0, 0, -Interconnector_Flow!Z56)</f>
        <v>0</v>
      </c>
      <c r="AA56" s="1">
        <f>IF(Interconnector_Flow!AA56&gt;0, 0, -Interconnector_Flow!AA56)</f>
        <v>425314</v>
      </c>
      <c r="AB56" s="1">
        <f>IF(Interconnector_Flow!AB56&gt;0, 0, -Interconnector_Flow!AB56)</f>
        <v>0</v>
      </c>
      <c r="AC56" s="1">
        <f>IF(Interconnector_Flow!AC56&gt;0, 0, -Interconnector_Flow!AC56)</f>
        <v>0</v>
      </c>
      <c r="AD56" s="1">
        <f>IF(Interconnector_Flow!AD56&gt;0, 0, -Interconnector_Flow!AD56)</f>
        <v>0</v>
      </c>
      <c r="AE56" s="1">
        <f>IF(Interconnector_Flow!AE56&gt;0, 0, -Interconnector_Flow!AE56)</f>
        <v>121037</v>
      </c>
      <c r="AF56" s="1">
        <f>IF(Interconnector_Flow!AF56&gt;0, 0, -Interconnector_Flow!AF56)</f>
        <v>996002</v>
      </c>
      <c r="AG56" s="1">
        <f>IF(Interconnector_Flow!AG56&gt;0, 0, -Interconnector_Flow!AG56)</f>
        <v>0</v>
      </c>
      <c r="AH56" s="1">
        <f>IF(Interconnector_Flow!AH56&gt;0, 0, -Interconnector_Flow!AH56)</f>
        <v>0</v>
      </c>
      <c r="AI56" s="1">
        <f>IF(Interconnector_Flow!AI56&gt;0, 0, -Interconnector_Flow!AI56)</f>
        <v>0</v>
      </c>
      <c r="AJ56" s="1">
        <f>IF(Interconnector_Flow!AJ56&gt;0, 0, -Interconnector_Flow!AJ56)</f>
        <v>0</v>
      </c>
      <c r="AK56" s="1">
        <f>IF(Interconnector_Flow!AK56&gt;0, 0, -Interconnector_Flow!AK56)</f>
        <v>0</v>
      </c>
      <c r="AL56" s="1">
        <f>IF(Interconnector_Flow!AL56&gt;0, 0, -Interconnector_Flow!AL56)</f>
        <v>0</v>
      </c>
      <c r="AM56" s="1">
        <f>IF(Interconnector_Flow!AM56&gt;0, 0, -Interconnector_Flow!AM56)</f>
        <v>299625</v>
      </c>
      <c r="AN56" s="1">
        <f>IF(Interconnector_Flow!AN56&gt;0, 0, -Interconnector_Flow!AN56)</f>
        <v>0</v>
      </c>
      <c r="AO56" s="1">
        <f>IF(Interconnector_Flow!AO56&gt;0, 0, -Interconnector_Flow!AO56)</f>
        <v>0</v>
      </c>
      <c r="AP56" s="1">
        <f>IF(Interconnector_Flow!AP56&gt;0, 0, -Interconnector_Flow!AP56)</f>
        <v>0</v>
      </c>
      <c r="AQ56" s="1">
        <f>IF(Interconnector_Flow!AQ56&gt;0, 0, -Interconnector_Flow!AQ56)</f>
        <v>0</v>
      </c>
      <c r="AR56" s="1">
        <f>IF(Interconnector_Flow!AR56&gt;0, 0, -Interconnector_Flow!AR56)</f>
        <v>1192864</v>
      </c>
      <c r="AS56" s="1">
        <f>IF(Interconnector_Flow!AS56&gt;0, 0, -Interconnector_Flow!AS56)</f>
        <v>0</v>
      </c>
      <c r="AT56" s="1">
        <f>IF(Interconnector_Flow!AT56&gt;0, 0, -Interconnector_Flow!AT56)</f>
        <v>0</v>
      </c>
    </row>
    <row r="57" ht="15.75" customHeight="1">
      <c r="A57" s="2">
        <v>44044.0</v>
      </c>
      <c r="B57" s="1">
        <f>IF(Interconnector_Flow!B57&gt;0, 0, -Interconnector_Flow!B57)</f>
        <v>662766</v>
      </c>
      <c r="C57" s="1">
        <f>IF(Interconnector_Flow!C57&gt;0, 0, -Interconnector_Flow!C57)</f>
        <v>362776</v>
      </c>
      <c r="D57" s="1">
        <f>IF(Interconnector_Flow!D57&gt;0, 0, -Interconnector_Flow!D57)</f>
        <v>331592</v>
      </c>
      <c r="E57" s="1">
        <f>IF(Interconnector_Flow!E57&gt;0, 0, -Interconnector_Flow!E57)</f>
        <v>67124</v>
      </c>
      <c r="F57" s="1">
        <f>IF(Interconnector_Flow!F57&gt;0, 0, -Interconnector_Flow!F57)</f>
        <v>0</v>
      </c>
      <c r="G57" s="1">
        <f>IF(Interconnector_Flow!G57&gt;0, 0, -Interconnector_Flow!G57)</f>
        <v>0</v>
      </c>
      <c r="H57" s="1">
        <f>IF(Interconnector_Flow!H57&gt;0, 0, -Interconnector_Flow!H57)</f>
        <v>288190</v>
      </c>
      <c r="I57" s="1">
        <f>IF(Interconnector_Flow!I57&gt;0, 0, -Interconnector_Flow!I57)</f>
        <v>167815</v>
      </c>
      <c r="J57" s="1">
        <f>IF(Interconnector_Flow!J57&gt;0, 0, -Interconnector_Flow!J57)</f>
        <v>0</v>
      </c>
      <c r="K57" s="1">
        <f>IF(Interconnector_Flow!K57&gt;0, 0, -Interconnector_Flow!K57)</f>
        <v>627885</v>
      </c>
      <c r="L57" s="1">
        <f>IF(Interconnector_Flow!L57&gt;0, 0, -Interconnector_Flow!L57)</f>
        <v>0</v>
      </c>
      <c r="M57" s="1">
        <f>IF(Interconnector_Flow!M57&gt;0, 0, -Interconnector_Flow!M57)</f>
        <v>0</v>
      </c>
      <c r="N57" s="1">
        <f>IF(Interconnector_Flow!N57&gt;0, 0, -Interconnector_Flow!N57)</f>
        <v>0</v>
      </c>
      <c r="O57" s="1">
        <f>IF(Interconnector_Flow!O57&gt;0, 0, -Interconnector_Flow!O57)</f>
        <v>421754</v>
      </c>
      <c r="P57" s="1">
        <f>IF(Interconnector_Flow!P57&gt;0, 0, -Interconnector_Flow!P57)</f>
        <v>467020</v>
      </c>
      <c r="Q57" s="1">
        <f>IF(Interconnector_Flow!Q57&gt;0, 0, -Interconnector_Flow!Q57)</f>
        <v>0</v>
      </c>
      <c r="R57" s="1">
        <f>IF(Interconnector_Flow!R57&gt;0, 0, -Interconnector_Flow!R57)</f>
        <v>243662</v>
      </c>
      <c r="S57" s="1">
        <f>IF(Interconnector_Flow!S57&gt;0, 0, -Interconnector_Flow!S57)</f>
        <v>820328</v>
      </c>
      <c r="T57" s="1">
        <f>IF(Interconnector_Flow!T57&gt;0, 0, -Interconnector_Flow!T57)</f>
        <v>144892</v>
      </c>
      <c r="U57" s="1">
        <f>IF(Interconnector_Flow!U57&gt;0, 0, -Interconnector_Flow!U57)</f>
        <v>55389</v>
      </c>
      <c r="V57" s="1">
        <f>IF(Interconnector_Flow!V57&gt;0, 0, -Interconnector_Flow!V57)</f>
        <v>28642</v>
      </c>
      <c r="W57" s="1">
        <f>IF(Interconnector_Flow!W57&gt;0, 0, -Interconnector_Flow!W57)</f>
        <v>1595361</v>
      </c>
      <c r="X57" s="1">
        <f>IF(Interconnector_Flow!X57&gt;0, 0, -Interconnector_Flow!X57)</f>
        <v>0</v>
      </c>
      <c r="Y57" s="1">
        <f>IF(Interconnector_Flow!Y57&gt;0, 0, -Interconnector_Flow!Y57)</f>
        <v>0</v>
      </c>
      <c r="Z57" s="1">
        <f>IF(Interconnector_Flow!Z57&gt;0, 0, -Interconnector_Flow!Z57)</f>
        <v>0</v>
      </c>
      <c r="AA57" s="1">
        <f>IF(Interconnector_Flow!AA57&gt;0, 0, -Interconnector_Flow!AA57)</f>
        <v>0</v>
      </c>
      <c r="AB57" s="1">
        <f>IF(Interconnector_Flow!AB57&gt;0, 0, -Interconnector_Flow!AB57)</f>
        <v>0</v>
      </c>
      <c r="AC57" s="1">
        <f>IF(Interconnector_Flow!AC57&gt;0, 0, -Interconnector_Flow!AC57)</f>
        <v>0</v>
      </c>
      <c r="AD57" s="1">
        <f>IF(Interconnector_Flow!AD57&gt;0, 0, -Interconnector_Flow!AD57)</f>
        <v>0</v>
      </c>
      <c r="AE57" s="1">
        <f>IF(Interconnector_Flow!AE57&gt;0, 0, -Interconnector_Flow!AE57)</f>
        <v>86630</v>
      </c>
      <c r="AF57" s="1">
        <f>IF(Interconnector_Flow!AF57&gt;0, 0, -Interconnector_Flow!AF57)</f>
        <v>602037</v>
      </c>
      <c r="AG57" s="1">
        <f>IF(Interconnector_Flow!AG57&gt;0, 0, -Interconnector_Flow!AG57)</f>
        <v>3778</v>
      </c>
      <c r="AH57" s="1">
        <f>IF(Interconnector_Flow!AH57&gt;0, 0, -Interconnector_Flow!AH57)</f>
        <v>0</v>
      </c>
      <c r="AI57" s="1">
        <f>IF(Interconnector_Flow!AI57&gt;0, 0, -Interconnector_Flow!AI57)</f>
        <v>0</v>
      </c>
      <c r="AJ57" s="1">
        <f>IF(Interconnector_Flow!AJ57&gt;0, 0, -Interconnector_Flow!AJ57)</f>
        <v>0</v>
      </c>
      <c r="AK57" s="1">
        <f>IF(Interconnector_Flow!AK57&gt;0, 0, -Interconnector_Flow!AK57)</f>
        <v>0</v>
      </c>
      <c r="AL57" s="1">
        <f>IF(Interconnector_Flow!AL57&gt;0, 0, -Interconnector_Flow!AL57)</f>
        <v>0</v>
      </c>
      <c r="AM57" s="1">
        <f>IF(Interconnector_Flow!AM57&gt;0, 0, -Interconnector_Flow!AM57)</f>
        <v>446537</v>
      </c>
      <c r="AN57" s="1">
        <f>IF(Interconnector_Flow!AN57&gt;0, 0, -Interconnector_Flow!AN57)</f>
        <v>0</v>
      </c>
      <c r="AO57" s="1">
        <f>IF(Interconnector_Flow!AO57&gt;0, 0, -Interconnector_Flow!AO57)</f>
        <v>0</v>
      </c>
      <c r="AP57" s="1">
        <f>IF(Interconnector_Flow!AP57&gt;0, 0, -Interconnector_Flow!AP57)</f>
        <v>0</v>
      </c>
      <c r="AQ57" s="1">
        <f>IF(Interconnector_Flow!AQ57&gt;0, 0, -Interconnector_Flow!AQ57)</f>
        <v>0</v>
      </c>
      <c r="AR57" s="1">
        <f>IF(Interconnector_Flow!AR57&gt;0, 0, -Interconnector_Flow!AR57)</f>
        <v>1254025</v>
      </c>
      <c r="AS57" s="1">
        <f>IF(Interconnector_Flow!AS57&gt;0, 0, -Interconnector_Flow!AS57)</f>
        <v>0</v>
      </c>
      <c r="AT57" s="1">
        <f>IF(Interconnector_Flow!AT57&gt;0, 0, -Interconnector_Flow!AT57)</f>
        <v>42005</v>
      </c>
    </row>
    <row r="58" ht="15.75" customHeight="1">
      <c r="A58" s="2">
        <v>44075.0</v>
      </c>
      <c r="B58" s="1">
        <f>IF(Interconnector_Flow!B58&gt;0, 0, -Interconnector_Flow!B58)</f>
        <v>180935</v>
      </c>
      <c r="C58" s="1">
        <f>IF(Interconnector_Flow!C58&gt;0, 0, -Interconnector_Flow!C58)</f>
        <v>301854</v>
      </c>
      <c r="D58" s="1">
        <f>IF(Interconnector_Flow!D58&gt;0, 0, -Interconnector_Flow!D58)</f>
        <v>281879</v>
      </c>
      <c r="E58" s="1">
        <f>IF(Interconnector_Flow!E58&gt;0, 0, -Interconnector_Flow!E58)</f>
        <v>107514</v>
      </c>
      <c r="F58" s="1">
        <f>IF(Interconnector_Flow!F58&gt;0, 0, -Interconnector_Flow!F58)</f>
        <v>0</v>
      </c>
      <c r="G58" s="1">
        <f>IF(Interconnector_Flow!G58&gt;0, 0, -Interconnector_Flow!G58)</f>
        <v>0</v>
      </c>
      <c r="H58" s="1">
        <f>IF(Interconnector_Flow!H58&gt;0, 0, -Interconnector_Flow!H58)</f>
        <v>299023</v>
      </c>
      <c r="I58" s="1">
        <f>IF(Interconnector_Flow!I58&gt;0, 0, -Interconnector_Flow!I58)</f>
        <v>0</v>
      </c>
      <c r="J58" s="1">
        <f>IF(Interconnector_Flow!J58&gt;0, 0, -Interconnector_Flow!J58)</f>
        <v>0</v>
      </c>
      <c r="K58" s="1">
        <f>IF(Interconnector_Flow!K58&gt;0, 0, -Interconnector_Flow!K58)</f>
        <v>746871</v>
      </c>
      <c r="L58" s="1">
        <f>IF(Interconnector_Flow!L58&gt;0, 0, -Interconnector_Flow!L58)</f>
        <v>0</v>
      </c>
      <c r="M58" s="1">
        <f>IF(Interconnector_Flow!M58&gt;0, 0, -Interconnector_Flow!M58)</f>
        <v>0</v>
      </c>
      <c r="N58" s="1">
        <f>IF(Interconnector_Flow!N58&gt;0, 0, -Interconnector_Flow!N58)</f>
        <v>436908</v>
      </c>
      <c r="O58" s="1">
        <f>IF(Interconnector_Flow!O58&gt;0, 0, -Interconnector_Flow!O58)</f>
        <v>0</v>
      </c>
      <c r="P58" s="1">
        <f>IF(Interconnector_Flow!P58&gt;0, 0, -Interconnector_Flow!P58)</f>
        <v>0</v>
      </c>
      <c r="Q58" s="1">
        <f>IF(Interconnector_Flow!Q58&gt;0, 0, -Interconnector_Flow!Q58)</f>
        <v>114102</v>
      </c>
      <c r="R58" s="1">
        <f>IF(Interconnector_Flow!R58&gt;0, 0, -Interconnector_Flow!R58)</f>
        <v>605239</v>
      </c>
      <c r="S58" s="1">
        <f>IF(Interconnector_Flow!S58&gt;0, 0, -Interconnector_Flow!S58)</f>
        <v>793085</v>
      </c>
      <c r="T58" s="1">
        <f>IF(Interconnector_Flow!T58&gt;0, 0, -Interconnector_Flow!T58)</f>
        <v>0</v>
      </c>
      <c r="U58" s="1">
        <f>IF(Interconnector_Flow!U58&gt;0, 0, -Interconnector_Flow!U58)</f>
        <v>0</v>
      </c>
      <c r="V58" s="1">
        <f>IF(Interconnector_Flow!V58&gt;0, 0, -Interconnector_Flow!V58)</f>
        <v>20868</v>
      </c>
      <c r="W58" s="1">
        <f>IF(Interconnector_Flow!W58&gt;0, 0, -Interconnector_Flow!W58)</f>
        <v>1308116</v>
      </c>
      <c r="X58" s="1">
        <f>IF(Interconnector_Flow!X58&gt;0, 0, -Interconnector_Flow!X58)</f>
        <v>0</v>
      </c>
      <c r="Y58" s="1">
        <f>IF(Interconnector_Flow!Y58&gt;0, 0, -Interconnector_Flow!Y58)</f>
        <v>0</v>
      </c>
      <c r="Z58" s="1">
        <f>IF(Interconnector_Flow!Z58&gt;0, 0, -Interconnector_Flow!Z58)</f>
        <v>750844</v>
      </c>
      <c r="AA58" s="1">
        <f>IF(Interconnector_Flow!AA58&gt;0, 0, -Interconnector_Flow!AA58)</f>
        <v>258358</v>
      </c>
      <c r="AB58" s="1">
        <f>IF(Interconnector_Flow!AB58&gt;0, 0, -Interconnector_Flow!AB58)</f>
        <v>265885</v>
      </c>
      <c r="AC58" s="1">
        <f>IF(Interconnector_Flow!AC58&gt;0, 0, -Interconnector_Flow!AC58)</f>
        <v>0</v>
      </c>
      <c r="AD58" s="1">
        <f>IF(Interconnector_Flow!AD58&gt;0, 0, -Interconnector_Flow!AD58)</f>
        <v>0</v>
      </c>
      <c r="AE58" s="1">
        <f>IF(Interconnector_Flow!AE58&gt;0, 0, -Interconnector_Flow!AE58)</f>
        <v>59579</v>
      </c>
      <c r="AF58" s="1">
        <f>IF(Interconnector_Flow!AF58&gt;0, 0, -Interconnector_Flow!AF58)</f>
        <v>580820</v>
      </c>
      <c r="AG58" s="1">
        <f>IF(Interconnector_Flow!AG58&gt;0, 0, -Interconnector_Flow!AG58)</f>
        <v>7806</v>
      </c>
      <c r="AH58" s="1">
        <f>IF(Interconnector_Flow!AH58&gt;0, 0, -Interconnector_Flow!AH58)</f>
        <v>0</v>
      </c>
      <c r="AI58" s="1">
        <f>IF(Interconnector_Flow!AI58&gt;0, 0, -Interconnector_Flow!AI58)</f>
        <v>0</v>
      </c>
      <c r="AJ58" s="1">
        <f>IF(Interconnector_Flow!AJ58&gt;0, 0, -Interconnector_Flow!AJ58)</f>
        <v>0</v>
      </c>
      <c r="AK58" s="1">
        <f>IF(Interconnector_Flow!AK58&gt;0, 0, -Interconnector_Flow!AK58)</f>
        <v>21064</v>
      </c>
      <c r="AL58" s="1">
        <f>IF(Interconnector_Flow!AL58&gt;0, 0, -Interconnector_Flow!AL58)</f>
        <v>58013</v>
      </c>
      <c r="AM58" s="1">
        <f>IF(Interconnector_Flow!AM58&gt;0, 0, -Interconnector_Flow!AM58)</f>
        <v>460153</v>
      </c>
      <c r="AN58" s="1">
        <f>IF(Interconnector_Flow!AN58&gt;0, 0, -Interconnector_Flow!AN58)</f>
        <v>0</v>
      </c>
      <c r="AO58" s="1">
        <f>IF(Interconnector_Flow!AO58&gt;0, 0, -Interconnector_Flow!AO58)</f>
        <v>0</v>
      </c>
      <c r="AP58" s="1">
        <f>IF(Interconnector_Flow!AP58&gt;0, 0, -Interconnector_Flow!AP58)</f>
        <v>0</v>
      </c>
      <c r="AQ58" s="1">
        <f>IF(Interconnector_Flow!AQ58&gt;0, 0, -Interconnector_Flow!AQ58)</f>
        <v>0</v>
      </c>
      <c r="AR58" s="1">
        <f>IF(Interconnector_Flow!AR58&gt;0, 0, -Interconnector_Flow!AR58)</f>
        <v>1228584</v>
      </c>
      <c r="AS58" s="1">
        <f>IF(Interconnector_Flow!AS58&gt;0, 0, -Interconnector_Flow!AS58)</f>
        <v>0</v>
      </c>
      <c r="AT58" s="1">
        <f>IF(Interconnector_Flow!AT58&gt;0, 0, -Interconnector_Flow!AT58)</f>
        <v>0</v>
      </c>
    </row>
    <row r="59" ht="15.75" customHeight="1">
      <c r="A59" s="2">
        <v>44105.0</v>
      </c>
      <c r="B59" s="1">
        <f>IF(Interconnector_Flow!B59&gt;0, 0, -Interconnector_Flow!B59)</f>
        <v>914841</v>
      </c>
      <c r="C59" s="1">
        <f>IF(Interconnector_Flow!C59&gt;0, 0, -Interconnector_Flow!C59)</f>
        <v>512528</v>
      </c>
      <c r="D59" s="1">
        <f>IF(Interconnector_Flow!D59&gt;0, 0, -Interconnector_Flow!D59)</f>
        <v>469314.5</v>
      </c>
      <c r="E59" s="1">
        <f>IF(Interconnector_Flow!E59&gt;0, 0, -Interconnector_Flow!E59)</f>
        <v>51699.5</v>
      </c>
      <c r="F59" s="1">
        <f>IF(Interconnector_Flow!F59&gt;0, 0, -Interconnector_Flow!F59)</f>
        <v>0</v>
      </c>
      <c r="G59" s="1">
        <f>IF(Interconnector_Flow!G59&gt;0, 0, -Interconnector_Flow!G59)</f>
        <v>0</v>
      </c>
      <c r="H59" s="1">
        <f>IF(Interconnector_Flow!H59&gt;0, 0, -Interconnector_Flow!H59)</f>
        <v>759901</v>
      </c>
      <c r="I59" s="1">
        <f>IF(Interconnector_Flow!I59&gt;0, 0, -Interconnector_Flow!I59)</f>
        <v>0</v>
      </c>
      <c r="J59" s="1">
        <f>IF(Interconnector_Flow!J59&gt;0, 0, -Interconnector_Flow!J59)</f>
        <v>0</v>
      </c>
      <c r="K59" s="1">
        <f>IF(Interconnector_Flow!K59&gt;0, 0, -Interconnector_Flow!K59)</f>
        <v>981753.5</v>
      </c>
      <c r="L59" s="1">
        <f>IF(Interconnector_Flow!L59&gt;0, 0, -Interconnector_Flow!L59)</f>
        <v>0</v>
      </c>
      <c r="M59" s="1">
        <f>IF(Interconnector_Flow!M59&gt;0, 0, -Interconnector_Flow!M59)</f>
        <v>0</v>
      </c>
      <c r="N59" s="1">
        <f>IF(Interconnector_Flow!N59&gt;0, 0, -Interconnector_Flow!N59)</f>
        <v>412768.5</v>
      </c>
      <c r="O59" s="1">
        <f>IF(Interconnector_Flow!O59&gt;0, 0, -Interconnector_Flow!O59)</f>
        <v>208189</v>
      </c>
      <c r="P59" s="1">
        <f>IF(Interconnector_Flow!P59&gt;0, 0, -Interconnector_Flow!P59)</f>
        <v>0</v>
      </c>
      <c r="Q59" s="1">
        <f>IF(Interconnector_Flow!Q59&gt;0, 0, -Interconnector_Flow!Q59)</f>
        <v>280879.5</v>
      </c>
      <c r="R59" s="1">
        <f>IF(Interconnector_Flow!R59&gt;0, 0, -Interconnector_Flow!R59)</f>
        <v>388150</v>
      </c>
      <c r="S59" s="1">
        <f>IF(Interconnector_Flow!S59&gt;0, 0, -Interconnector_Flow!S59)</f>
        <v>785968</v>
      </c>
      <c r="T59" s="1">
        <f>IF(Interconnector_Flow!T59&gt;0, 0, -Interconnector_Flow!T59)</f>
        <v>0</v>
      </c>
      <c r="U59" s="1">
        <f>IF(Interconnector_Flow!U59&gt;0, 0, -Interconnector_Flow!U59)</f>
        <v>0</v>
      </c>
      <c r="V59" s="1">
        <f>IF(Interconnector_Flow!V59&gt;0, 0, -Interconnector_Flow!V59)</f>
        <v>25938</v>
      </c>
      <c r="W59" s="1">
        <f>IF(Interconnector_Flow!W59&gt;0, 0, -Interconnector_Flow!W59)</f>
        <v>1624349.5</v>
      </c>
      <c r="X59" s="1">
        <f>IF(Interconnector_Flow!X59&gt;0, 0, -Interconnector_Flow!X59)</f>
        <v>0</v>
      </c>
      <c r="Y59" s="1">
        <f>IF(Interconnector_Flow!Y59&gt;0, 0, -Interconnector_Flow!Y59)</f>
        <v>0</v>
      </c>
      <c r="Z59" s="1">
        <f>IF(Interconnector_Flow!Z59&gt;0, 0, -Interconnector_Flow!Z59)</f>
        <v>81858</v>
      </c>
      <c r="AA59" s="1">
        <f>IF(Interconnector_Flow!AA59&gt;0, 0, -Interconnector_Flow!AA59)</f>
        <v>98967</v>
      </c>
      <c r="AB59" s="1">
        <f>IF(Interconnector_Flow!AB59&gt;0, 0, -Interconnector_Flow!AB59)</f>
        <v>0</v>
      </c>
      <c r="AC59" s="1">
        <f>IF(Interconnector_Flow!AC59&gt;0, 0, -Interconnector_Flow!AC59)</f>
        <v>0</v>
      </c>
      <c r="AD59" s="1">
        <f>IF(Interconnector_Flow!AD59&gt;0, 0, -Interconnector_Flow!AD59)</f>
        <v>0</v>
      </c>
      <c r="AE59" s="1">
        <f>IF(Interconnector_Flow!AE59&gt;0, 0, -Interconnector_Flow!AE59)</f>
        <v>101087.5</v>
      </c>
      <c r="AF59" s="1">
        <f>IF(Interconnector_Flow!AF59&gt;0, 0, -Interconnector_Flow!AF59)</f>
        <v>1358369</v>
      </c>
      <c r="AG59" s="1">
        <f>IF(Interconnector_Flow!AG59&gt;0, 0, -Interconnector_Flow!AG59)</f>
        <v>46964.5</v>
      </c>
      <c r="AH59" s="1">
        <f>IF(Interconnector_Flow!AH59&gt;0, 0, -Interconnector_Flow!AH59)</f>
        <v>0</v>
      </c>
      <c r="AI59" s="1">
        <f>IF(Interconnector_Flow!AI59&gt;0, 0, -Interconnector_Flow!AI59)</f>
        <v>0</v>
      </c>
      <c r="AJ59" s="1">
        <f>IF(Interconnector_Flow!AJ59&gt;0, 0, -Interconnector_Flow!AJ59)</f>
        <v>0</v>
      </c>
      <c r="AK59" s="1">
        <f>IF(Interconnector_Flow!AK59&gt;0, 0, -Interconnector_Flow!AK59)</f>
        <v>902409</v>
      </c>
      <c r="AL59" s="1">
        <f>IF(Interconnector_Flow!AL59&gt;0, 0, -Interconnector_Flow!AL59)</f>
        <v>0</v>
      </c>
      <c r="AM59" s="1">
        <f>IF(Interconnector_Flow!AM59&gt;0, 0, -Interconnector_Flow!AM59)</f>
        <v>505393</v>
      </c>
      <c r="AN59" s="1">
        <f>IF(Interconnector_Flow!AN59&gt;0, 0, -Interconnector_Flow!AN59)</f>
        <v>0</v>
      </c>
      <c r="AO59" s="1">
        <f>IF(Interconnector_Flow!AO59&gt;0, 0, -Interconnector_Flow!AO59)</f>
        <v>0</v>
      </c>
      <c r="AP59" s="1">
        <f>IF(Interconnector_Flow!AP59&gt;0, 0, -Interconnector_Flow!AP59)</f>
        <v>0</v>
      </c>
      <c r="AQ59" s="1">
        <f>IF(Interconnector_Flow!AQ59&gt;0, 0, -Interconnector_Flow!AQ59)</f>
        <v>0</v>
      </c>
      <c r="AR59" s="1">
        <f>IF(Interconnector_Flow!AR59&gt;0, 0, -Interconnector_Flow!AR59)</f>
        <v>1359247</v>
      </c>
      <c r="AS59" s="1">
        <f>IF(Interconnector_Flow!AS59&gt;0, 0, -Interconnector_Flow!AS59)</f>
        <v>0</v>
      </c>
      <c r="AT59" s="1">
        <f>IF(Interconnector_Flow!AT59&gt;0, 0, -Interconnector_Flow!AT59)</f>
        <v>0</v>
      </c>
    </row>
    <row r="60" ht="15.75" customHeight="1">
      <c r="A60" s="2">
        <v>44136.0</v>
      </c>
      <c r="B60" s="1">
        <f>IF(Interconnector_Flow!B60&gt;0, 0, -Interconnector_Flow!B60)</f>
        <v>996753</v>
      </c>
      <c r="C60" s="1">
        <f>IF(Interconnector_Flow!C60&gt;0, 0, -Interconnector_Flow!C60)</f>
        <v>409748</v>
      </c>
      <c r="D60" s="1">
        <f>IF(Interconnector_Flow!D60&gt;0, 0, -Interconnector_Flow!D60)</f>
        <v>498464</v>
      </c>
      <c r="E60" s="1">
        <f>IF(Interconnector_Flow!E60&gt;0, 0, -Interconnector_Flow!E60)</f>
        <v>81225</v>
      </c>
      <c r="F60" s="1">
        <f>IF(Interconnector_Flow!F60&gt;0, 0, -Interconnector_Flow!F60)</f>
        <v>0</v>
      </c>
      <c r="G60" s="1">
        <f>IF(Interconnector_Flow!G60&gt;0, 0, -Interconnector_Flow!G60)</f>
        <v>0</v>
      </c>
      <c r="H60" s="1">
        <f>IF(Interconnector_Flow!H60&gt;0, 0, -Interconnector_Flow!H60)</f>
        <v>1103265</v>
      </c>
      <c r="I60" s="1">
        <f>IF(Interconnector_Flow!I60&gt;0, 0, -Interconnector_Flow!I60)</f>
        <v>0</v>
      </c>
      <c r="J60" s="1">
        <f>IF(Interconnector_Flow!J60&gt;0, 0, -Interconnector_Flow!J60)</f>
        <v>0</v>
      </c>
      <c r="K60" s="1">
        <f>IF(Interconnector_Flow!K60&gt;0, 0, -Interconnector_Flow!K60)</f>
        <v>464913</v>
      </c>
      <c r="L60" s="1">
        <f>IF(Interconnector_Flow!L60&gt;0, 0, -Interconnector_Flow!L60)</f>
        <v>95108</v>
      </c>
      <c r="M60" s="1">
        <f>IF(Interconnector_Flow!M60&gt;0, 0, -Interconnector_Flow!M60)</f>
        <v>0</v>
      </c>
      <c r="N60" s="1">
        <f>IF(Interconnector_Flow!N60&gt;0, 0, -Interconnector_Flow!N60)</f>
        <v>204210</v>
      </c>
      <c r="O60" s="1">
        <f>IF(Interconnector_Flow!O60&gt;0, 0, -Interconnector_Flow!O60)</f>
        <v>1010215</v>
      </c>
      <c r="P60" s="1">
        <f>IF(Interconnector_Flow!P60&gt;0, 0, -Interconnector_Flow!P60)</f>
        <v>0</v>
      </c>
      <c r="Q60" s="1">
        <f>IF(Interconnector_Flow!Q60&gt;0, 0, -Interconnector_Flow!Q60)</f>
        <v>100146</v>
      </c>
      <c r="R60" s="1">
        <f>IF(Interconnector_Flow!R60&gt;0, 0, -Interconnector_Flow!R60)</f>
        <v>87223</v>
      </c>
      <c r="S60" s="1">
        <f>IF(Interconnector_Flow!S60&gt;0, 0, -Interconnector_Flow!S60)</f>
        <v>808062</v>
      </c>
      <c r="T60" s="1">
        <f>IF(Interconnector_Flow!T60&gt;0, 0, -Interconnector_Flow!T60)</f>
        <v>0</v>
      </c>
      <c r="U60" s="1">
        <f>IF(Interconnector_Flow!U60&gt;0, 0, -Interconnector_Flow!U60)</f>
        <v>416675</v>
      </c>
      <c r="V60" s="1">
        <f>IF(Interconnector_Flow!V60&gt;0, 0, -Interconnector_Flow!V60)</f>
        <v>21851</v>
      </c>
      <c r="W60" s="1">
        <f>IF(Interconnector_Flow!W60&gt;0, 0, -Interconnector_Flow!W60)</f>
        <v>1373572</v>
      </c>
      <c r="X60" s="1">
        <f>IF(Interconnector_Flow!X60&gt;0, 0, -Interconnector_Flow!X60)</f>
        <v>0</v>
      </c>
      <c r="Y60" s="1">
        <f>IF(Interconnector_Flow!Y60&gt;0, 0, -Interconnector_Flow!Y60)</f>
        <v>0</v>
      </c>
      <c r="Z60" s="1">
        <f>IF(Interconnector_Flow!Z60&gt;0, 0, -Interconnector_Flow!Z60)</f>
        <v>0</v>
      </c>
      <c r="AA60" s="1">
        <f>IF(Interconnector_Flow!AA60&gt;0, 0, -Interconnector_Flow!AA60)</f>
        <v>64464</v>
      </c>
      <c r="AB60" s="1">
        <f>IF(Interconnector_Flow!AB60&gt;0, 0, -Interconnector_Flow!AB60)</f>
        <v>0</v>
      </c>
      <c r="AC60" s="1">
        <f>IF(Interconnector_Flow!AC60&gt;0, 0, -Interconnector_Flow!AC60)</f>
        <v>0</v>
      </c>
      <c r="AD60" s="1">
        <f>IF(Interconnector_Flow!AD60&gt;0, 0, -Interconnector_Flow!AD60)</f>
        <v>0</v>
      </c>
      <c r="AE60" s="1">
        <f>IF(Interconnector_Flow!AE60&gt;0, 0, -Interconnector_Flow!AE60)</f>
        <v>102114</v>
      </c>
      <c r="AF60" s="1">
        <f>IF(Interconnector_Flow!AF60&gt;0, 0, -Interconnector_Flow!AF60)</f>
        <v>1578162</v>
      </c>
      <c r="AG60" s="1">
        <f>IF(Interconnector_Flow!AG60&gt;0, 0, -Interconnector_Flow!AG60)</f>
        <v>38935</v>
      </c>
      <c r="AH60" s="1">
        <f>IF(Interconnector_Flow!AH60&gt;0, 0, -Interconnector_Flow!AH60)</f>
        <v>0</v>
      </c>
      <c r="AI60" s="1">
        <f>IF(Interconnector_Flow!AI60&gt;0, 0, -Interconnector_Flow!AI60)</f>
        <v>0</v>
      </c>
      <c r="AJ60" s="1">
        <f>IF(Interconnector_Flow!AJ60&gt;0, 0, -Interconnector_Flow!AJ60)</f>
        <v>0</v>
      </c>
      <c r="AK60" s="1">
        <f>IF(Interconnector_Flow!AK60&gt;0, 0, -Interconnector_Flow!AK60)</f>
        <v>470497</v>
      </c>
      <c r="AL60" s="1">
        <f>IF(Interconnector_Flow!AL60&gt;0, 0, -Interconnector_Flow!AL60)</f>
        <v>0</v>
      </c>
      <c r="AM60" s="1">
        <f>IF(Interconnector_Flow!AM60&gt;0, 0, -Interconnector_Flow!AM60)</f>
        <v>348268</v>
      </c>
      <c r="AN60" s="1">
        <f>IF(Interconnector_Flow!AN60&gt;0, 0, -Interconnector_Flow!AN60)</f>
        <v>0</v>
      </c>
      <c r="AO60" s="1">
        <f>IF(Interconnector_Flow!AO60&gt;0, 0, -Interconnector_Flow!AO60)</f>
        <v>0</v>
      </c>
      <c r="AP60" s="1">
        <f>IF(Interconnector_Flow!AP60&gt;0, 0, -Interconnector_Flow!AP60)</f>
        <v>0</v>
      </c>
      <c r="AQ60" s="1">
        <f>IF(Interconnector_Flow!AQ60&gt;0, 0, -Interconnector_Flow!AQ60)</f>
        <v>0</v>
      </c>
      <c r="AR60" s="1">
        <f>IF(Interconnector_Flow!AR60&gt;0, 0, -Interconnector_Flow!AR60)</f>
        <v>242254</v>
      </c>
      <c r="AS60" s="1">
        <f>IF(Interconnector_Flow!AS60&gt;0, 0, -Interconnector_Flow!AS60)</f>
        <v>0</v>
      </c>
      <c r="AT60" s="1">
        <f>IF(Interconnector_Flow!AT60&gt;0, 0, -Interconnector_Flow!AT60)</f>
        <v>0</v>
      </c>
    </row>
    <row r="61" ht="15.75" customHeight="1">
      <c r="A61" s="2">
        <v>44166.0</v>
      </c>
      <c r="B61" s="1">
        <f>IF(Interconnector_Flow!B61&gt;0, 0, -Interconnector_Flow!B61)</f>
        <v>917858</v>
      </c>
      <c r="C61" s="1">
        <f>IF(Interconnector_Flow!C61&gt;0, 0, -Interconnector_Flow!C61)</f>
        <v>108892</v>
      </c>
      <c r="D61" s="1">
        <f>IF(Interconnector_Flow!D61&gt;0, 0, -Interconnector_Flow!D61)</f>
        <v>519832</v>
      </c>
      <c r="E61" s="1">
        <f>IF(Interconnector_Flow!E61&gt;0, 0, -Interconnector_Flow!E61)</f>
        <v>72958</v>
      </c>
      <c r="F61" s="1">
        <f>IF(Interconnector_Flow!F61&gt;0, 0, -Interconnector_Flow!F61)</f>
        <v>30963</v>
      </c>
      <c r="G61" s="1">
        <f>IF(Interconnector_Flow!G61&gt;0, 0, -Interconnector_Flow!G61)</f>
        <v>0</v>
      </c>
      <c r="H61" s="1">
        <f>IF(Interconnector_Flow!H61&gt;0, 0, -Interconnector_Flow!H61)</f>
        <v>1123362</v>
      </c>
      <c r="I61" s="1">
        <f>IF(Interconnector_Flow!I61&gt;0, 0, -Interconnector_Flow!I61)</f>
        <v>0</v>
      </c>
      <c r="J61" s="1">
        <f>IF(Interconnector_Flow!J61&gt;0, 0, -Interconnector_Flow!J61)</f>
        <v>0</v>
      </c>
      <c r="K61" s="1">
        <f>IF(Interconnector_Flow!K61&gt;0, 0, -Interconnector_Flow!K61)</f>
        <v>582558</v>
      </c>
      <c r="L61" s="1">
        <f>IF(Interconnector_Flow!L61&gt;0, 0, -Interconnector_Flow!L61)</f>
        <v>117044</v>
      </c>
      <c r="M61" s="1">
        <f>IF(Interconnector_Flow!M61&gt;0, 0, -Interconnector_Flow!M61)</f>
        <v>0</v>
      </c>
      <c r="N61" s="1">
        <f>IF(Interconnector_Flow!N61&gt;0, 0, -Interconnector_Flow!N61)</f>
        <v>760715</v>
      </c>
      <c r="O61" s="1">
        <f>IF(Interconnector_Flow!O61&gt;0, 0, -Interconnector_Flow!O61)</f>
        <v>448982</v>
      </c>
      <c r="P61" s="1">
        <f>IF(Interconnector_Flow!P61&gt;0, 0, -Interconnector_Flow!P61)</f>
        <v>0</v>
      </c>
      <c r="Q61" s="1">
        <f>IF(Interconnector_Flow!Q61&gt;0, 0, -Interconnector_Flow!Q61)</f>
        <v>233788</v>
      </c>
      <c r="R61" s="1">
        <f>IF(Interconnector_Flow!R61&gt;0, 0, -Interconnector_Flow!R61)</f>
        <v>341621</v>
      </c>
      <c r="S61" s="1">
        <f>IF(Interconnector_Flow!S61&gt;0, 0, -Interconnector_Flow!S61)</f>
        <v>913133</v>
      </c>
      <c r="T61" s="1">
        <f>IF(Interconnector_Flow!T61&gt;0, 0, -Interconnector_Flow!T61)</f>
        <v>0</v>
      </c>
      <c r="U61" s="1">
        <f>IF(Interconnector_Flow!U61&gt;0, 0, -Interconnector_Flow!U61)</f>
        <v>0</v>
      </c>
      <c r="V61" s="1">
        <f>IF(Interconnector_Flow!V61&gt;0, 0, -Interconnector_Flow!V61)</f>
        <v>37021</v>
      </c>
      <c r="W61" s="1">
        <f>IF(Interconnector_Flow!W61&gt;0, 0, -Interconnector_Flow!W61)</f>
        <v>1489536</v>
      </c>
      <c r="X61" s="1">
        <f>IF(Interconnector_Flow!X61&gt;0, 0, -Interconnector_Flow!X61)</f>
        <v>0</v>
      </c>
      <c r="Y61" s="1">
        <f>IF(Interconnector_Flow!Y61&gt;0, 0, -Interconnector_Flow!Y61)</f>
        <v>0</v>
      </c>
      <c r="Z61" s="1">
        <f>IF(Interconnector_Flow!Z61&gt;0, 0, -Interconnector_Flow!Z61)</f>
        <v>592413</v>
      </c>
      <c r="AA61" s="1">
        <f>IF(Interconnector_Flow!AA61&gt;0, 0, -Interconnector_Flow!AA61)</f>
        <v>358205</v>
      </c>
      <c r="AB61" s="1">
        <f>IF(Interconnector_Flow!AB61&gt;0, 0, -Interconnector_Flow!AB61)</f>
        <v>0</v>
      </c>
      <c r="AC61" s="1">
        <f>IF(Interconnector_Flow!AC61&gt;0, 0, -Interconnector_Flow!AC61)</f>
        <v>0</v>
      </c>
      <c r="AD61" s="1">
        <f>IF(Interconnector_Flow!AD61&gt;0, 0, -Interconnector_Flow!AD61)</f>
        <v>0</v>
      </c>
      <c r="AE61" s="1">
        <f>IF(Interconnector_Flow!AE61&gt;0, 0, -Interconnector_Flow!AE61)</f>
        <v>93254</v>
      </c>
      <c r="AF61" s="1">
        <f>IF(Interconnector_Flow!AF61&gt;0, 0, -Interconnector_Flow!AF61)</f>
        <v>1220104</v>
      </c>
      <c r="AG61" s="1">
        <f>IF(Interconnector_Flow!AG61&gt;0, 0, -Interconnector_Flow!AG61)</f>
        <v>0</v>
      </c>
      <c r="AH61" s="1">
        <f>IF(Interconnector_Flow!AH61&gt;0, 0, -Interconnector_Flow!AH61)</f>
        <v>0</v>
      </c>
      <c r="AI61" s="1">
        <f>IF(Interconnector_Flow!AI61&gt;0, 0, -Interconnector_Flow!AI61)</f>
        <v>0</v>
      </c>
      <c r="AJ61" s="1">
        <f>IF(Interconnector_Flow!AJ61&gt;0, 0, -Interconnector_Flow!AJ61)</f>
        <v>0</v>
      </c>
      <c r="AK61" s="1">
        <f>IF(Interconnector_Flow!AK61&gt;0, 0, -Interconnector_Flow!AK61)</f>
        <v>363425</v>
      </c>
      <c r="AL61" s="1">
        <f>IF(Interconnector_Flow!AL61&gt;0, 0, -Interconnector_Flow!AL61)</f>
        <v>0</v>
      </c>
      <c r="AM61" s="1">
        <f>IF(Interconnector_Flow!AM61&gt;0, 0, -Interconnector_Flow!AM61)</f>
        <v>461234</v>
      </c>
      <c r="AN61" s="1">
        <f>IF(Interconnector_Flow!AN61&gt;0, 0, -Interconnector_Flow!AN61)</f>
        <v>0</v>
      </c>
      <c r="AO61" s="1">
        <f>IF(Interconnector_Flow!AO61&gt;0, 0, -Interconnector_Flow!AO61)</f>
        <v>0</v>
      </c>
      <c r="AP61" s="1">
        <f>IF(Interconnector_Flow!AP61&gt;0, 0, -Interconnector_Flow!AP61)</f>
        <v>0</v>
      </c>
      <c r="AQ61" s="1">
        <f>IF(Interconnector_Flow!AQ61&gt;0, 0, -Interconnector_Flow!AQ61)</f>
        <v>0</v>
      </c>
      <c r="AR61" s="1">
        <f>IF(Interconnector_Flow!AR61&gt;0, 0, -Interconnector_Flow!AR61)</f>
        <v>1090044</v>
      </c>
      <c r="AS61" s="1">
        <f>IF(Interconnector_Flow!AS61&gt;0, 0, -Interconnector_Flow!AS61)</f>
        <v>0</v>
      </c>
      <c r="AT61" s="1">
        <f>IF(Interconnector_Flow!AT61&gt;0, 0, -Interconnector_Flow!AT61)</f>
        <v>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D1"/>
    <hyperlink r:id="rId4" ref="E1"/>
    <hyperlink r:id="rId5" ref="G1"/>
    <hyperlink r:id="rId6" ref="H1"/>
    <hyperlink r:id="rId7" ref="I1"/>
    <hyperlink r:id="rId8" ref="J1"/>
    <hyperlink r:id="rId9" ref="K1"/>
    <hyperlink r:id="rId10" ref="L1"/>
    <hyperlink r:id="rId11" ref="M1"/>
    <hyperlink r:id="rId12" ref="N1"/>
    <hyperlink r:id="rId13" ref="O1"/>
    <hyperlink r:id="rId14" ref="P1"/>
    <hyperlink r:id="rId15" ref="Q1"/>
    <hyperlink r:id="rId16" ref="R1"/>
    <hyperlink r:id="rId17" ref="S1"/>
    <hyperlink r:id="rId18" ref="T1"/>
    <hyperlink r:id="rId19" ref="U1"/>
    <hyperlink r:id="rId20" ref="V1"/>
    <hyperlink r:id="rId21" ref="W1"/>
    <hyperlink r:id="rId22" ref="X1"/>
    <hyperlink r:id="rId23" ref="Y1"/>
    <hyperlink r:id="rId24" ref="Z1"/>
    <hyperlink r:id="rId25" ref="AA1"/>
    <hyperlink r:id="rId26" ref="AB1"/>
    <hyperlink r:id="rId27" ref="AC1"/>
    <hyperlink r:id="rId28" ref="AE1"/>
    <hyperlink r:id="rId29" ref="AF1"/>
    <hyperlink r:id="rId30" ref="AG1"/>
    <hyperlink r:id="rId31" ref="AH1"/>
    <hyperlink r:id="rId32" ref="AI1"/>
    <hyperlink r:id="rId33" ref="AJ1"/>
    <hyperlink r:id="rId34" ref="AK1"/>
    <hyperlink r:id="rId35" ref="AL1"/>
    <hyperlink r:id="rId36" ref="AM1"/>
    <hyperlink r:id="rId37" ref="AN1"/>
    <hyperlink r:id="rId38" ref="AO1"/>
    <hyperlink r:id="rId39" ref="AP1"/>
    <hyperlink r:id="rId40" ref="AQ1"/>
    <hyperlink r:id="rId41" ref="AR1"/>
    <hyperlink r:id="rId42" ref="AS1"/>
    <hyperlink r:id="rId43" ref="AT1"/>
  </hyperlinks>
  <printOptions/>
  <pageMargins bottom="0.0" footer="0.0" header="0.0" left="0.0" right="0.0" top="0.0"/>
  <pageSetup orientation="landscape"/>
  <drawing r:id="rId4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  <col customWidth="1" min="10" max="10" width="1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42370.0</v>
      </c>
      <c r="B2" s="6">
        <f>(Generation!B2*'Green Energy'!B2 + IF(Imports!H2&gt;0, Imports!H2*C2, 0) + IF(Imports!G2&gt;0, Imports!G2*J2,0))/(Generation!B2+ Imports!G2+ Imports!H2)</f>
        <v>0.5388599637</v>
      </c>
      <c r="C2" s="6">
        <f>('Green Energy'!C2*Generation!C2 + IF(Imports!M2&gt;0,Imports!M2*B2, 0)  + IF(Imports!N2&gt;0, Imports!N2*D2, 0) + IF(Imports!O2&gt;0, Imports!O2*G2,0) +   IF(Imports!P2&gt;0, Imports!P2*L2, 0) + IF(Imports!Q2&gt;0, Imports!Q2*N2, 0))/(Generation!C2 + Imports!M2  + Imports!N2 +Imports!O2 +Imports!P2 + Imports!Q2)</f>
        <v>0.4084789608</v>
      </c>
      <c r="D2" s="6">
        <f>('Green Energy'!D2*Generation!D2 + IF(Imports!R2&gt;0, Imports!R2*N2, 0) + IF(Imports!S2&gt;0, Imports!S2*M2, 0) + IF(Imports!T2&gt;0, Imports!T2*C2, 0) )/(Generation!D2 + Imports!R2 +Imports!S2 + Imports!T2)</f>
        <v>0.4783650392</v>
      </c>
      <c r="E2" s="6">
        <f>('Green Energy'!E2*Generation!E2 + IF(Imports!U2&gt;0, Imports!U2*G2, 0))/(Generation!E2 + Imports!U2)</f>
        <v>0.682058411</v>
      </c>
      <c r="F2" s="6">
        <f>('Green Energy'!F2*Generation!F2 + IF(Imports!V2&gt;0, Imports!V2*M2,0)+ IF(Imports!W2&gt;0, Imports!W2*N2,0))/(Generation!F2 + Imports!V2 + Imports!W2)</f>
        <v>0.6475341967</v>
      </c>
      <c r="G2" s="7">
        <f>('Green Energy'!G2*Generation!G2+ IF(Imports!X2&gt;0, Imports!X2*H2, 0) + IF(Imports!Y2&gt;0, Imports!Y2*J2, 0) + IF(Imports!Z2&gt;0, Imports!Z2*E2, 0) + IF(Imports!AA2&gt;0, Imports!AA2*O2, 0)+ IF(Imports!AB2&gt;0, Imports!AB2*C2, 0))/(Generation!G2 + Imports!X2 +Imports!Y2 + Imports!Z2 + Imports!AA2 + Imports!AB2)</f>
        <v>0.9035660074</v>
      </c>
      <c r="H2" s="7">
        <f>('Green Energy'!H2*Generation!H2 + IF(Imports!B2&gt;0, Imports!B2*G2, 0) + IF(Imports!C2&gt;0, Imports!C2*L2, 0) + IF(Imports!D2&gt;0, Imports!D2*O2, 0) + IF(Imports!E2&gt;0, Imports!E2*I2, 0)+ IF(Imports!F2&gt;0, Imports!F2*K2, 0))/(Generation!H2 + Imports!B2+ Imports!C2+ Imports!D2+ Imports!E2+ Imports!F2)</f>
        <v>0.412052549</v>
      </c>
      <c r="I2" s="6">
        <f>('Green Energy'!I2*Generation!I2 + IF(Imports!AC2&gt;0, Imports!AC2*H2, 0) + IF(Imports!AD2&gt;0, Imports!AD2*K2, 0))/(Generation!I2 + Imports!AC2 +Imports!AD2)</f>
        <v>0.4146482926</v>
      </c>
      <c r="J2" s="6">
        <f>('Green Energy'!J2*Generation!J2 + IF(Imports!AE2&gt;0, Imports!AE2*B2, 0) + IF(Imports!AF2&gt;0, Imports!AF2*G2, 0))/(Generation!J2 + Imports!AE2 +Imports!AF2)</f>
        <v>0.3343403385</v>
      </c>
      <c r="K2" s="7">
        <f>('Green Energy'!K2*Generation!K2 + IF(Imports!AG2&gt;0, Imports!AG2*H2, 0) + IF(Imports!AH2&gt;0, Imports!AH2*I2, 0))/(Generation!K2 + Imports!AG2 +Imports!AH2)</f>
        <v>0.371185551</v>
      </c>
      <c r="L2" s="7">
        <f>('Green Energy'!L2*Generation!L2+ IF(Imports!AI2&gt;0, Imports!AI2*H2, 0) + IF(Imports!AJ2&gt;0, Imports!AJ2*O2, 0) +  IF(Imports!AK2&gt;0, Imports!AK2*C2, 0) + IF(Imports!AL2&gt;0, Imports!AL2*D2, 0) + IF(Imports!AM2&gt;0, Imports!AM2*M2, 0))/(Generation!L2 + Imports!AI2+Imports!AJ2+Imports!AK2+Imports!AL2+Imports!AM2)</f>
        <v>0.1293932667</v>
      </c>
      <c r="M2" s="8">
        <f>('Green Energy'!M2*Generation!M2 + IF(Imports!AN2&gt;0, Imports!AN2*D2, 0) + IF(Imports!AO2&gt;0, Imports!AO2*L2, 0) +  IF(Imports!AP2&gt;0, Imports!AP2*N2, 0))/(Generation!M2 + Imports!AN2 +Imports!AO2 +Imports!AP2)</f>
        <v>0.9827428971</v>
      </c>
      <c r="N2" s="9">
        <f>('Green Energy'!N2*Generation!N2 +  IF(Imports!AQ2&gt;0, Imports!AQ2*D2, 0) + IF(Imports!AR2&gt;0, Imports!AR2*M2, 0) +  IF(Imports!AS2&gt;0, Imports!AS2*F2, 0) +  IF(Imports!AT2&gt;0, Imports!AT2*C2, 0))/(Generation!N2+ Imports!AR2+Imports!AS2+Imports!AT2 + Imports!AQ2)</f>
        <v>0.903515528</v>
      </c>
      <c r="O2" s="6">
        <f>('Green Energy'!O2*Generation!O2 +  IF(Imports!I2&gt;0, Imports!I2*G2, 0) + IF(Imports!J2&gt;0, Imports!J2*H2, 0)+ IF(Imports!K2&gt;0, Imports!K2*L2, 0)+   IF(Imports!L2&gt;0, Imports!L2*C2, 0))/(Generation!O2 + Imports!J2 +Imports!K2+Imports!L2 +Imports!I2)</f>
        <v>0.5837053555</v>
      </c>
    </row>
    <row r="3" ht="15.75" customHeight="1">
      <c r="A3" s="2">
        <v>42401.0</v>
      </c>
      <c r="B3" s="6">
        <f>(Generation!B3*'Green Energy'!B3 + IF(Imports!H3&gt;0, Imports!H3*C3, 0) + IF(Imports!G3&gt;0, Imports!G3*J3,0))/(Generation!B3+ Imports!G3+ Imports!H3)</f>
        <v>0.6712635995</v>
      </c>
      <c r="C3" s="6">
        <f>('Green Energy'!C3*Generation!C3 + IF(Imports!M3&gt;0,Imports!M3*B3, 0)  + IF(Imports!N3&gt;0, Imports!N3*D3, 0) + IF(Imports!O3&gt;0, Imports!O3*G3,0) +   IF(Imports!P3&gt;0, Imports!P3*L3, 0) + IF(Imports!Q3&gt;0, Imports!Q3*N3, 0))/(Generation!C3 + Imports!M3  + Imports!N3 +Imports!O3 +Imports!P3 + Imports!Q3)</f>
        <v>0.4487524342</v>
      </c>
      <c r="D3" s="6">
        <f>('Green Energy'!D3*Generation!D3 + IF(Imports!R3&gt;0, Imports!R3*N3, 0) + IF(Imports!S3&gt;0, Imports!S3*M3, 0) + IF(Imports!T3&gt;0, Imports!T3*C3, 0) )/(Generation!D3 + Imports!R3 +Imports!S3 + Imports!T3)</f>
        <v>0.5363141207</v>
      </c>
      <c r="E3" s="6">
        <f>('Green Energy'!E3*Generation!E3 + IF(Imports!U3&gt;0, Imports!U3*G3, 0))/(Generation!E3 + Imports!U3)</f>
        <v>0.7462878704</v>
      </c>
      <c r="F3" s="6">
        <f>('Green Energy'!F3*Generation!F3 + IF(Imports!V3&gt;0, Imports!V3*M3,0)+ IF(Imports!W3&gt;0, Imports!W3*N3,0))/(Generation!F3 + Imports!V3 + Imports!W3)</f>
        <v>0.70885822</v>
      </c>
      <c r="G3" s="7">
        <f>('Green Energy'!G3*Generation!G3+ IF(Imports!X3&gt;0, Imports!X3*H3, 0) + IF(Imports!Y3&gt;0, Imports!Y3*J3, 0) + IF(Imports!Z3&gt;0, Imports!Z3*E3, 0) + IF(Imports!AA3&gt;0, Imports!AA3*O3, 0)+ IF(Imports!AB3&gt;0, Imports!AB3*C3, 0))/(Generation!G3 + Imports!X3 +Imports!Y3 + Imports!Z3 + Imports!AA3 + Imports!AB3)</f>
        <v>0.9219548863</v>
      </c>
      <c r="H3" s="7">
        <f>('Green Energy'!H3*Generation!H3 + IF(Imports!B3&gt;0, Imports!B3*G3, 0) + IF(Imports!C3&gt;0, Imports!C3*L3, 0) + IF(Imports!D3&gt;0, Imports!D3*O3, 0) + IF(Imports!E3&gt;0, Imports!E3*I3, 0)+ IF(Imports!F3&gt;0, Imports!F3*K3, 0))/(Generation!H3 + Imports!B3+ Imports!C3+ Imports!D3+ Imports!E3+ Imports!F3)</f>
        <v>0.4088918305</v>
      </c>
      <c r="I3" s="6">
        <f>('Green Energy'!I3*Generation!I3 + IF(Imports!AC3&gt;0, Imports!AC3*H3, 0) + IF(Imports!AD3&gt;0, Imports!AD3*K3, 0))/(Generation!I3 + Imports!AC3 +Imports!AD3)</f>
        <v>0.3696535128</v>
      </c>
      <c r="J3" s="6">
        <f>('Green Energy'!J3*Generation!J3 + IF(Imports!AE3&gt;0, Imports!AE3*B3, 0) + IF(Imports!AF3&gt;0, Imports!AF3*G3, 0))/(Generation!J3 + Imports!AE3 +Imports!AF3)</f>
        <v>0.3983413706</v>
      </c>
      <c r="K3" s="7">
        <f>('Green Energy'!K3*Generation!K3 + IF(Imports!AG3&gt;0, Imports!AG3*H3, 0) + IF(Imports!AH3&gt;0, Imports!AH3*I3, 0))/(Generation!K3 + Imports!AG3 +Imports!AH3)</f>
        <v>0.345580788</v>
      </c>
      <c r="L3" s="7">
        <f>('Green Energy'!L3*Generation!L3+ IF(Imports!AI3&gt;0, Imports!AI3*H3, 0) + IF(Imports!AJ3&gt;0, Imports!AJ3*O3, 0) +  IF(Imports!AK3&gt;0, Imports!AK3*C3, 0) + IF(Imports!AL3&gt;0, Imports!AL3*D3, 0) + IF(Imports!AM3&gt;0, Imports!AM3*M3, 0))/(Generation!L3 + Imports!AI3+Imports!AJ3+Imports!AK3+Imports!AL3+Imports!AM3)</f>
        <v>0.1376334277</v>
      </c>
      <c r="M3" s="8">
        <f>('Green Energy'!M3*Generation!M3 + IF(Imports!AN3&gt;0, Imports!AN3*D3, 0) + IF(Imports!AO3&gt;0, Imports!AO3*L3, 0) +  IF(Imports!AP3&gt;0, Imports!AP3*N3, 0))/(Generation!M3 + Imports!AN3 +Imports!AO3 +Imports!AP3)</f>
        <v>0.9788130476</v>
      </c>
      <c r="N3" s="9">
        <f>('Green Energy'!N3*Generation!N3 +  IF(Imports!AQ3&gt;0, Imports!AQ3*D3, 0) + IF(Imports!AR3&gt;0, Imports!AR3*M3, 0) +  IF(Imports!AS3&gt;0, Imports!AS3*F3, 0) +  IF(Imports!AT3&gt;0, Imports!AT3*C3, 0)   )/(Generation!N3+ Imports!AR3+Imports!AS3+Imports!AT3 + Imports!AQ3)</f>
        <v>0.924724703</v>
      </c>
      <c r="O3" s="6">
        <f>('Green Energy'!O3*Generation!O3 +  IF(Imports!I3&gt;0, Imports!I3*G3, 0) + IF(Imports!J3&gt;0, Imports!J3*H3, 0)+ IF(Imports!K3&gt;0, Imports!K3*L3, 0)+   IF(Imports!L3&gt;0, Imports!L3*C3, 0))/(Generation!O3 + Imports!J3 +Imports!K3+Imports!L3 +Imports!I3)</f>
        <v>0.6000008291</v>
      </c>
    </row>
    <row r="4" ht="15.75" customHeight="1">
      <c r="A4" s="2">
        <v>42430.0</v>
      </c>
      <c r="B4" s="6">
        <f>(Generation!B4*'Green Energy'!B4 + IF(Imports!H4&gt;0, Imports!H4*C4, 0) + IF(Imports!G4&gt;0, Imports!G4*J4,0))/(Generation!B4+ Imports!G4+ Imports!H4)</f>
        <v>0.6563650457</v>
      </c>
      <c r="C4" s="6">
        <f>('Green Energy'!C4*Generation!C4 + IF(Imports!M4&gt;0,Imports!M4*B4, 0)  + IF(Imports!N4&gt;0, Imports!N4*D4, 0) + IF(Imports!O4&gt;0, Imports!O4*G4,0) +   IF(Imports!P4&gt;0, Imports!P4*L4, 0) + IF(Imports!Q4&gt;0, Imports!Q4*N4, 0))/(Generation!C4 + Imports!M4  + Imports!N4 +Imports!O4 +Imports!P4 + Imports!Q4)</f>
        <v>0.3962385886</v>
      </c>
      <c r="D4" s="6">
        <f>('Green Energy'!D4*Generation!D4 + IF(Imports!R4&gt;0, Imports!R4*N4, 0) + IF(Imports!S4&gt;0, Imports!S4*M4, 0) + IF(Imports!T4&gt;0, Imports!T4*C4, 0) )/(Generation!D4 + Imports!R4 +Imports!S4 + Imports!T4)</f>
        <v>0.5195939757</v>
      </c>
      <c r="E4" s="6">
        <f>('Green Energy'!E4*Generation!E4 + IF(Imports!U4&gt;0, Imports!U4*G4, 0))/(Generation!E4 + Imports!U4)</f>
        <v>0.761105705</v>
      </c>
      <c r="F4" s="6">
        <f>('Green Energy'!F4*Generation!F4 + IF(Imports!V4&gt;0, Imports!V4*M4,0)+ IF(Imports!W4&gt;0, Imports!W4*N4,0))/(Generation!F4 + Imports!V4 + Imports!W4)</f>
        <v>0.7169472589</v>
      </c>
      <c r="G4" s="7">
        <f>('Green Energy'!G4*Generation!G4+ IF(Imports!X4&gt;0, Imports!X4*H4, 0) + IF(Imports!Y4&gt;0, Imports!Y4*J4, 0) + IF(Imports!Z4&gt;0, Imports!Z4*E4, 0) + IF(Imports!AA4&gt;0, Imports!AA4*O4, 0)+ IF(Imports!AB4&gt;0, Imports!AB4*C4, 0))/(Generation!G4 + Imports!X4 +Imports!Y4 + Imports!Z4 + Imports!AA4 + Imports!AB4)</f>
        <v>0.9054011364</v>
      </c>
      <c r="H4" s="7">
        <f>('Green Energy'!H4*Generation!H4 + IF(Imports!B4&gt;0, Imports!B4*G4, 0) + IF(Imports!C4&gt;0, Imports!C4*L4, 0) + IF(Imports!D4&gt;0, Imports!D4*O4, 0) + IF(Imports!E4&gt;0, Imports!E4*I4, 0)+ IF(Imports!F4&gt;0, Imports!F4*K4, 0))/(Generation!H4 + Imports!B4+ Imports!C4+ Imports!D4+ Imports!E4+ Imports!F4)</f>
        <v>0.3786093668</v>
      </c>
      <c r="I4" s="6">
        <f>('Green Energy'!I4*Generation!I4 + IF(Imports!AC4&gt;0, Imports!AC4*H4, 0) + IF(Imports!AD4&gt;0, Imports!AD4*K4, 0))/(Generation!I4 + Imports!AC4 +Imports!AD4)</f>
        <v>0.2943085237</v>
      </c>
      <c r="J4" s="6">
        <f>('Green Energy'!J4*Generation!J4 + IF(Imports!AE4&gt;0, Imports!AE4*B4, 0) + IF(Imports!AF4&gt;0, Imports!AF4*G4, 0))/(Generation!J4 + Imports!AE4 +Imports!AF4)</f>
        <v>0.4011618008</v>
      </c>
      <c r="K4" s="7">
        <f>('Green Energy'!K4*Generation!K4 + IF(Imports!AG4&gt;0, Imports!AG4*H4, 0) + IF(Imports!AH4&gt;0, Imports!AH4*I4, 0))/(Generation!K4 + Imports!AG4 +Imports!AH4)</f>
        <v>0.2815099517</v>
      </c>
      <c r="L4" s="7">
        <f>('Green Energy'!L4*Generation!L4+ IF(Imports!AI4&gt;0, Imports!AI4*H4, 0) + IF(Imports!AJ4&gt;0, Imports!AJ4*O4, 0) +  IF(Imports!AK4&gt;0, Imports!AK4*C4, 0) + IF(Imports!AL4&gt;0, Imports!AL4*D4, 0) + IF(Imports!AM4&gt;0, Imports!AM4*M4, 0))/(Generation!L4 + Imports!AI4+Imports!AJ4+Imports!AK4+Imports!AL4+Imports!AM4)</f>
        <v>0.1223848966</v>
      </c>
      <c r="M4" s="8">
        <f>('Green Energy'!M4*Generation!M4 + IF(Imports!AN4&gt;0, Imports!AN4*D4, 0) + IF(Imports!AO4&gt;0, Imports!AO4*L4, 0) +  IF(Imports!AP4&gt;0, Imports!AP4*N4, 0))/(Generation!M4 + Imports!AN4 +Imports!AO4 +Imports!AP4)</f>
        <v>0.9784715629</v>
      </c>
      <c r="N4" s="9">
        <f>('Green Energy'!N4*Generation!N4 +  IF(Imports!AQ4&gt;0, Imports!AQ4*D4, 0) + IF(Imports!AR4&gt;0, Imports!AR4*M4, 0) +  IF(Imports!AS4&gt;0, Imports!AS4*F4, 0) +  IF(Imports!AT4&gt;0, Imports!AT4*C4, 0)   )/(Generation!N4+ Imports!AR4+Imports!AS4+Imports!AT4 + Imports!AQ4)</f>
        <v>0.9442241365</v>
      </c>
      <c r="O4" s="6">
        <f>('Green Energy'!O4*Generation!O4 +  IF(Imports!I4&gt;0, Imports!I4*G4, 0) + IF(Imports!J4&gt;0, Imports!J4*H4, 0)+ IF(Imports!K4&gt;0, Imports!K4*L4, 0)+   IF(Imports!L4&gt;0, Imports!L4*C4, 0))/(Generation!O4 + Imports!J4 +Imports!K4+Imports!L4 +Imports!I4)</f>
        <v>0.5901533744</v>
      </c>
    </row>
    <row r="5" ht="15.75" customHeight="1">
      <c r="A5" s="2">
        <v>42461.0</v>
      </c>
      <c r="B5" s="6">
        <f>(Generation!B5*'Green Energy'!B5 + IF(Imports!H5&gt;0, Imports!H5*C5, 0) + IF(Imports!G5&gt;0, Imports!G5*J5,0))/(Generation!B5+ Imports!G5+ Imports!H5)</f>
        <v>0.7617458421</v>
      </c>
      <c r="C5" s="6">
        <f>('Green Energy'!C5*Generation!C5 + IF(Imports!M5&gt;0,Imports!M5*B5, 0)  + IF(Imports!N5&gt;0, Imports!N5*D5, 0) + IF(Imports!O5&gt;0, Imports!O5*G5,0) +   IF(Imports!P5&gt;0, Imports!P5*L5, 0) + IF(Imports!Q5&gt;0, Imports!Q5*N5, 0))/(Generation!C5 + Imports!M5  + Imports!N5 +Imports!O5 +Imports!P5 + Imports!Q5)</f>
        <v>0.4133407264</v>
      </c>
      <c r="D5" s="6">
        <f>('Green Energy'!D5*Generation!D5 + IF(Imports!R5&gt;0, Imports!R5*N5, 0) + IF(Imports!S5&gt;0, Imports!S5*M5, 0) + IF(Imports!T5&gt;0, Imports!T5*C5, 0) )/(Generation!D5 + Imports!R5 +Imports!S5 + Imports!T5)</f>
        <v>0.5114672869</v>
      </c>
      <c r="E5" s="6">
        <f>('Green Energy'!E5*Generation!E5 + IF(Imports!U5&gt;0, Imports!U5*G5, 0))/(Generation!E5 + Imports!U5)</f>
        <v>0.7963125574</v>
      </c>
      <c r="F5" s="6">
        <f>('Green Energy'!F5*Generation!F5 + IF(Imports!V5&gt;0, Imports!V5*M5,0)+ IF(Imports!W5&gt;0, Imports!W5*N5,0))/(Generation!F5 + Imports!V5 + Imports!W5)</f>
        <v>0.727361778</v>
      </c>
      <c r="G5" s="7">
        <f>('Green Energy'!G5*Generation!G5+ IF(Imports!X5&gt;0, Imports!X5*H5, 0) + IF(Imports!Y5&gt;0, Imports!Y5*J5, 0) + IF(Imports!Z5&gt;0, Imports!Z5*E5, 0) + IF(Imports!AA5&gt;0, Imports!AA5*O5, 0)+ IF(Imports!AB5&gt;0, Imports!AB5*C5, 0))/(Generation!G5 + Imports!X5 +Imports!Y5 + Imports!Z5 + Imports!AA5 + Imports!AB5)</f>
        <v>0.9321743806</v>
      </c>
      <c r="H5" s="7">
        <f>('Green Energy'!H5*Generation!H5 + IF(Imports!B5&gt;0, Imports!B5*G5, 0) + IF(Imports!C5&gt;0, Imports!C5*L5, 0) + IF(Imports!D5&gt;0, Imports!D5*O5, 0) + IF(Imports!E5&gt;0, Imports!E5*I5, 0)+ IF(Imports!F5&gt;0, Imports!F5*K5, 0))/(Generation!H5 + Imports!B5+ Imports!C5+ Imports!D5+ Imports!E5+ Imports!F5)</f>
        <v>0.405188489</v>
      </c>
      <c r="I5" s="6">
        <f>('Green Energy'!I5*Generation!I5 + IF(Imports!AC5&gt;0, Imports!AC5*H5, 0) + IF(Imports!AD5&gt;0, Imports!AD5*K5, 0))/(Generation!I5 + Imports!AC5 +Imports!AD5)</f>
        <v>0.2589522477</v>
      </c>
      <c r="J5" s="6">
        <f>('Green Energy'!J5*Generation!J5 + IF(Imports!AE5&gt;0, Imports!AE5*B5, 0) + IF(Imports!AF5&gt;0, Imports!AF5*G5, 0))/(Generation!J5 + Imports!AE5 +Imports!AF5)</f>
        <v>0.463600123</v>
      </c>
      <c r="K5" s="7">
        <f>('Green Energy'!K5*Generation!K5 + IF(Imports!AG5&gt;0, Imports!AG5*H5, 0) + IF(Imports!AH5&gt;0, Imports!AH5*I5, 0))/(Generation!K5 + Imports!AG5 +Imports!AH5)</f>
        <v>0.265104329</v>
      </c>
      <c r="L5" s="7">
        <f>('Green Energy'!L5*Generation!L5+ IF(Imports!AI5&gt;0, Imports!AI5*H5, 0) + IF(Imports!AJ5&gt;0, Imports!AJ5*O5, 0) +  IF(Imports!AK5&gt;0, Imports!AK5*C5, 0) + IF(Imports!AL5&gt;0, Imports!AL5*D5, 0) + IF(Imports!AM5&gt;0, Imports!AM5*M5, 0))/(Generation!L5 + Imports!AI5+Imports!AJ5+Imports!AK5+Imports!AL5+Imports!AM5)</f>
        <v>0.1333513753</v>
      </c>
      <c r="M5" s="8">
        <f>('Green Energy'!M5*Generation!M5 + IF(Imports!AN5&gt;0, Imports!AN5*D5, 0) + IF(Imports!AO5&gt;0, Imports!AO5*L5, 0) +  IF(Imports!AP5&gt;0, Imports!AP5*N5, 0))/(Generation!M5 + Imports!AN5 +Imports!AO5 +Imports!AP5)</f>
        <v>0.9769833924</v>
      </c>
      <c r="N5" s="9">
        <f>('Green Energy'!N5*Generation!N5 +  IF(Imports!AQ5&gt;0, Imports!AQ5*D5, 0) + IF(Imports!AR5&gt;0, Imports!AR5*M5, 0) +  IF(Imports!AS5&gt;0, Imports!AS5*F5, 0) +  IF(Imports!AT5&gt;0, Imports!AT5*C5, 0)   )/(Generation!N5+ Imports!AR5+Imports!AS5+Imports!AT5 + Imports!AQ5)</f>
        <v>0.9561776726</v>
      </c>
      <c r="O5" s="6">
        <f>('Green Energy'!O5*Generation!O5 +  IF(Imports!I5&gt;0, Imports!I5*G5, 0) + IF(Imports!J5&gt;0, Imports!J5*H5, 0)+ IF(Imports!K5&gt;0, Imports!K5*L5, 0)+   IF(Imports!L5&gt;0, Imports!L5*C5, 0))/(Generation!O5 + Imports!J5 +Imports!K5+Imports!L5 +Imports!I5)</f>
        <v>0.6403884152</v>
      </c>
    </row>
    <row r="6" ht="15.75" customHeight="1">
      <c r="A6" s="2">
        <v>42491.0</v>
      </c>
      <c r="B6" s="6">
        <f>(Generation!B6*'Green Energy'!B6 + IF(Imports!H6&gt;0, Imports!H6*C6, 0) + IF(Imports!G6&gt;0, Imports!G6*J6,0))/(Generation!B6+ Imports!G6+ Imports!H6)</f>
        <v>0.8797349683</v>
      </c>
      <c r="C6" s="6">
        <f>('Green Energy'!C6*Generation!C6 + IF(Imports!M6&gt;0,Imports!M6*B6, 0)  + IF(Imports!N6&gt;0, Imports!N6*D6, 0) + IF(Imports!O6&gt;0, Imports!O6*G6,0) +   IF(Imports!P6&gt;0, Imports!P6*L6, 0) + IF(Imports!Q6&gt;0, Imports!Q6*N6, 0))/(Generation!C6 + Imports!M6  + Imports!N6 +Imports!O6 +Imports!P6 + Imports!Q6)</f>
        <v>0.4507872169</v>
      </c>
      <c r="D6" s="6">
        <f>('Green Energy'!D6*Generation!D6 + IF(Imports!R6&gt;0, Imports!R6*N6, 0) + IF(Imports!S6&gt;0, Imports!S6*M6, 0) + IF(Imports!T6&gt;0, Imports!T6*C6, 0) )/(Generation!D6 + Imports!R6 +Imports!S6 + Imports!T6)</f>
        <v>0.6478607219</v>
      </c>
      <c r="E6" s="6">
        <f>('Green Energy'!E6*Generation!E6 + IF(Imports!U6&gt;0, Imports!U6*G6, 0))/(Generation!E6 + Imports!U6)</f>
        <v>0.7679773644</v>
      </c>
      <c r="F6" s="6">
        <f>('Green Energy'!F6*Generation!F6 + IF(Imports!V6&gt;0, Imports!V6*M6,0)+ IF(Imports!W6&gt;0, Imports!W6*N6,0))/(Generation!F6 + Imports!V6 + Imports!W6)</f>
        <v>0.795408142</v>
      </c>
      <c r="G6" s="7">
        <f>('Green Energy'!G6*Generation!G6+ IF(Imports!X6&gt;0, Imports!X6*H6, 0) + IF(Imports!Y6&gt;0, Imports!Y6*J6, 0) + IF(Imports!Z6&gt;0, Imports!Z6*E6, 0) + IF(Imports!AA6&gt;0, Imports!AA6*O6, 0)+ IF(Imports!AB6&gt;0, Imports!AB6*C6, 0))/(Generation!G6 + Imports!X6 +Imports!Y6 + Imports!Z6 + Imports!AA6 + Imports!AB6)</f>
        <v>0.9540702659</v>
      </c>
      <c r="H6" s="7">
        <f>('Green Energy'!H6*Generation!H6 + IF(Imports!B6&gt;0, Imports!B6*G6, 0) + IF(Imports!C6&gt;0, Imports!C6*L6, 0) + IF(Imports!D6&gt;0, Imports!D6*O6, 0) + IF(Imports!E6&gt;0, Imports!E6*I6, 0)+ IF(Imports!F6&gt;0, Imports!F6*K6, 0))/(Generation!H6 + Imports!B6+ Imports!C6+ Imports!D6+ Imports!E6+ Imports!F6)</f>
        <v>0.4573574963</v>
      </c>
      <c r="I6" s="6">
        <f>('Green Energy'!I6*Generation!I6 + IF(Imports!AC6&gt;0, Imports!AC6*H6, 0) + IF(Imports!AD6&gt;0, Imports!AD6*K6, 0))/(Generation!I6 + Imports!AC6 +Imports!AD6)</f>
        <v>0.206571627</v>
      </c>
      <c r="J6" s="6">
        <f>('Green Energy'!J6*Generation!J6 + IF(Imports!AE6&gt;0, Imports!AE6*B6, 0) + IF(Imports!AF6&gt;0, Imports!AF6*G6, 0))/(Generation!J6 + Imports!AE6 +Imports!AF6)</f>
        <v>0.4724595295</v>
      </c>
      <c r="K6" s="7">
        <f>('Green Energy'!K6*Generation!K6 + IF(Imports!AG6&gt;0, Imports!AG6*H6, 0) + IF(Imports!AH6&gt;0, Imports!AH6*I6, 0))/(Generation!K6 + Imports!AG6 +Imports!AH6)</f>
        <v>0.241940567</v>
      </c>
      <c r="L6" s="7">
        <f>('Green Energy'!L6*Generation!L6+ IF(Imports!AI6&gt;0, Imports!AI6*H6, 0) + IF(Imports!AJ6&gt;0, Imports!AJ6*O6, 0) +  IF(Imports!AK6&gt;0, Imports!AK6*C6, 0) + IF(Imports!AL6&gt;0, Imports!AL6*D6, 0) + IF(Imports!AM6&gt;0, Imports!AM6*M6, 0))/(Generation!L6 + Imports!AI6+Imports!AJ6+Imports!AK6+Imports!AL6+Imports!AM6)</f>
        <v>0.126608255</v>
      </c>
      <c r="M6" s="8">
        <f>('Green Energy'!M6*Generation!M6 + IF(Imports!AN6&gt;0, Imports!AN6*D6, 0) + IF(Imports!AO6&gt;0, Imports!AO6*L6, 0) +  IF(Imports!AP6&gt;0, Imports!AP6*N6, 0))/(Generation!M6 + Imports!AN6 +Imports!AO6 +Imports!AP6)</f>
        <v>0.9758651693</v>
      </c>
      <c r="N6" s="9">
        <f>('Green Energy'!N6*Generation!N6 +  IF(Imports!AQ6&gt;0, Imports!AQ6*D6, 0) + IF(Imports!AR6&gt;0, Imports!AR6*M6, 0) +  IF(Imports!AS6&gt;0, Imports!AS6*F6, 0) +  IF(Imports!AT6&gt;0, Imports!AT6*C6, 0)   )/(Generation!N6+ Imports!AR6+Imports!AS6+Imports!AT6 + Imports!AQ6)</f>
        <v>0.9681713489</v>
      </c>
      <c r="O6" s="6">
        <f>('Green Energy'!O6*Generation!O6 +  IF(Imports!I6&gt;0, Imports!I6*G6, 0) + IF(Imports!J6&gt;0, Imports!J6*H6, 0)+ IF(Imports!K6&gt;0, Imports!K6*L6, 0)+   IF(Imports!L6&gt;0, Imports!L6*C6, 0))/(Generation!O6 + Imports!J6 +Imports!K6+Imports!L6 +Imports!I6)</f>
        <v>0.6854007016</v>
      </c>
    </row>
    <row r="7" ht="15.75" customHeight="1">
      <c r="A7" s="2">
        <v>42522.0</v>
      </c>
      <c r="B7" s="6">
        <f>(Generation!B7*'Green Energy'!B7 + IF(Imports!H7&gt;0, Imports!H7*C7, 0) + IF(Imports!G7&gt;0, Imports!G7*J7,0))/(Generation!B7+ Imports!G7+ Imports!H7)</f>
        <v>0.9180426388</v>
      </c>
      <c r="C7" s="6">
        <f>('Green Energy'!C7*Generation!C7 + IF(Imports!M7&gt;0,Imports!M7*B7, 0)  + IF(Imports!N7&gt;0, Imports!N7*D7, 0) + IF(Imports!O7&gt;0, Imports!O7*G7,0) +   IF(Imports!P7&gt;0, Imports!P7*L7, 0) + IF(Imports!Q7&gt;0, Imports!Q7*N7, 0))/(Generation!C7 + Imports!M7  + Imports!N7 +Imports!O7 +Imports!P7 + Imports!Q7)</f>
        <v>0.4239600739</v>
      </c>
      <c r="D7" s="6">
        <f>('Green Energy'!D7*Generation!D7 + IF(Imports!R7&gt;0, Imports!R7*N7, 0) + IF(Imports!S7&gt;0, Imports!S7*M7, 0) + IF(Imports!T7&gt;0, Imports!T7*C7, 0) )/(Generation!D7 + Imports!R7 +Imports!S7 + Imports!T7)</f>
        <v>0.627728837</v>
      </c>
      <c r="E7" s="6">
        <f>('Green Energy'!E7*Generation!E7 + IF(Imports!U7&gt;0, Imports!U7*G7, 0))/(Generation!E7 + Imports!U7)</f>
        <v>0.7029796561</v>
      </c>
      <c r="F7" s="6">
        <f>('Green Energy'!F7*Generation!F7 + IF(Imports!V7&gt;0, Imports!V7*M7,0)+ IF(Imports!W7&gt;0, Imports!W7*N7,0))/(Generation!F7 + Imports!V7 + Imports!W7)</f>
        <v>0.8033744145</v>
      </c>
      <c r="G7" s="7">
        <f>('Green Energy'!G7*Generation!G7+ IF(Imports!X7&gt;0, Imports!X7*H7, 0) + IF(Imports!Y7&gt;0, Imports!Y7*J7, 0) + IF(Imports!Z7&gt;0, Imports!Z7*E7, 0) + IF(Imports!AA7&gt;0, Imports!AA7*O7, 0)+ IF(Imports!AB7&gt;0, Imports!AB7*C7, 0))/(Generation!G7 + Imports!X7 +Imports!Y7 + Imports!Z7 + Imports!AA7 + Imports!AB7)</f>
        <v>0.9519243863</v>
      </c>
      <c r="H7" s="7">
        <f>('Green Energy'!H7*Generation!H7 + IF(Imports!B7&gt;0, Imports!B7*G7, 0) + IF(Imports!C7&gt;0, Imports!C7*L7, 0) + IF(Imports!D7&gt;0, Imports!D7*O7, 0) + IF(Imports!E7&gt;0, Imports!E7*I7, 0)+ IF(Imports!F7&gt;0, Imports!F7*K7, 0))/(Generation!H7 + Imports!B7+ Imports!C7+ Imports!D7+ Imports!E7+ Imports!F7)</f>
        <v>0.4213522849</v>
      </c>
      <c r="I7" s="6">
        <f>('Green Energy'!I7*Generation!I7 + IF(Imports!AC7&gt;0, Imports!AC7*H7, 0) + IF(Imports!AD7&gt;0, Imports!AD7*K7, 0))/(Generation!I7 + Imports!AC7 +Imports!AD7)</f>
        <v>0.1776630478</v>
      </c>
      <c r="J7" s="6">
        <f>('Green Energy'!J7*Generation!J7 + IF(Imports!AE7&gt;0, Imports!AE7*B7, 0) + IF(Imports!AF7&gt;0, Imports!AF7*G7, 0))/(Generation!J7 + Imports!AE7 +Imports!AF7)</f>
        <v>0.4950540583</v>
      </c>
      <c r="K7" s="7">
        <f>('Green Energy'!K7*Generation!K7 + IF(Imports!AG7&gt;0, Imports!AG7*H7, 0) + IF(Imports!AH7&gt;0, Imports!AH7*I7, 0))/(Generation!K7 + Imports!AG7 +Imports!AH7)</f>
        <v>0.171566138</v>
      </c>
      <c r="L7" s="7">
        <f>('Green Energy'!L7*Generation!L7+ IF(Imports!AI7&gt;0, Imports!AI7*H7, 0) + IF(Imports!AJ7&gt;0, Imports!AJ7*O7, 0) +  IF(Imports!AK7&gt;0, Imports!AK7*C7, 0) + IF(Imports!AL7&gt;0, Imports!AL7*D7, 0) + IF(Imports!AM7&gt;0, Imports!AM7*M7, 0))/(Generation!L7 + Imports!AI7+Imports!AJ7+Imports!AK7+Imports!AL7+Imports!AM7)</f>
        <v>0.122222621</v>
      </c>
      <c r="M7" s="8">
        <f>('Green Energy'!M7*Generation!M7 + IF(Imports!AN7&gt;0, Imports!AN7*D7, 0) + IF(Imports!AO7&gt;0, Imports!AO7*L7, 0) +  IF(Imports!AP7&gt;0, Imports!AP7*N7, 0))/(Generation!M7 + Imports!AN7 +Imports!AO7 +Imports!AP7)</f>
        <v>0.9758946111</v>
      </c>
      <c r="N7" s="9">
        <f>('Green Energy'!N7*Generation!N7 +  IF(Imports!AQ7&gt;0, Imports!AQ7*D7, 0) + IF(Imports!AR7&gt;0, Imports!AR7*M7, 0) +  IF(Imports!AS7&gt;0, Imports!AS7*F7, 0) +  IF(Imports!AT7&gt;0, Imports!AT7*C7, 0)   )/(Generation!N7+ Imports!AR7+Imports!AS7+Imports!AT7 + Imports!AQ7)</f>
        <v>0.9373399513</v>
      </c>
      <c r="O7" s="6">
        <f>('Green Energy'!O7*Generation!O7 +  IF(Imports!I7&gt;0, Imports!I7*G7, 0) + IF(Imports!J7&gt;0, Imports!J7*H7, 0)+ IF(Imports!K7&gt;0, Imports!K7*L7, 0)+   IF(Imports!L7&gt;0, Imports!L7*C7, 0))/(Generation!O7 + Imports!J7 +Imports!K7+Imports!L7 +Imports!I7)</f>
        <v>0.7573463714</v>
      </c>
    </row>
    <row r="8" ht="15.75" customHeight="1">
      <c r="A8" s="2">
        <v>42552.0</v>
      </c>
      <c r="B8" s="6">
        <f>(Generation!B8*'Green Energy'!B8 + IF(Imports!H8&gt;0, Imports!H8*C8, 0) + IF(Imports!G8&gt;0, Imports!G8*J8,0))/(Generation!B8+ Imports!G8+ Imports!H8)</f>
        <v>0.9155114946</v>
      </c>
      <c r="C8" s="6">
        <f>('Green Energy'!C8*Generation!C8 + IF(Imports!M8&gt;0,Imports!M8*B8, 0)  + IF(Imports!N8&gt;0, Imports!N8*D8, 0) + IF(Imports!O8&gt;0, Imports!O8*G8,0) +   IF(Imports!P8&gt;0, Imports!P8*L8, 0) + IF(Imports!Q8&gt;0, Imports!Q8*N8, 0))/(Generation!C8 + Imports!M8  + Imports!N8 +Imports!O8 +Imports!P8 + Imports!Q8)</f>
        <v>0.4370800995</v>
      </c>
      <c r="D8" s="6">
        <f>('Green Energy'!D8*Generation!D8 + IF(Imports!R8&gt;0, Imports!R8*N8, 0) + IF(Imports!S8&gt;0, Imports!S8*M8, 0) + IF(Imports!T8&gt;0, Imports!T8*C8, 0) )/(Generation!D8 + Imports!R8 +Imports!S8 + Imports!T8)</f>
        <v>0.6805493555</v>
      </c>
      <c r="E8" s="6">
        <f>('Green Energy'!E8*Generation!E8 + IF(Imports!U8&gt;0, Imports!U8*G8, 0))/(Generation!E8 + Imports!U8)</f>
        <v>0.6358505779</v>
      </c>
      <c r="F8" s="6">
        <f>('Green Energy'!F8*Generation!F8 + IF(Imports!V8&gt;0, Imports!V8*M8,0)+ IF(Imports!W8&gt;0, Imports!W8*N8,0))/(Generation!F8 + Imports!V8 + Imports!W8)</f>
        <v>0.8380332607</v>
      </c>
      <c r="G8" s="7">
        <f>('Green Energy'!G8*Generation!G8+ IF(Imports!X8&gt;0, Imports!X8*H8, 0) + IF(Imports!Y8&gt;0, Imports!Y8*J8, 0) + IF(Imports!Z8&gt;0, Imports!Z8*E8, 0) + IF(Imports!AA8&gt;0, Imports!AA8*O8, 0)+ IF(Imports!AB8&gt;0, Imports!AB8*C8, 0))/(Generation!G8 + Imports!X8 +Imports!Y8 + Imports!Z8 + Imports!AA8 + Imports!AB8)</f>
        <v>0.9378805948</v>
      </c>
      <c r="H8" s="7">
        <f>('Green Energy'!H8*Generation!H8 + IF(Imports!B8&gt;0, Imports!B8*G8, 0) + IF(Imports!C8&gt;0, Imports!C8*L8, 0) + IF(Imports!D8&gt;0, Imports!D8*O8, 0) + IF(Imports!E8&gt;0, Imports!E8*I8, 0)+ IF(Imports!F8&gt;0, Imports!F8*K8, 0))/(Generation!H8 + Imports!B8+ Imports!C8+ Imports!D8+ Imports!E8+ Imports!F8)</f>
        <v>0.4789110596</v>
      </c>
      <c r="I8" s="6">
        <f>('Green Energy'!I8*Generation!I8 + IF(Imports!AC8&gt;0, Imports!AC8*H8, 0) + IF(Imports!AD8&gt;0, Imports!AD8*K8, 0))/(Generation!I8 + Imports!AC8 +Imports!AD8)</f>
        <v>0.1932879691</v>
      </c>
      <c r="J8" s="6">
        <f>('Green Energy'!J8*Generation!J8 + IF(Imports!AE8&gt;0, Imports!AE8*B8, 0) + IF(Imports!AF8&gt;0, Imports!AF8*G8, 0))/(Generation!J8 + Imports!AE8 +Imports!AF8)</f>
        <v>0.4096169309</v>
      </c>
      <c r="K8" s="7">
        <f>('Green Energy'!K8*Generation!K8 + IF(Imports!AG8&gt;0, Imports!AG8*H8, 0) + IF(Imports!AH8&gt;0, Imports!AH8*I8, 0))/(Generation!K8 + Imports!AG8 +Imports!AH8)</f>
        <v>0.220818725</v>
      </c>
      <c r="L8" s="7">
        <f>('Green Energy'!L8*Generation!L8+ IF(Imports!AI8&gt;0, Imports!AI8*H8, 0) + IF(Imports!AJ8&gt;0, Imports!AJ8*O8, 0) +  IF(Imports!AK8&gt;0, Imports!AK8*C8, 0) + IF(Imports!AL8&gt;0, Imports!AL8*D8, 0) + IF(Imports!AM8&gt;0, Imports!AM8*M8, 0))/(Generation!L8 + Imports!AI8+Imports!AJ8+Imports!AK8+Imports!AL8+Imports!AM8)</f>
        <v>0.1525270231</v>
      </c>
      <c r="M8" s="8">
        <f>('Green Energy'!M8*Generation!M8 + IF(Imports!AN8&gt;0, Imports!AN8*D8, 0) + IF(Imports!AO8&gt;0, Imports!AO8*L8, 0) +  IF(Imports!AP8&gt;0, Imports!AP8*N8, 0))/(Generation!M8 + Imports!AN8 +Imports!AO8 +Imports!AP8)</f>
        <v>0.9693594697</v>
      </c>
      <c r="N8" s="9">
        <f>('Green Energy'!N8*Generation!N8 +  IF(Imports!AQ8&gt;0, Imports!AQ8*D8, 0) + IF(Imports!AR8&gt;0, Imports!AR8*M8, 0) +  IF(Imports!AS8&gt;0, Imports!AS8*F8, 0) +  IF(Imports!AT8&gt;0, Imports!AT8*C8, 0)   )/(Generation!N8+ Imports!AR8+Imports!AS8+Imports!AT8 + Imports!AQ8)</f>
        <v>0.9673052485</v>
      </c>
      <c r="O8" s="6">
        <f>('Green Energy'!O8*Generation!O8 +  IF(Imports!I8&gt;0, Imports!I8*G8, 0) + IF(Imports!J8&gt;0, Imports!J8*H8, 0)+ IF(Imports!K8&gt;0, Imports!K8*L8, 0)+   IF(Imports!L8&gt;0, Imports!L8*C8, 0))/(Generation!O8 + Imports!J8 +Imports!K8+Imports!L8 +Imports!I8)</f>
        <v>0.6968900629</v>
      </c>
    </row>
    <row r="9" ht="15.75" customHeight="1">
      <c r="A9" s="2">
        <v>42583.0</v>
      </c>
      <c r="B9" s="6">
        <f>(Generation!B9*'Green Energy'!B9 + IF(Imports!H9&gt;0, Imports!H9*C9, 0) + IF(Imports!G9&gt;0, Imports!G9*J9,0))/(Generation!B9+ Imports!G9+ Imports!H9)</f>
        <v>0.8959360801</v>
      </c>
      <c r="C9" s="6">
        <f>('Green Energy'!C9*Generation!C9 + IF(Imports!M9&gt;0,Imports!M9*B9, 0)  + IF(Imports!N9&gt;0, Imports!N9*D9, 0) + IF(Imports!O9&gt;0, Imports!O9*G9,0) +   IF(Imports!P9&gt;0, Imports!P9*L9, 0) + IF(Imports!Q9&gt;0, Imports!Q9*N9, 0))/(Generation!C9 + Imports!M9  + Imports!N9 +Imports!O9 +Imports!P9 + Imports!Q9)</f>
        <v>0.4478149186</v>
      </c>
      <c r="D9" s="6">
        <f>('Green Energy'!D9*Generation!D9 + IF(Imports!R9&gt;0, Imports!R9*N9, 0) + IF(Imports!S9&gt;0, Imports!S9*M9, 0) + IF(Imports!T9&gt;0, Imports!T9*C9, 0) )/(Generation!D9 + Imports!R9 +Imports!S9 + Imports!T9)</f>
        <v>0.6202600325</v>
      </c>
      <c r="E9" s="6">
        <f>('Green Energy'!E9*Generation!E9 + IF(Imports!U9&gt;0, Imports!U9*G9, 0))/(Generation!E9 + Imports!U9)</f>
        <v>0.6558236597</v>
      </c>
      <c r="F9" s="6">
        <f>('Green Energy'!F9*Generation!F9 + IF(Imports!V9&gt;0, Imports!V9*M9,0)+ IF(Imports!W9&gt;0, Imports!W9*N9,0))/(Generation!F9 + Imports!V9 + Imports!W9)</f>
        <v>0.8025501506</v>
      </c>
      <c r="G9" s="7">
        <f>('Green Energy'!G9*Generation!G9+ IF(Imports!X9&gt;0, Imports!X9*H9, 0) + IF(Imports!Y9&gt;0, Imports!Y9*J9, 0) + IF(Imports!Z9&gt;0, Imports!Z9*E9, 0) + IF(Imports!AA9&gt;0, Imports!AA9*O9, 0)+ IF(Imports!AB9&gt;0, Imports!AB9*C9, 0))/(Generation!G9 + Imports!X9 +Imports!Y9 + Imports!Z9 + Imports!AA9 + Imports!AB9)</f>
        <v>0.9284469476</v>
      </c>
      <c r="H9" s="7">
        <f>('Green Energy'!H9*Generation!H9 + IF(Imports!B9&gt;0, Imports!B9*G9, 0) + IF(Imports!C9&gt;0, Imports!C9*L9, 0) + IF(Imports!D9&gt;0, Imports!D9*O9, 0) + IF(Imports!E9&gt;0, Imports!E9*I9, 0)+ IF(Imports!F9&gt;0, Imports!F9*K9, 0))/(Generation!H9 + Imports!B9+ Imports!C9+ Imports!D9+ Imports!E9+ Imports!F9)</f>
        <v>0.4901918986</v>
      </c>
      <c r="I9" s="6">
        <f>('Green Energy'!I9*Generation!I9 + IF(Imports!AC9&gt;0, Imports!AC9*H9, 0) + IF(Imports!AD9&gt;0, Imports!AD9*K9, 0))/(Generation!I9 + Imports!AC9 +Imports!AD9)</f>
        <v>0.272845239</v>
      </c>
      <c r="J9" s="6">
        <f>('Green Energy'!J9*Generation!J9 + IF(Imports!AE9&gt;0, Imports!AE9*B9, 0) + IF(Imports!AF9&gt;0, Imports!AF9*G9, 0))/(Generation!J9 + Imports!AE9 +Imports!AF9)</f>
        <v>0.4078658452</v>
      </c>
      <c r="K9" s="7">
        <f>('Green Energy'!K9*Generation!K9 + IF(Imports!AG9&gt;0, Imports!AG9*H9, 0) + IF(Imports!AH9&gt;0, Imports!AH9*I9, 0))/(Generation!K9 + Imports!AG9 +Imports!AH9)</f>
        <v>0.308320772</v>
      </c>
      <c r="L9" s="7">
        <f>('Green Energy'!L9*Generation!L9+ IF(Imports!AI9&gt;0, Imports!AI9*H9, 0) + IF(Imports!AJ9&gt;0, Imports!AJ9*O9, 0) +  IF(Imports!AK9&gt;0, Imports!AK9*C9, 0) + IF(Imports!AL9&gt;0, Imports!AL9*D9, 0) + IF(Imports!AM9&gt;0, Imports!AM9*M9, 0))/(Generation!L9 + Imports!AI9+Imports!AJ9+Imports!AK9+Imports!AL9+Imports!AM9)</f>
        <v>0.1430629614</v>
      </c>
      <c r="M9" s="8">
        <f>('Green Energy'!M9*Generation!M9 + IF(Imports!AN9&gt;0, Imports!AN9*D9, 0) + IF(Imports!AO9&gt;0, Imports!AO9*L9, 0) +  IF(Imports!AP9&gt;0, Imports!AP9*N9, 0))/(Generation!M9 + Imports!AN9 +Imports!AO9 +Imports!AP9)</f>
        <v>0.9695771914</v>
      </c>
      <c r="N9" s="9">
        <f>('Green Energy'!N9*Generation!N9 +  IF(Imports!AQ9&gt;0, Imports!AQ9*D9, 0) + IF(Imports!AR9&gt;0, Imports!AR9*M9, 0) +  IF(Imports!AS9&gt;0, Imports!AS9*F9, 0) +  IF(Imports!AT9&gt;0, Imports!AT9*C9, 0)   )/(Generation!N9+ Imports!AR9+Imports!AS9+Imports!AT9 + Imports!AQ9)</f>
        <v>0.9482868529</v>
      </c>
      <c r="O9" s="6">
        <f>('Green Energy'!O9*Generation!O9 +  IF(Imports!I9&gt;0, Imports!I9*G9, 0) + IF(Imports!J9&gt;0, Imports!J9*H9, 0)+ IF(Imports!K9&gt;0, Imports!K9*L9, 0)+   IF(Imports!L9&gt;0, Imports!L9*C9, 0))/(Generation!O9 + Imports!J9 +Imports!K9+Imports!L9 +Imports!I9)</f>
        <v>0.680600016</v>
      </c>
    </row>
    <row r="10" ht="15.75" customHeight="1">
      <c r="A10" s="2">
        <v>42614.0</v>
      </c>
      <c r="B10" s="6">
        <f>(Generation!B10*'Green Energy'!B10 + IF(Imports!H10&gt;0, Imports!H10*C10, 0) + IF(Imports!G10&gt;0, Imports!G10*J10,0))/(Generation!B10+ Imports!G10+ Imports!H10)</f>
        <v>0.7582529581</v>
      </c>
      <c r="C10" s="6">
        <f>('Green Energy'!C10*Generation!C10 + IF(Imports!M10&gt;0,Imports!M10*B10, 0)  + IF(Imports!N10&gt;0, Imports!N10*D10, 0) + IF(Imports!O10&gt;0, Imports!O10*G10,0) +   IF(Imports!P10&gt;0, Imports!P10*L10, 0) + IF(Imports!Q10&gt;0, Imports!Q10*N10, 0))/(Generation!C10 + Imports!M10  + Imports!N10 +Imports!O10 +Imports!P10 + Imports!Q10)</f>
        <v>0.3936524491</v>
      </c>
      <c r="D10" s="6">
        <f>('Green Energy'!D10*Generation!D10 + IF(Imports!R10&gt;0, Imports!R10*N10, 0) + IF(Imports!S10&gt;0, Imports!S10*M10, 0) + IF(Imports!T10&gt;0, Imports!T10*C10, 0) )/(Generation!D10 + Imports!R10 +Imports!S10 + Imports!T10)</f>
        <v>0.6988163793</v>
      </c>
      <c r="E10" s="6">
        <f>('Green Energy'!E10*Generation!E10 + IF(Imports!U10&gt;0, Imports!U10*G10, 0))/(Generation!E10 + Imports!U10)</f>
        <v>0.5852242278</v>
      </c>
      <c r="F10" s="6">
        <f>('Green Energy'!F10*Generation!F10 + IF(Imports!V10&gt;0, Imports!V10*M10,0)+ IF(Imports!W10&gt;0, Imports!W10*N10,0))/(Generation!F10 + Imports!V10 + Imports!W10)</f>
        <v>0.8003240091</v>
      </c>
      <c r="G10" s="7">
        <f>('Green Energy'!G10*Generation!G10+ IF(Imports!X10&gt;0, Imports!X10*H10, 0) + IF(Imports!Y10&gt;0, Imports!Y10*J10, 0) + IF(Imports!Z10&gt;0, Imports!Z10*E10, 0) + IF(Imports!AA10&gt;0, Imports!AA10*O10, 0)+ IF(Imports!AB10&gt;0, Imports!AB10*C10, 0))/(Generation!G10 + Imports!X10 +Imports!Y10 + Imports!Z10 + Imports!AA10 + Imports!AB10)</f>
        <v>0.868968091</v>
      </c>
      <c r="H10" s="7">
        <f>('Green Energy'!H10*Generation!H10 + IF(Imports!B10&gt;0, Imports!B10*G10, 0) + IF(Imports!C10&gt;0, Imports!C10*L10, 0) + IF(Imports!D10&gt;0, Imports!D10*O10, 0) + IF(Imports!E10&gt;0, Imports!E10*I10, 0)+ IF(Imports!F10&gt;0, Imports!F10*K10, 0))/(Generation!H10 + Imports!B10+ Imports!C10+ Imports!D10+ Imports!E10+ Imports!F10)</f>
        <v>0.4426224613</v>
      </c>
      <c r="I10" s="6">
        <f>('Green Energy'!I10*Generation!I10 + IF(Imports!AC10&gt;0, Imports!AC10*H10, 0) + IF(Imports!AD10&gt;0, Imports!AD10*K10, 0))/(Generation!I10 + Imports!AC10 +Imports!AD10)</f>
        <v>0.331723864</v>
      </c>
      <c r="J10" s="6">
        <f>('Green Energy'!J10*Generation!J10 + IF(Imports!AE10&gt;0, Imports!AE10*B10, 0) + IF(Imports!AF10&gt;0, Imports!AF10*G10, 0))/(Generation!J10 + Imports!AE10 +Imports!AF10)</f>
        <v>0.3144938591</v>
      </c>
      <c r="K10" s="7">
        <f>('Green Energy'!K10*Generation!K10 + IF(Imports!AG10&gt;0, Imports!AG10*H10, 0) + IF(Imports!AH10&gt;0, Imports!AH10*I10, 0))/(Generation!K10 + Imports!AG10 +Imports!AH10)</f>
        <v>0.35792921</v>
      </c>
      <c r="L10" s="7">
        <f>('Green Energy'!L10*Generation!L10+ IF(Imports!AI10&gt;0, Imports!AI10*H10, 0) + IF(Imports!AJ10&gt;0, Imports!AJ10*O10, 0) +  IF(Imports!AK10&gt;0, Imports!AK10*C10, 0) + IF(Imports!AL10&gt;0, Imports!AL10*D10, 0) + IF(Imports!AM10&gt;0, Imports!AM10*M10, 0))/(Generation!L10 + Imports!AI10+Imports!AJ10+Imports!AK10+Imports!AL10+Imports!AM10)</f>
        <v>0.1132514182</v>
      </c>
      <c r="M10" s="8">
        <f>('Green Energy'!M10*Generation!M10 + IF(Imports!AN10&gt;0, Imports!AN10*D10, 0) + IF(Imports!AO10&gt;0, Imports!AO10*L10, 0) +  IF(Imports!AP10&gt;0, Imports!AP10*N10, 0))/(Generation!M10 + Imports!AN10 +Imports!AO10 +Imports!AP10)</f>
        <v>0.9820977863</v>
      </c>
      <c r="N10" s="9">
        <f>('Green Energy'!N10*Generation!N10 +  IF(Imports!AQ10&gt;0, Imports!AQ10*D10, 0) + IF(Imports!AR10&gt;0, Imports!AR10*M10, 0) +  IF(Imports!AS10&gt;0, Imports!AS10*F10, 0) +  IF(Imports!AT10&gt;0, Imports!AT10*C10, 0)   )/(Generation!N10+ Imports!AR10+Imports!AS10+Imports!AT10 + Imports!AQ10)</f>
        <v>0.9780536338</v>
      </c>
      <c r="O10" s="6">
        <f>('Green Energy'!O10*Generation!O10 +  IF(Imports!I10&gt;0, Imports!I10*G10, 0) + IF(Imports!J10&gt;0, Imports!J10*H10, 0)+ IF(Imports!K10&gt;0, Imports!K10*L10, 0)+   IF(Imports!L10&gt;0, Imports!L10*C10, 0))/(Generation!O10 + Imports!J10 +Imports!K10+Imports!L10 +Imports!I10)</f>
        <v>0.4797140127</v>
      </c>
    </row>
    <row r="11" ht="15.75" customHeight="1">
      <c r="A11" s="2">
        <v>42644.0</v>
      </c>
      <c r="B11" s="6">
        <f>(Generation!B11*'Green Energy'!B11 + IF(Imports!H11&gt;0, Imports!H11*C11, 0) + IF(Imports!G11&gt;0, Imports!G11*J11,0))/(Generation!B11+ Imports!G11+ Imports!H11)</f>
        <v>0.664202267</v>
      </c>
      <c r="C11" s="6">
        <f>('Green Energy'!C11*Generation!C11 + IF(Imports!M11&gt;0,Imports!M11*B11, 0)  + IF(Imports!N11&gt;0, Imports!N11*D11, 0) + IF(Imports!O11&gt;0, Imports!O11*G11,0) +   IF(Imports!P11&gt;0, Imports!P11*L11, 0) + IF(Imports!Q11&gt;0, Imports!Q11*N11, 0))/(Generation!C11 + Imports!M11  + Imports!N11 +Imports!O11 +Imports!P11 + Imports!Q11)</f>
        <v>0.3617660938</v>
      </c>
      <c r="D11" s="6">
        <f>('Green Energy'!D11*Generation!D11 + IF(Imports!R11&gt;0, Imports!R11*N11, 0) + IF(Imports!S11&gt;0, Imports!S11*M11, 0) + IF(Imports!T11&gt;0, Imports!T11*C11, 0) )/(Generation!D11 + Imports!R11 +Imports!S11 + Imports!T11)</f>
        <v>0.5692841826</v>
      </c>
      <c r="E11" s="6">
        <f>('Green Energy'!E11*Generation!E11 + IF(Imports!U11&gt;0, Imports!U11*G11, 0))/(Generation!E11 + Imports!U11)</f>
        <v>0.5046916776</v>
      </c>
      <c r="F11" s="6">
        <f>('Green Energy'!F11*Generation!F11 + IF(Imports!V11&gt;0, Imports!V11*M11,0)+ IF(Imports!W11&gt;0, Imports!W11*N11,0))/(Generation!F11 + Imports!V11 + Imports!W11)</f>
        <v>0.665415936</v>
      </c>
      <c r="G11" s="7">
        <f>('Green Energy'!G11*Generation!G11+ IF(Imports!X11&gt;0, Imports!X11*H11, 0) + IF(Imports!Y11&gt;0, Imports!Y11*J11, 0) + IF(Imports!Z11&gt;0, Imports!Z11*E11, 0) + IF(Imports!AA11&gt;0, Imports!AA11*O11, 0)+ IF(Imports!AB11&gt;0, Imports!AB11*C11, 0))/(Generation!G11 + Imports!X11 +Imports!Y11 + Imports!Z11 + Imports!AA11 + Imports!AB11)</f>
        <v>0.8448680111</v>
      </c>
      <c r="H11" s="7">
        <f>('Green Energy'!H11*Generation!H11 + IF(Imports!B11&gt;0, Imports!B11*G11, 0) + IF(Imports!C11&gt;0, Imports!C11*L11, 0) + IF(Imports!D11&gt;0, Imports!D11*O11, 0) + IF(Imports!E11&gt;0, Imports!E11*I11, 0)+ IF(Imports!F11&gt;0, Imports!F11*K11, 0))/(Generation!H11 + Imports!B11+ Imports!C11+ Imports!D11+ Imports!E11+ Imports!F11)</f>
        <v>0.3661767155</v>
      </c>
      <c r="I11" s="6">
        <f>('Green Energy'!I11*Generation!I11 + IF(Imports!AC11&gt;0, Imports!AC11*H11, 0) + IF(Imports!AD11&gt;0, Imports!AD11*K11, 0))/(Generation!I11 + Imports!AC11 +Imports!AD11)</f>
        <v>0.2643375504</v>
      </c>
      <c r="J11" s="6">
        <f>('Green Energy'!J11*Generation!J11 + IF(Imports!AE11&gt;0, Imports!AE11*B11, 0) + IF(Imports!AF11&gt;0, Imports!AF11*G11, 0))/(Generation!J11 + Imports!AE11 +Imports!AF11)</f>
        <v>0.2913683032</v>
      </c>
      <c r="K11" s="7">
        <f>('Green Energy'!K11*Generation!K11 + IF(Imports!AG11&gt;0, Imports!AG11*H11, 0) + IF(Imports!AH11&gt;0, Imports!AH11*I11, 0))/(Generation!K11 + Imports!AG11 +Imports!AH11)</f>
        <v>0.285996155</v>
      </c>
      <c r="L11" s="7">
        <f>('Green Energy'!L11*Generation!L11+ IF(Imports!AI11&gt;0, Imports!AI11*H11, 0) + IF(Imports!AJ11&gt;0, Imports!AJ11*O11, 0) +  IF(Imports!AK11&gt;0, Imports!AK11*C11, 0) + IF(Imports!AL11&gt;0, Imports!AL11*D11, 0) + IF(Imports!AM11&gt;0, Imports!AM11*M11, 0))/(Generation!L11 + Imports!AI11+Imports!AJ11+Imports!AK11+Imports!AL11+Imports!AM11)</f>
        <v>0.1117662846</v>
      </c>
      <c r="M11" s="8">
        <f>('Green Energy'!M11*Generation!M11 + IF(Imports!AN11&gt;0, Imports!AN11*D11, 0) + IF(Imports!AO11&gt;0, Imports!AO11*L11, 0) +  IF(Imports!AP11&gt;0, Imports!AP11*N11, 0))/(Generation!M11 + Imports!AN11 +Imports!AO11 +Imports!AP11)</f>
        <v>0.980215346</v>
      </c>
      <c r="N11" s="9">
        <f>('Green Energy'!N11*Generation!N11 +  IF(Imports!AQ11&gt;0, Imports!AQ11*D11, 0) + IF(Imports!AR11&gt;0, Imports!AR11*M11, 0) +  IF(Imports!AS11&gt;0, Imports!AS11*F11, 0) +  IF(Imports!AT11&gt;0, Imports!AT11*C11, 0)   )/(Generation!N11+ Imports!AR11+Imports!AS11+Imports!AT11 + Imports!AQ11)</f>
        <v>0.9254991381</v>
      </c>
      <c r="O11" s="6">
        <f>('Green Energy'!O11*Generation!O11 +  IF(Imports!I11&gt;0, Imports!I11*G11, 0) + IF(Imports!J11&gt;0, Imports!J11*H11, 0)+ IF(Imports!K11&gt;0, Imports!K11*L11, 0)+   IF(Imports!L11&gt;0, Imports!L11*C11, 0))/(Generation!O11 + Imports!J11 +Imports!K11+Imports!L11 +Imports!I11)</f>
        <v>0.345273486</v>
      </c>
    </row>
    <row r="12" ht="15.75" customHeight="1">
      <c r="A12" s="2">
        <v>42675.0</v>
      </c>
      <c r="B12" s="6">
        <f>(Generation!B12*'Green Energy'!B12 + IF(Imports!H12&gt;0, Imports!H12*C12, 0) + IF(Imports!G12&gt;0, Imports!G12*J12,0))/(Generation!B12+ Imports!G12+ Imports!H12)</f>
        <v>0.6255176735</v>
      </c>
      <c r="C12" s="6">
        <f>('Green Energy'!C12*Generation!C12 + IF(Imports!M12&gt;0,Imports!M12*B12, 0)  + IF(Imports!N12&gt;0, Imports!N12*D12, 0) + IF(Imports!O12&gt;0, Imports!O12*G12,0) +   IF(Imports!P12&gt;0, Imports!P12*L12, 0) + IF(Imports!Q12&gt;0, Imports!Q12*N12, 0))/(Generation!C12 + Imports!M12  + Imports!N12 +Imports!O12 +Imports!P12 + Imports!Q12)</f>
        <v>0.3865770157</v>
      </c>
      <c r="D12" s="6">
        <f>('Green Energy'!D12*Generation!D12 + IF(Imports!R12&gt;0, Imports!R12*N12, 0) + IF(Imports!S12&gt;0, Imports!S12*M12, 0) + IF(Imports!T12&gt;0, Imports!T12*C12, 0) )/(Generation!D12 + Imports!R12 +Imports!S12 + Imports!T12)</f>
        <v>0.430925331</v>
      </c>
      <c r="E12" s="6">
        <f>('Green Energy'!E12*Generation!E12 + IF(Imports!U12&gt;0, Imports!U12*G12, 0))/(Generation!E12 + Imports!U12)</f>
        <v>0.5013503368</v>
      </c>
      <c r="F12" s="6">
        <f>('Green Energy'!F12*Generation!F12 + IF(Imports!V12&gt;0, Imports!V12*M12,0)+ IF(Imports!W12&gt;0, Imports!W12*N12,0))/(Generation!F12 + Imports!V12 + Imports!W12)</f>
        <v>0.5927318066</v>
      </c>
      <c r="G12" s="7">
        <f>('Green Energy'!G12*Generation!G12+ IF(Imports!X12&gt;0, Imports!X12*H12, 0) + IF(Imports!Y12&gt;0, Imports!Y12*J12, 0) + IF(Imports!Z12&gt;0, Imports!Z12*E12, 0) + IF(Imports!AA12&gt;0, Imports!AA12*O12, 0)+ IF(Imports!AB12&gt;0, Imports!AB12*C12, 0))/(Generation!G12 + Imports!X12 +Imports!Y12 + Imports!Z12 + Imports!AA12 + Imports!AB12)</f>
        <v>0.8307453972</v>
      </c>
      <c r="H12" s="7">
        <f>('Green Energy'!H12*Generation!H12 + IF(Imports!B12&gt;0, Imports!B12*G12, 0) + IF(Imports!C12&gt;0, Imports!C12*L12, 0) + IF(Imports!D12&gt;0, Imports!D12*O12, 0) + IF(Imports!E12&gt;0, Imports!E12*I12, 0)+ IF(Imports!F12&gt;0, Imports!F12*K12, 0))/(Generation!H12 + Imports!B12+ Imports!C12+ Imports!D12+ Imports!E12+ Imports!F12)</f>
        <v>0.3530362291</v>
      </c>
      <c r="I12" s="6">
        <f>('Green Energy'!I12*Generation!I12 + IF(Imports!AC12&gt;0, Imports!AC12*H12, 0) + IF(Imports!AD12&gt;0, Imports!AD12*K12, 0))/(Generation!I12 + Imports!AC12 +Imports!AD12)</f>
        <v>0.2621293274</v>
      </c>
      <c r="J12" s="6">
        <f>('Green Energy'!J12*Generation!J12 + IF(Imports!AE12&gt;0, Imports!AE12*B12, 0) + IF(Imports!AF12&gt;0, Imports!AF12*G12, 0))/(Generation!J12 + Imports!AE12 +Imports!AF12)</f>
        <v>0.2831795563</v>
      </c>
      <c r="K12" s="7">
        <f>('Green Energy'!K12*Generation!K12 + IF(Imports!AG12&gt;0, Imports!AG12*H12, 0) + IF(Imports!AH12&gt;0, Imports!AH12*I12, 0))/(Generation!K12 + Imports!AG12 +Imports!AH12)</f>
        <v>0.236274104</v>
      </c>
      <c r="L12" s="7">
        <f>('Green Energy'!L12*Generation!L12+ IF(Imports!AI12&gt;0, Imports!AI12*H12, 0) + IF(Imports!AJ12&gt;0, Imports!AJ12*O12, 0) +  IF(Imports!AK12&gt;0, Imports!AK12*C12, 0) + IF(Imports!AL12&gt;0, Imports!AL12*D12, 0) + IF(Imports!AM12&gt;0, Imports!AM12*M12, 0))/(Generation!L12 + Imports!AI12+Imports!AJ12+Imports!AK12+Imports!AL12+Imports!AM12)</f>
        <v>0.1309016839</v>
      </c>
      <c r="M12" s="8">
        <f>('Green Energy'!M12*Generation!M12 + IF(Imports!AN12&gt;0, Imports!AN12*D12, 0) + IF(Imports!AO12&gt;0, Imports!AO12*L12, 0) +  IF(Imports!AP12&gt;0, Imports!AP12*N12, 0))/(Generation!M12 + Imports!AN12 +Imports!AO12 +Imports!AP12)</f>
        <v>0.9807384414</v>
      </c>
      <c r="N12" s="9">
        <f>('Green Energy'!N12*Generation!N12 +  IF(Imports!AQ12&gt;0, Imports!AQ12*D12, 0) + IF(Imports!AR12&gt;0, Imports!AR12*M12, 0) +  IF(Imports!AS12&gt;0, Imports!AS12*F12, 0) +  IF(Imports!AT12&gt;0, Imports!AT12*C12, 0)   )/(Generation!N12+ Imports!AR12+Imports!AS12+Imports!AT12 + Imports!AQ12)</f>
        <v>0.8849597403</v>
      </c>
      <c r="O12" s="6">
        <f>('Green Energy'!O12*Generation!O12 +  IF(Imports!I12&gt;0, Imports!I12*G12, 0) + IF(Imports!J12&gt;0, Imports!J12*H12, 0)+ IF(Imports!K12&gt;0, Imports!K12*L12, 0)+   IF(Imports!L12&gt;0, Imports!L12*C12, 0))/(Generation!O12 + Imports!J12 +Imports!K12+Imports!L12 +Imports!I12)</f>
        <v>0.4073870129</v>
      </c>
    </row>
    <row r="13" ht="15.75" customHeight="1">
      <c r="A13" s="2">
        <v>42705.0</v>
      </c>
      <c r="B13" s="6">
        <f>(Generation!B13*'Green Energy'!B13 + IF(Imports!H13&gt;0, Imports!H13*C13, 0) + IF(Imports!G13&gt;0, Imports!G13*J13,0))/(Generation!B13+ Imports!G13+ Imports!H13)</f>
        <v>0.5556552875</v>
      </c>
      <c r="C13" s="6">
        <f>('Green Energy'!C13*Generation!C13 + IF(Imports!M13&gt;0,Imports!M13*B13, 0)  + IF(Imports!N13&gt;0, Imports!N13*D13, 0) + IF(Imports!O13&gt;0, Imports!O13*G13,0) +   IF(Imports!P13&gt;0, Imports!P13*L13, 0) + IF(Imports!Q13&gt;0, Imports!Q13*N13, 0))/(Generation!C13 + Imports!M13  + Imports!N13 +Imports!O13 +Imports!P13 + Imports!Q13)</f>
        <v>0.3811856491</v>
      </c>
      <c r="D13" s="6">
        <f>('Green Energy'!D13*Generation!D13 + IF(Imports!R13&gt;0, Imports!R13*N13, 0) + IF(Imports!S13&gt;0, Imports!S13*M13, 0) + IF(Imports!T13&gt;0, Imports!T13*C13, 0) )/(Generation!D13 + Imports!R13 +Imports!S13 + Imports!T13)</f>
        <v>0.4752071771</v>
      </c>
      <c r="E13" s="6">
        <f>('Green Energy'!E13*Generation!E13 + IF(Imports!U13&gt;0, Imports!U13*G13, 0))/(Generation!E13 + Imports!U13)</f>
        <v>0.4995818292</v>
      </c>
      <c r="F13" s="6">
        <f>('Green Energy'!F13*Generation!F13 + IF(Imports!V13&gt;0, Imports!V13*M13,0)+ IF(Imports!W13&gt;0, Imports!W13*N13,0))/(Generation!F13 + Imports!V13 + Imports!W13)</f>
        <v>0.6568246966</v>
      </c>
      <c r="G13" s="7">
        <f>('Green Energy'!G13*Generation!G13+ IF(Imports!X13&gt;0, Imports!X13*H13, 0) + IF(Imports!Y13&gt;0, Imports!Y13*J13, 0) + IF(Imports!Z13&gt;0, Imports!Z13*E13, 0) + IF(Imports!AA13&gt;0, Imports!AA13*O13, 0)+ IF(Imports!AB13&gt;0, Imports!AB13*C13, 0))/(Generation!G13 + Imports!X13 +Imports!Y13 + Imports!Z13 + Imports!AA13 + Imports!AB13)</f>
        <v>0.8246868804</v>
      </c>
      <c r="H13" s="7">
        <f>('Green Energy'!H13*Generation!H13 + IF(Imports!B13&gt;0, Imports!B13*G13, 0) + IF(Imports!C13&gt;0, Imports!C13*L13, 0) + IF(Imports!D13&gt;0, Imports!D13*O13, 0) + IF(Imports!E13&gt;0, Imports!E13*I13, 0)+ IF(Imports!F13&gt;0, Imports!F13*K13, 0))/(Generation!H13 + Imports!B13+ Imports!C13+ Imports!D13+ Imports!E13+ Imports!F13)</f>
        <v>0.369767359</v>
      </c>
      <c r="I13" s="6">
        <f>('Green Energy'!I13*Generation!I13 + IF(Imports!AC13&gt;0, Imports!AC13*H13, 0) + IF(Imports!AD13&gt;0, Imports!AD13*K13, 0))/(Generation!I13 + Imports!AC13 +Imports!AD13)</f>
        <v>0.3371285307</v>
      </c>
      <c r="J13" s="6">
        <f>('Green Energy'!J13*Generation!J13 + IF(Imports!AE13&gt;0, Imports!AE13*B13, 0) + IF(Imports!AF13&gt;0, Imports!AF13*G13, 0))/(Generation!J13 + Imports!AE13 +Imports!AF13)</f>
        <v>0.2468635002</v>
      </c>
      <c r="K13" s="7">
        <f>('Green Energy'!K13*Generation!K13 + IF(Imports!AG13&gt;0, Imports!AG13*H13, 0) + IF(Imports!AH13&gt;0, Imports!AH13*I13, 0))/(Generation!K13 + Imports!AG13 +Imports!AH13)</f>
        <v>0.422529455</v>
      </c>
      <c r="L13" s="7">
        <f>('Green Energy'!L13*Generation!L13+ IF(Imports!AI13&gt;0, Imports!AI13*H13, 0) + IF(Imports!AJ13&gt;0, Imports!AJ13*O13, 0) +  IF(Imports!AK13&gt;0, Imports!AK13*C13, 0) + IF(Imports!AL13&gt;0, Imports!AL13*D13, 0) + IF(Imports!AM13&gt;0, Imports!AM13*M13, 0))/(Generation!L13 + Imports!AI13+Imports!AJ13+Imports!AK13+Imports!AL13+Imports!AM13)</f>
        <v>0.1277107039</v>
      </c>
      <c r="M13" s="8">
        <f>('Green Energy'!M13*Generation!M13 + IF(Imports!AN13&gt;0, Imports!AN13*D13, 0) + IF(Imports!AO13&gt;0, Imports!AO13*L13, 0) +  IF(Imports!AP13&gt;0, Imports!AP13*N13, 0))/(Generation!M13 + Imports!AN13 +Imports!AO13 +Imports!AP13)</f>
        <v>0.9805652373</v>
      </c>
      <c r="N13" s="9">
        <f>('Green Energy'!N13*Generation!N13 +  IF(Imports!AQ13&gt;0, Imports!AQ13*D13, 0) + IF(Imports!AR13&gt;0, Imports!AR13*M13, 0) +  IF(Imports!AS13&gt;0, Imports!AS13*F13, 0) +  IF(Imports!AT13&gt;0, Imports!AT13*C13, 0)   )/(Generation!N13+ Imports!AR13+Imports!AS13+Imports!AT13 + Imports!AQ13)</f>
        <v>0.9206817764</v>
      </c>
      <c r="O13" s="6">
        <f>('Green Energy'!O13*Generation!O13 +  IF(Imports!I13&gt;0, Imports!I13*G13, 0) + IF(Imports!J13&gt;0, Imports!J13*H13, 0)+ IF(Imports!K13&gt;0, Imports!K13*L13, 0)+   IF(Imports!L13&gt;0, Imports!L13*C13, 0))/(Generation!O13 + Imports!J13 +Imports!K13+Imports!L13 +Imports!I13)</f>
        <v>0.4308723722</v>
      </c>
    </row>
    <row r="14" ht="15.75" customHeight="1">
      <c r="A14" s="2">
        <v>42736.0</v>
      </c>
      <c r="B14" s="6">
        <f>(Generation!B14*'Green Energy'!B14 + IF(Imports!H14&gt;0, Imports!H14*C14, 0) + IF(Imports!G14&gt;0, Imports!G14*J14,0))/(Generation!B14+ Imports!G14+ Imports!H14)</f>
        <v>0.4622646405</v>
      </c>
      <c r="C14" s="6">
        <f>('Green Energy'!C14*Generation!C14 + IF(Imports!M14&gt;0,Imports!M14*B14, 0)  + IF(Imports!N14&gt;0, Imports!N14*D14, 0) + IF(Imports!O14&gt;0, Imports!O14*G14,0) +   IF(Imports!P14&gt;0, Imports!P14*L14, 0) + IF(Imports!Q14&gt;0, Imports!Q14*N14, 0))/(Generation!C14 + Imports!M14  + Imports!N14 +Imports!O14 +Imports!P14 + Imports!Q14)</f>
        <v>0.327133949</v>
      </c>
      <c r="D14" s="6">
        <f>('Green Energy'!D14*Generation!D14 + IF(Imports!R14&gt;0, Imports!R14*N14, 0) + IF(Imports!S14&gt;0, Imports!S14*M14, 0) + IF(Imports!T14&gt;0, Imports!T14*C14, 0) )/(Generation!D14 + Imports!R14 +Imports!S14 + Imports!T14)</f>
        <v>0.5095137983</v>
      </c>
      <c r="E14" s="6">
        <f>('Green Energy'!E14*Generation!E14 + IF(Imports!U14&gt;0, Imports!U14*G14, 0))/(Generation!E14 + Imports!U14)</f>
        <v>0.5481093625</v>
      </c>
      <c r="F14" s="6">
        <f>('Green Energy'!F14*Generation!F14 + IF(Imports!V14&gt;0, Imports!V14*M14,0)+ IF(Imports!W14&gt;0, Imports!W14*N14,0))/(Generation!F14 + Imports!V14 + Imports!W14)</f>
        <v>0.6770695802</v>
      </c>
      <c r="G14" s="7">
        <f>('Green Energy'!G14*Generation!G14+ IF(Imports!X14&gt;0, Imports!X14*H14, 0) + IF(Imports!Y14&gt;0, Imports!Y14*J14, 0) + IF(Imports!Z14&gt;0, Imports!Z14*E14, 0) + IF(Imports!AA14&gt;0, Imports!AA14*O14, 0)+ IF(Imports!AB14&gt;0, Imports!AB14*C14, 0))/(Generation!G14 + Imports!X14 +Imports!Y14 + Imports!Z14 + Imports!AA14 + Imports!AB14)</f>
        <v>0.8257352314</v>
      </c>
      <c r="H14" s="7">
        <f>('Green Energy'!H14*Generation!H14 + IF(Imports!B14&gt;0, Imports!B14*G14, 0) + IF(Imports!C14&gt;0, Imports!C14*L14, 0) + IF(Imports!D14&gt;0, Imports!D14*O14, 0) + IF(Imports!E14&gt;0, Imports!E14*I14, 0)+ IF(Imports!F14&gt;0, Imports!F14*K14, 0))/(Generation!H14 + Imports!B14+ Imports!C14+ Imports!D14+ Imports!E14+ Imports!F14)</f>
        <v>0.3310025407</v>
      </c>
      <c r="I14" s="6">
        <f>('Green Energy'!I14*Generation!I14 + IF(Imports!AC14&gt;0, Imports!AC14*H14, 0) + IF(Imports!AD14&gt;0, Imports!AD14*K14, 0))/(Generation!I14 + Imports!AC14 +Imports!AD14)</f>
        <v>0.2986754882</v>
      </c>
      <c r="J14" s="6">
        <f>('Green Energy'!J14*Generation!J14 + IF(Imports!AE14&gt;0, Imports!AE14*B14, 0) + IF(Imports!AF14&gt;0, Imports!AF14*G14, 0))/(Generation!J14 + Imports!AE14 +Imports!AF14)</f>
        <v>0.2509875797</v>
      </c>
      <c r="K14" s="7">
        <f>('Green Energy'!K14*Generation!K14 + IF(Imports!AG14&gt;0, Imports!AG14*H14, 0) + IF(Imports!AH14&gt;0, Imports!AH14*I14, 0))/(Generation!K14 + Imports!AG14 +Imports!AH14)</f>
        <v>0.3765065896</v>
      </c>
      <c r="L14" s="7">
        <f>('Green Energy'!L14*Generation!L14+ IF(Imports!AI14&gt;0, Imports!AI14*H14, 0) + IF(Imports!AJ14&gt;0, Imports!AJ14*O14, 0) +  IF(Imports!AK14&gt;0, Imports!AK14*C14, 0) + IF(Imports!AL14&gt;0, Imports!AL14*D14, 0) + IF(Imports!AM14&gt;0, Imports!AM14*M14, 0))/(Generation!L14 + Imports!AI14+Imports!AJ14+Imports!AK14+Imports!AL14+Imports!AM14)</f>
        <v>0.1156937994</v>
      </c>
      <c r="M14" s="8">
        <f>('Green Energy'!M14*Generation!M14 + IF(Imports!AN14&gt;0, Imports!AN14*D14, 0) + IF(Imports!AO14&gt;0, Imports!AO14*L14, 0) +  IF(Imports!AP14&gt;0, Imports!AP14*N14, 0))/(Generation!M14 + Imports!AN14 +Imports!AO14 +Imports!AP14)</f>
        <v>0.9816508388</v>
      </c>
      <c r="N14" s="9">
        <f>('Green Energy'!N14*Generation!N14 +  IF(Imports!AQ14&gt;0, Imports!AQ14*D14, 0) + IF(Imports!AR14&gt;0, Imports!AR14*M14, 0) +  IF(Imports!AS14&gt;0, Imports!AS14*F14, 0) +  IF(Imports!AT14&gt;0, Imports!AT14*C14, 0)   )/(Generation!N14+ Imports!AR14+Imports!AS14+Imports!AT14 + Imports!AQ14)</f>
        <v>0.935169116</v>
      </c>
      <c r="O14" s="6">
        <f>('Green Energy'!O14*Generation!O14 +  IF(Imports!I14&gt;0, Imports!I14*G14, 0) + IF(Imports!J14&gt;0, Imports!J14*H14, 0)+ IF(Imports!K14&gt;0, Imports!K14*L14, 0)+   IF(Imports!L14&gt;0, Imports!L14*C14, 0))/(Generation!O14 + Imports!J14 +Imports!K14+Imports!L14 +Imports!I14)</f>
        <v>0.4220885088</v>
      </c>
    </row>
    <row r="15" ht="15.75" customHeight="1">
      <c r="A15" s="2">
        <v>42767.0</v>
      </c>
      <c r="B15" s="6">
        <f>(Generation!B15*'Green Energy'!B15 + IF(Imports!H15&gt;0, Imports!H15*C15, 0) + IF(Imports!G15&gt;0, Imports!G15*J15,0))/(Generation!B15+ Imports!G15+ Imports!H15)</f>
        <v>0.5084084855</v>
      </c>
      <c r="C15" s="6">
        <f>('Green Energy'!C15*Generation!C15 + IF(Imports!M15&gt;0,Imports!M15*B15, 0)  + IF(Imports!N15&gt;0, Imports!N15*D15, 0) + IF(Imports!O15&gt;0, Imports!O15*G15,0) +   IF(Imports!P15&gt;0, Imports!P15*L15, 0) + IF(Imports!Q15&gt;0, Imports!Q15*N15, 0))/(Generation!C15 + Imports!M15  + Imports!N15 +Imports!O15 +Imports!P15 + Imports!Q15)</f>
        <v>0.3948438893</v>
      </c>
      <c r="D15" s="6">
        <f>('Green Energy'!D15*Generation!D15 + IF(Imports!R15&gt;0, Imports!R15*N15, 0) + IF(Imports!S15&gt;0, Imports!S15*M15, 0) + IF(Imports!T15&gt;0, Imports!T15*C15, 0) )/(Generation!D15 + Imports!R15 +Imports!S15 + Imports!T15)</f>
        <v>0.4461082914</v>
      </c>
      <c r="E15" s="6">
        <f>('Green Energy'!E15*Generation!E15 + IF(Imports!U15&gt;0, Imports!U15*G15, 0))/(Generation!E15 + Imports!U15)</f>
        <v>0.6390292213</v>
      </c>
      <c r="F15" s="6">
        <f>('Green Energy'!F15*Generation!F15 + IF(Imports!V15&gt;0, Imports!V15*M15,0)+ IF(Imports!W15&gt;0, Imports!W15*N15,0))/(Generation!F15 + Imports!V15 + Imports!W15)</f>
        <v>0.6502216328</v>
      </c>
      <c r="G15" s="7">
        <f>('Green Energy'!G15*Generation!G15+ IF(Imports!X15&gt;0, Imports!X15*H15, 0) + IF(Imports!Y15&gt;0, Imports!Y15*J15, 0) + IF(Imports!Z15&gt;0, Imports!Z15*E15, 0) + IF(Imports!AA15&gt;0, Imports!AA15*O15, 0)+ IF(Imports!AB15&gt;0, Imports!AB15*C15, 0))/(Generation!G15 + Imports!X15 +Imports!Y15 + Imports!Z15 + Imports!AA15 + Imports!AB15)</f>
        <v>0.854196563</v>
      </c>
      <c r="H15" s="7">
        <f>('Green Energy'!H15*Generation!H15 + IF(Imports!B15&gt;0, Imports!B15*G15, 0) + IF(Imports!C15&gt;0, Imports!C15*L15, 0) + IF(Imports!D15&gt;0, Imports!D15*O15, 0) + IF(Imports!E15&gt;0, Imports!E15*I15, 0)+ IF(Imports!F15&gt;0, Imports!F15*K15, 0))/(Generation!H15 + Imports!B15+ Imports!C15+ Imports!D15+ Imports!E15+ Imports!F15)</f>
        <v>0.4148983018</v>
      </c>
      <c r="I15" s="6">
        <f>('Green Energy'!I15*Generation!I15 + IF(Imports!AC15&gt;0, Imports!AC15*H15, 0) + IF(Imports!AD15&gt;0, Imports!AD15*K15, 0))/(Generation!I15 + Imports!AC15 +Imports!AD15)</f>
        <v>0.3934289696</v>
      </c>
      <c r="J15" s="6">
        <f>('Green Energy'!J15*Generation!J15 + IF(Imports!AE15&gt;0, Imports!AE15*B15, 0) + IF(Imports!AF15&gt;0, Imports!AF15*G15, 0))/(Generation!J15 + Imports!AE15 +Imports!AF15)</f>
        <v>0.3158845299</v>
      </c>
      <c r="K15" s="7">
        <f>('Green Energy'!K15*Generation!K15 + IF(Imports!AG15&gt;0, Imports!AG15*H15, 0) + IF(Imports!AH15&gt;0, Imports!AH15*I15, 0))/(Generation!K15 + Imports!AG15 +Imports!AH15)</f>
        <v>0.4486257037</v>
      </c>
      <c r="L15" s="7">
        <f>('Green Energy'!L15*Generation!L15+ IF(Imports!AI15&gt;0, Imports!AI15*H15, 0) + IF(Imports!AJ15&gt;0, Imports!AJ15*O15, 0) +  IF(Imports!AK15&gt;0, Imports!AK15*C15, 0) + IF(Imports!AL15&gt;0, Imports!AL15*D15, 0) + IF(Imports!AM15&gt;0, Imports!AM15*M15, 0))/(Generation!L15 + Imports!AI15+Imports!AJ15+Imports!AK15+Imports!AL15+Imports!AM15)</f>
        <v>0.1459236343</v>
      </c>
      <c r="M15" s="8">
        <f>('Green Energy'!M15*Generation!M15 + IF(Imports!AN15&gt;0, Imports!AN15*D15, 0) + IF(Imports!AO15&gt;0, Imports!AO15*L15, 0) +  IF(Imports!AP15&gt;0, Imports!AP15*N15, 0))/(Generation!M15 + Imports!AN15 +Imports!AO15 +Imports!AP15)</f>
        <v>0.9707031256</v>
      </c>
      <c r="N15" s="9">
        <f>('Green Energy'!N15*Generation!N15 +  IF(Imports!AQ15&gt;0, Imports!AQ15*D15, 0) + IF(Imports!AR15&gt;0, Imports!AR15*M15, 0) +  IF(Imports!AS15&gt;0, Imports!AS15*F15, 0) +  IF(Imports!AT15&gt;0, Imports!AT15*C15, 0)   )/(Generation!N15+ Imports!AR15+Imports!AS15+Imports!AT15 + Imports!AQ15)</f>
        <v>0.9185387485</v>
      </c>
      <c r="O15" s="6">
        <f>('Green Energy'!O15*Generation!O15 +  IF(Imports!I15&gt;0, Imports!I15*G15, 0) + IF(Imports!J15&gt;0, Imports!J15*H15, 0)+ IF(Imports!K15&gt;0, Imports!K15*L15, 0)+   IF(Imports!L15&gt;0, Imports!L15*C15, 0))/(Generation!O15 + Imports!J15 +Imports!K15+Imports!L15 +Imports!I15)</f>
        <v>0.4870397648</v>
      </c>
    </row>
    <row r="16" ht="15.75" customHeight="1">
      <c r="A16" s="2">
        <v>42795.0</v>
      </c>
      <c r="B16" s="6">
        <f>(Generation!B16*'Green Energy'!B16 + IF(Imports!H16&gt;0, Imports!H16*C16, 0) + IF(Imports!G16&gt;0, Imports!G16*J16,0))/(Generation!B16+ Imports!G16+ Imports!H16)</f>
        <v>0.6764635037</v>
      </c>
      <c r="C16" s="6">
        <f>('Green Energy'!C16*Generation!C16 + IF(Imports!M16&gt;0,Imports!M16*B16, 0)  + IF(Imports!N16&gt;0, Imports!N16*D16, 0) + IF(Imports!O16&gt;0, Imports!O16*G16,0) +   IF(Imports!P16&gt;0, Imports!P16*L16, 0) + IF(Imports!Q16&gt;0, Imports!Q16*N16, 0))/(Generation!C16 + Imports!M16  + Imports!N16 +Imports!O16 +Imports!P16 + Imports!Q16)</f>
        <v>0.4226662883</v>
      </c>
      <c r="D16" s="6">
        <f>('Green Energy'!D16*Generation!D16 + IF(Imports!R16&gt;0, Imports!R16*N16, 0) + IF(Imports!S16&gt;0, Imports!S16*M16, 0) + IF(Imports!T16&gt;0, Imports!T16*C16, 0) )/(Generation!D16 + Imports!R16 +Imports!S16 + Imports!T16)</f>
        <v>0.4816815211</v>
      </c>
      <c r="E16" s="6">
        <f>('Green Energy'!E16*Generation!E16 + IF(Imports!U16&gt;0, Imports!U16*G16, 0))/(Generation!E16 + Imports!U16)</f>
        <v>0.7313030933</v>
      </c>
      <c r="F16" s="6">
        <f>('Green Energy'!F16*Generation!F16 + IF(Imports!V16&gt;0, Imports!V16*M16,0)+ IF(Imports!W16&gt;0, Imports!W16*N16,0))/(Generation!F16 + Imports!V16 + Imports!W16)</f>
        <v>0.6520780847</v>
      </c>
      <c r="G16" s="7">
        <f>('Green Energy'!G16*Generation!G16+ IF(Imports!X16&gt;0, Imports!X16*H16, 0) + IF(Imports!Y16&gt;0, Imports!Y16*J16, 0) + IF(Imports!Z16&gt;0, Imports!Z16*E16, 0) + IF(Imports!AA16&gt;0, Imports!AA16*O16, 0)+ IF(Imports!AB16&gt;0, Imports!AB16*C16, 0))/(Generation!G16 + Imports!X16 +Imports!Y16 + Imports!Z16 + Imports!AA16 + Imports!AB16)</f>
        <v>0.885379313</v>
      </c>
      <c r="H16" s="7">
        <f>('Green Energy'!H16*Generation!H16 + IF(Imports!B16&gt;0, Imports!B16*G16, 0) + IF(Imports!C16&gt;0, Imports!C16*L16, 0) + IF(Imports!D16&gt;0, Imports!D16*O16, 0) + IF(Imports!E16&gt;0, Imports!E16*I16, 0)+ IF(Imports!F16&gt;0, Imports!F16*K16, 0))/(Generation!H16 + Imports!B16+ Imports!C16+ Imports!D16+ Imports!E16+ Imports!F16)</f>
        <v>0.4573626947</v>
      </c>
      <c r="I16" s="6">
        <f>('Green Energy'!I16*Generation!I16 + IF(Imports!AC16&gt;0, Imports!AC16*H16, 0) + IF(Imports!AD16&gt;0, Imports!AD16*K16, 0))/(Generation!I16 + Imports!AC16 +Imports!AD16)</f>
        <v>0.3788390749</v>
      </c>
      <c r="J16" s="6">
        <f>('Green Energy'!J16*Generation!J16 + IF(Imports!AE16&gt;0, Imports!AE16*B16, 0) + IF(Imports!AF16&gt;0, Imports!AF16*G16, 0))/(Generation!J16 + Imports!AE16 +Imports!AF16)</f>
        <v>0.421419496</v>
      </c>
      <c r="K16" s="7">
        <f>('Green Energy'!K16*Generation!K16 + IF(Imports!AG16&gt;0, Imports!AG16*H16, 0) + IF(Imports!AH16&gt;0, Imports!AH16*I16, 0))/(Generation!K16 + Imports!AG16 +Imports!AH16)</f>
        <v>0.3746144788</v>
      </c>
      <c r="L16" s="7">
        <f>('Green Energy'!L16*Generation!L16+ IF(Imports!AI16&gt;0, Imports!AI16*H16, 0) + IF(Imports!AJ16&gt;0, Imports!AJ16*O16, 0) +  IF(Imports!AK16&gt;0, Imports!AK16*C16, 0) + IF(Imports!AL16&gt;0, Imports!AL16*D16, 0) + IF(Imports!AM16&gt;0, Imports!AM16*M16, 0))/(Generation!L16 + Imports!AI16+Imports!AJ16+Imports!AK16+Imports!AL16+Imports!AM16)</f>
        <v>0.1489785422</v>
      </c>
      <c r="M16" s="8">
        <f>('Green Energy'!M16*Generation!M16 + IF(Imports!AN16&gt;0, Imports!AN16*D16, 0) + IF(Imports!AO16&gt;0, Imports!AO16*L16, 0) +  IF(Imports!AP16&gt;0, Imports!AP16*N16, 0))/(Generation!M16 + Imports!AN16 +Imports!AO16 +Imports!AP16)</f>
        <v>0.9709465299</v>
      </c>
      <c r="N16" s="9">
        <f>('Green Energy'!N16*Generation!N16 +  IF(Imports!AQ16&gt;0, Imports!AQ16*D16, 0) + IF(Imports!AR16&gt;0, Imports!AR16*M16, 0) +  IF(Imports!AS16&gt;0, Imports!AS16*F16, 0) +  IF(Imports!AT16&gt;0, Imports!AT16*C16, 0)   )/(Generation!N16+ Imports!AR16+Imports!AS16+Imports!AT16 + Imports!AQ16)</f>
        <v>0.9306049024</v>
      </c>
      <c r="O16" s="6">
        <f>('Green Energy'!O16*Generation!O16 +  IF(Imports!I16&gt;0, Imports!I16*G16, 0) + IF(Imports!J16&gt;0, Imports!J16*H16, 0)+ IF(Imports!K16&gt;0, Imports!K16*L16, 0)+   IF(Imports!L16&gt;0, Imports!L16*C16, 0))/(Generation!O16 + Imports!J16 +Imports!K16+Imports!L16 +Imports!I16)</f>
        <v>0.5503112516</v>
      </c>
    </row>
    <row r="17" ht="15.75" customHeight="1">
      <c r="A17" s="2">
        <v>42826.0</v>
      </c>
      <c r="B17" s="6">
        <f>(Generation!B17*'Green Energy'!B17 + IF(Imports!H17&gt;0, Imports!H17*C17, 0) + IF(Imports!G17&gt;0, Imports!G17*J17,0))/(Generation!B17+ Imports!G17+ Imports!H17)</f>
        <v>0.7486701009</v>
      </c>
      <c r="C17" s="6">
        <f>('Green Energy'!C17*Generation!C17 + IF(Imports!M17&gt;0,Imports!M17*B17, 0)  + IF(Imports!N17&gt;0, Imports!N17*D17, 0) + IF(Imports!O17&gt;0, Imports!O17*G17,0) +   IF(Imports!P17&gt;0, Imports!P17*L17, 0) + IF(Imports!Q17&gt;0, Imports!Q17*N17, 0))/(Generation!C17 + Imports!M17  + Imports!N17 +Imports!O17 +Imports!P17 + Imports!Q17)</f>
        <v>0.4456041207</v>
      </c>
      <c r="D17" s="6">
        <f>('Green Energy'!D17*Generation!D17 + IF(Imports!R17&gt;0, Imports!R17*N17, 0) + IF(Imports!S17&gt;0, Imports!S17*M17, 0) + IF(Imports!T17&gt;0, Imports!T17*C17, 0) )/(Generation!D17 + Imports!R17 +Imports!S17 + Imports!T17)</f>
        <v>0.5593168962</v>
      </c>
      <c r="E17" s="6">
        <f>('Green Energy'!E17*Generation!E17 + IF(Imports!U17&gt;0, Imports!U17*G17, 0))/(Generation!E17 + Imports!U17)</f>
        <v>0.7244011083</v>
      </c>
      <c r="F17" s="6">
        <f>('Green Energy'!F17*Generation!F17 + IF(Imports!V17&gt;0, Imports!V17*M17,0)+ IF(Imports!W17&gt;0, Imports!W17*N17,0))/(Generation!F17 + Imports!V17 + Imports!W17)</f>
        <v>0.7175027435</v>
      </c>
      <c r="G17" s="7">
        <f>('Green Energy'!G17*Generation!G17+ IF(Imports!X17&gt;0, Imports!X17*H17, 0) + IF(Imports!Y17&gt;0, Imports!Y17*J17, 0) + IF(Imports!Z17&gt;0, Imports!Z17*E17, 0) + IF(Imports!AA17&gt;0, Imports!AA17*O17, 0)+ IF(Imports!AB17&gt;0, Imports!AB17*C17, 0))/(Generation!G17 + Imports!X17 +Imports!Y17 + Imports!Z17 + Imports!AA17 + Imports!AB17)</f>
        <v>0.9098616225</v>
      </c>
      <c r="H17" s="7">
        <f>('Green Energy'!H17*Generation!H17 + IF(Imports!B17&gt;0, Imports!B17*G17, 0) + IF(Imports!C17&gt;0, Imports!C17*L17, 0) + IF(Imports!D17&gt;0, Imports!D17*O17, 0) + IF(Imports!E17&gt;0, Imports!E17*I17, 0)+ IF(Imports!F17&gt;0, Imports!F17*K17, 0))/(Generation!H17 + Imports!B17+ Imports!C17+ Imports!D17+ Imports!E17+ Imports!F17)</f>
        <v>0.471354587</v>
      </c>
      <c r="I17" s="6">
        <f>('Green Energy'!I17*Generation!I17 + IF(Imports!AC17&gt;0, Imports!AC17*H17, 0) + IF(Imports!AD17&gt;0, Imports!AD17*K17, 0))/(Generation!I17 + Imports!AC17 +Imports!AD17)</f>
        <v>0.2539647729</v>
      </c>
      <c r="J17" s="6">
        <f>('Green Energy'!J17*Generation!J17 + IF(Imports!AE17&gt;0, Imports!AE17*B17, 0) + IF(Imports!AF17&gt;0, Imports!AF17*G17, 0))/(Generation!J17 + Imports!AE17 +Imports!AF17)</f>
        <v>0.4105187119</v>
      </c>
      <c r="K17" s="7">
        <f>('Green Energy'!K17*Generation!K17 + IF(Imports!AG17&gt;0, Imports!AG17*H17, 0) + IF(Imports!AH17&gt;0, Imports!AH17*I17, 0))/(Generation!K17 + Imports!AG17 +Imports!AH17)</f>
        <v>0.351689081</v>
      </c>
      <c r="L17" s="7">
        <f>('Green Energy'!L17*Generation!L17+ IF(Imports!AI17&gt;0, Imports!AI17*H17, 0) + IF(Imports!AJ17&gt;0, Imports!AJ17*O17, 0) +  IF(Imports!AK17&gt;0, Imports!AK17*C17, 0) + IF(Imports!AL17&gt;0, Imports!AL17*D17, 0) + IF(Imports!AM17&gt;0, Imports!AM17*M17, 0))/(Generation!L17 + Imports!AI17+Imports!AJ17+Imports!AK17+Imports!AL17+Imports!AM17)</f>
        <v>0.145542137</v>
      </c>
      <c r="M17" s="8">
        <f>('Green Energy'!M17*Generation!M17 + IF(Imports!AN17&gt;0, Imports!AN17*D17, 0) + IF(Imports!AO17&gt;0, Imports!AO17*L17, 0) +  IF(Imports!AP17&gt;0, Imports!AP17*N17, 0))/(Generation!M17 + Imports!AN17 +Imports!AO17 +Imports!AP17)</f>
        <v>0.9763211694</v>
      </c>
      <c r="N17" s="9">
        <f>('Green Energy'!N17*Generation!N17 +  IF(Imports!AQ17&gt;0, Imports!AQ17*D17, 0) + IF(Imports!AR17&gt;0, Imports!AR17*M17, 0) +  IF(Imports!AS17&gt;0, Imports!AS17*F17, 0) +  IF(Imports!AT17&gt;0, Imports!AT17*C17, 0)   )/(Generation!N17+ Imports!AR17+Imports!AS17+Imports!AT17 + Imports!AQ17)</f>
        <v>0.9404842995</v>
      </c>
      <c r="O17" s="6">
        <f>('Green Energy'!O17*Generation!O17 +  IF(Imports!I17&gt;0, Imports!I17*G17, 0) + IF(Imports!J17&gt;0, Imports!J17*H17, 0)+ IF(Imports!K17&gt;0, Imports!K17*L17, 0)+   IF(Imports!L17&gt;0, Imports!L17*C17, 0))/(Generation!O17 + Imports!J17 +Imports!K17+Imports!L17 +Imports!I17)</f>
        <v>0.4826231472</v>
      </c>
    </row>
    <row r="18" ht="15.75" customHeight="1">
      <c r="A18" s="2">
        <v>42856.0</v>
      </c>
      <c r="B18" s="6">
        <f>(Generation!B18*'Green Energy'!B18 + IF(Imports!H18&gt;0, Imports!H18*C18, 0) + IF(Imports!G18&gt;0, Imports!G18*J18,0))/(Generation!B18+ Imports!G18+ Imports!H18)</f>
        <v>0.8542511665</v>
      </c>
      <c r="C18" s="6">
        <f>('Green Energy'!C18*Generation!C18 + IF(Imports!M18&gt;0,Imports!M18*B18, 0)  + IF(Imports!N18&gt;0, Imports!N18*D18, 0) + IF(Imports!O18&gt;0, Imports!O18*G18,0) +   IF(Imports!P18&gt;0, Imports!P18*L18, 0) + IF(Imports!Q18&gt;0, Imports!Q18*N18, 0))/(Generation!C18 + Imports!M18  + Imports!N18 +Imports!O18 +Imports!P18 + Imports!Q18)</f>
        <v>0.4384931586</v>
      </c>
      <c r="D18" s="6">
        <f>('Green Energy'!D18*Generation!D18 + IF(Imports!R18&gt;0, Imports!R18*N18, 0) + IF(Imports!S18&gt;0, Imports!S18*M18, 0) + IF(Imports!T18&gt;0, Imports!T18*C18, 0) )/(Generation!D18 + Imports!R18 +Imports!S18 + Imports!T18)</f>
        <v>0.7429257499</v>
      </c>
      <c r="E18" s="6">
        <f>('Green Energy'!E18*Generation!E18 + IF(Imports!U18&gt;0, Imports!U18*G18, 0))/(Generation!E18 + Imports!U18)</f>
        <v>0.648759764</v>
      </c>
      <c r="F18" s="6">
        <f>('Green Energy'!F18*Generation!F18 + IF(Imports!V18&gt;0, Imports!V18*M18,0)+ IF(Imports!W18&gt;0, Imports!W18*N18,0))/(Generation!F18 + Imports!V18 + Imports!W18)</f>
        <v>0.745407928</v>
      </c>
      <c r="G18" s="7">
        <f>('Green Energy'!G18*Generation!G18+ IF(Imports!X18&gt;0, Imports!X18*H18, 0) + IF(Imports!Y18&gt;0, Imports!Y18*J18, 0) + IF(Imports!Z18&gt;0, Imports!Z18*E18, 0) + IF(Imports!AA18&gt;0, Imports!AA18*O18, 0)+ IF(Imports!AB18&gt;0, Imports!AB18*C18, 0))/(Generation!G18 + Imports!X18 +Imports!Y18 + Imports!Z18 + Imports!AA18 + Imports!AB18)</f>
        <v>0.9324456357</v>
      </c>
      <c r="H18" s="7">
        <f>('Green Energy'!H18*Generation!H18 + IF(Imports!B18&gt;0, Imports!B18*G18, 0) + IF(Imports!C18&gt;0, Imports!C18*L18, 0) + IF(Imports!D18&gt;0, Imports!D18*O18, 0) + IF(Imports!E18&gt;0, Imports!E18*I18, 0)+ IF(Imports!F18&gt;0, Imports!F18*K18, 0))/(Generation!H18 + Imports!B18+ Imports!C18+ Imports!D18+ Imports!E18+ Imports!F18)</f>
        <v>0.4788930791</v>
      </c>
      <c r="I18" s="6">
        <f>('Green Energy'!I18*Generation!I18 + IF(Imports!AC18&gt;0, Imports!AC18*H18, 0) + IF(Imports!AD18&gt;0, Imports!AD18*K18, 0))/(Generation!I18 + Imports!AC18 +Imports!AD18)</f>
        <v>0.2656276448</v>
      </c>
      <c r="J18" s="6">
        <f>('Green Energy'!J18*Generation!J18 + IF(Imports!AE18&gt;0, Imports!AE18*B18, 0) + IF(Imports!AF18&gt;0, Imports!AF18*G18, 0))/(Generation!J18 + Imports!AE18 +Imports!AF18)</f>
        <v>0.4381621159</v>
      </c>
      <c r="K18" s="7">
        <f>('Green Energy'!K18*Generation!K18 + IF(Imports!AG18&gt;0, Imports!AG18*H18, 0) + IF(Imports!AH18&gt;0, Imports!AH18*I18, 0))/(Generation!K18 + Imports!AG18 +Imports!AH18)</f>
        <v>0.314560731</v>
      </c>
      <c r="L18" s="7">
        <f>('Green Energy'!L18*Generation!L18+ IF(Imports!AI18&gt;0, Imports!AI18*H18, 0) + IF(Imports!AJ18&gt;0, Imports!AJ18*O18, 0) +  IF(Imports!AK18&gt;0, Imports!AK18*C18, 0) + IF(Imports!AL18&gt;0, Imports!AL18*D18, 0) + IF(Imports!AM18&gt;0, Imports!AM18*M18, 0))/(Generation!L18 + Imports!AI18+Imports!AJ18+Imports!AK18+Imports!AL18+Imports!AM18)</f>
        <v>0.1182977473</v>
      </c>
      <c r="M18" s="8">
        <f>('Green Energy'!M18*Generation!M18 + IF(Imports!AN18&gt;0, Imports!AN18*D18, 0) + IF(Imports!AO18&gt;0, Imports!AO18*L18, 0) +  IF(Imports!AP18&gt;0, Imports!AP18*N18, 0))/(Generation!M18 + Imports!AN18 +Imports!AO18 +Imports!AP18)</f>
        <v>0.9844212182</v>
      </c>
      <c r="N18" s="9">
        <f>('Green Energy'!N18*Generation!N18 +  IF(Imports!AQ18&gt;0, Imports!AQ18*D18, 0) + IF(Imports!AR18&gt;0, Imports!AR18*M18, 0) +  IF(Imports!AS18&gt;0, Imports!AS18*F18, 0) +  IF(Imports!AT18&gt;0, Imports!AT18*C18, 0)   )/(Generation!N18+ Imports!AR18+Imports!AS18+Imports!AT18 + Imports!AQ18)</f>
        <v>0.9600119003</v>
      </c>
      <c r="O18" s="6">
        <f>('Green Energy'!O18*Generation!O18 +  IF(Imports!I18&gt;0, Imports!I18*G18, 0) + IF(Imports!J18&gt;0, Imports!J18*H18, 0)+ IF(Imports!K18&gt;0, Imports!K18*L18, 0)+   IF(Imports!L18&gt;0, Imports!L18*C18, 0))/(Generation!O18 + Imports!J18 +Imports!K18+Imports!L18 +Imports!I18)</f>
        <v>0.6170759279</v>
      </c>
    </row>
    <row r="19" ht="15.75" customHeight="1">
      <c r="A19" s="2">
        <v>42887.0</v>
      </c>
      <c r="B19" s="6">
        <f>(Generation!B19*'Green Energy'!B19 + IF(Imports!H19&gt;0, Imports!H19*C19, 0) + IF(Imports!G19&gt;0, Imports!G19*J19,0))/(Generation!B19+ Imports!G19+ Imports!H19)</f>
        <v>0.7883070623</v>
      </c>
      <c r="C19" s="6">
        <f>('Green Energy'!C19*Generation!C19 + IF(Imports!M19&gt;0,Imports!M19*B19, 0)  + IF(Imports!N19&gt;0, Imports!N19*D19, 0) + IF(Imports!O19&gt;0, Imports!O19*G19,0) +   IF(Imports!P19&gt;0, Imports!P19*L19, 0) + IF(Imports!Q19&gt;0, Imports!Q19*N19, 0))/(Generation!C19 + Imports!M19  + Imports!N19 +Imports!O19 +Imports!P19 + Imports!Q19)</f>
        <v>0.4966635494</v>
      </c>
      <c r="D19" s="6">
        <f>('Green Energy'!D19*Generation!D19 + IF(Imports!R19&gt;0, Imports!R19*N19, 0) + IF(Imports!S19&gt;0, Imports!S19*M19, 0) + IF(Imports!T19&gt;0, Imports!T19*C19, 0) )/(Generation!D19 + Imports!R19 +Imports!S19 + Imports!T19)</f>
        <v>0.8542226816</v>
      </c>
      <c r="E19" s="6">
        <f>('Green Energy'!E19*Generation!E19 + IF(Imports!U19&gt;0, Imports!U19*G19, 0))/(Generation!E19 + Imports!U19)</f>
        <v>0.5614430818</v>
      </c>
      <c r="F19" s="6">
        <f>('Green Energy'!F19*Generation!F19 + IF(Imports!V19&gt;0, Imports!V19*M19,0)+ IF(Imports!W19&gt;0, Imports!W19*N19,0))/(Generation!F19 + Imports!V19 + Imports!W19)</f>
        <v>0.8172732769</v>
      </c>
      <c r="G19" s="7">
        <f>('Green Energy'!G19*Generation!G19+ IF(Imports!X19&gt;0, Imports!X19*H19, 0) + IF(Imports!Y19&gt;0, Imports!Y19*J19, 0) + IF(Imports!Z19&gt;0, Imports!Z19*E19, 0) + IF(Imports!AA19&gt;0, Imports!AA19*O19, 0)+ IF(Imports!AB19&gt;0, Imports!AB19*C19, 0))/(Generation!G19 + Imports!X19 +Imports!Y19 + Imports!Z19 + Imports!AA19 + Imports!AB19)</f>
        <v>0.9319694534</v>
      </c>
      <c r="H19" s="7">
        <f>('Green Energy'!H19*Generation!H19 + IF(Imports!B19&gt;0, Imports!B19*G19, 0) + IF(Imports!C19&gt;0, Imports!C19*L19, 0) + IF(Imports!D19&gt;0, Imports!D19*O19, 0) + IF(Imports!E19&gt;0, Imports!E19*I19, 0)+ IF(Imports!F19&gt;0, Imports!F19*K19, 0))/(Generation!H19 + Imports!B19+ Imports!C19+ Imports!D19+ Imports!E19+ Imports!F19)</f>
        <v>0.5298609438</v>
      </c>
      <c r="I19" s="6">
        <f>('Green Energy'!I19*Generation!I19 + IF(Imports!AC19&gt;0, Imports!AC19*H19, 0) + IF(Imports!AD19&gt;0, Imports!AD19*K19, 0))/(Generation!I19 + Imports!AC19 +Imports!AD19)</f>
        <v>0.334443746</v>
      </c>
      <c r="J19" s="6">
        <f>('Green Energy'!J19*Generation!J19 + IF(Imports!AE19&gt;0, Imports!AE19*B19, 0) + IF(Imports!AF19&gt;0, Imports!AF19*G19, 0))/(Generation!J19 + Imports!AE19 +Imports!AF19)</f>
        <v>0.3917139465</v>
      </c>
      <c r="K19" s="7">
        <f>('Green Energy'!K19*Generation!K19 + IF(Imports!AG19&gt;0, Imports!AG19*H19, 0) + IF(Imports!AH19&gt;0, Imports!AH19*I19, 0))/(Generation!K19 + Imports!AG19 +Imports!AH19)</f>
        <v>0.389373224</v>
      </c>
      <c r="L19" s="7">
        <f>('Green Energy'!L19*Generation!L19+ IF(Imports!AI19&gt;0, Imports!AI19*H19, 0) + IF(Imports!AJ19&gt;0, Imports!AJ19*O19, 0) +  IF(Imports!AK19&gt;0, Imports!AK19*C19, 0) + IF(Imports!AL19&gt;0, Imports!AL19*D19, 0) + IF(Imports!AM19&gt;0, Imports!AM19*M19, 0))/(Generation!L19 + Imports!AI19+Imports!AJ19+Imports!AK19+Imports!AL19+Imports!AM19)</f>
        <v>0.1171665951</v>
      </c>
      <c r="M19" s="8">
        <f>('Green Energy'!M19*Generation!M19 + IF(Imports!AN19&gt;0, Imports!AN19*D19, 0) + IF(Imports!AO19&gt;0, Imports!AO19*L19, 0) +  IF(Imports!AP19&gt;0, Imports!AP19*N19, 0))/(Generation!M19 + Imports!AN19 +Imports!AO19 +Imports!AP19)</f>
        <v>0.9792913887</v>
      </c>
      <c r="N19" s="9">
        <f>('Green Energy'!N19*Generation!N19 +  IF(Imports!AQ19&gt;0, Imports!AQ19*D19, 0) + IF(Imports!AR19&gt;0, Imports!AR19*M19, 0) +  IF(Imports!AS19&gt;0, Imports!AS19*F19, 0) +  IF(Imports!AT19&gt;0, Imports!AT19*C19, 0)   )/(Generation!N19+ Imports!AR19+Imports!AS19+Imports!AT19 + Imports!AQ19)</f>
        <v>0.9719709231</v>
      </c>
      <c r="O19" s="6">
        <f>('Green Energy'!O19*Generation!O19 +  IF(Imports!I19&gt;0, Imports!I19*G19, 0) + IF(Imports!J19&gt;0, Imports!J19*H19, 0)+ IF(Imports!K19&gt;0, Imports!K19*L19, 0)+   IF(Imports!L19&gt;0, Imports!L19*C19, 0))/(Generation!O19 + Imports!J19 +Imports!K19+Imports!L19 +Imports!I19)</f>
        <v>0.6776050823</v>
      </c>
    </row>
    <row r="20" ht="15.75" customHeight="1">
      <c r="A20" s="2">
        <v>42917.0</v>
      </c>
      <c r="B20" s="6">
        <f>(Generation!B20*'Green Energy'!B20 + IF(Imports!H20&gt;0, Imports!H20*C20, 0) + IF(Imports!G20&gt;0, Imports!G20*J20,0))/(Generation!B20+ Imports!G20+ Imports!H20)</f>
        <v>0.8142581403</v>
      </c>
      <c r="C20" s="6">
        <f>('Green Energy'!C20*Generation!C20 + IF(Imports!M20&gt;0,Imports!M20*B20, 0)  + IF(Imports!N20&gt;0, Imports!N20*D20, 0) + IF(Imports!O20&gt;0, Imports!O20*G20,0) +   IF(Imports!P20&gt;0, Imports!P20*L20, 0) + IF(Imports!Q20&gt;0, Imports!Q20*N20, 0))/(Generation!C20 + Imports!M20  + Imports!N20 +Imports!O20 +Imports!P20 + Imports!Q20)</f>
        <v>0.4370480239</v>
      </c>
      <c r="D20" s="6">
        <f>('Green Energy'!D20*Generation!D20 + IF(Imports!R20&gt;0, Imports!R20*N20, 0) + IF(Imports!S20&gt;0, Imports!S20*M20, 0) + IF(Imports!T20&gt;0, Imports!T20*C20, 0) )/(Generation!D20 + Imports!R20 +Imports!S20 + Imports!T20)</f>
        <v>0.8546470416</v>
      </c>
      <c r="E20" s="6">
        <f>('Green Energy'!E20*Generation!E20 + IF(Imports!U20&gt;0, Imports!U20*G20, 0))/(Generation!E20 + Imports!U20)</f>
        <v>0.5489120738</v>
      </c>
      <c r="F20" s="6">
        <f>('Green Energy'!F20*Generation!F20 + IF(Imports!V20&gt;0, Imports!V20*M20,0)+ IF(Imports!W20&gt;0, Imports!W20*N20,0))/(Generation!F20 + Imports!V20 + Imports!W20)</f>
        <v>0.8434173768</v>
      </c>
      <c r="G20" s="7">
        <f>('Green Energy'!G20*Generation!G20+ IF(Imports!X20&gt;0, Imports!X20*H20, 0) + IF(Imports!Y20&gt;0, Imports!Y20*J20, 0) + IF(Imports!Z20&gt;0, Imports!Z20*E20, 0) + IF(Imports!AA20&gt;0, Imports!AA20*O20, 0)+ IF(Imports!AB20&gt;0, Imports!AB20*C20, 0))/(Generation!G20 + Imports!X20 +Imports!Y20 + Imports!Z20 + Imports!AA20 + Imports!AB20)</f>
        <v>0.8994999414</v>
      </c>
      <c r="H20" s="7">
        <f>('Green Energy'!H20*Generation!H20 + IF(Imports!B20&gt;0, Imports!B20*G20, 0) + IF(Imports!C20&gt;0, Imports!C20*L20, 0) + IF(Imports!D20&gt;0, Imports!D20*O20, 0) + IF(Imports!E20&gt;0, Imports!E20*I20, 0)+ IF(Imports!F20&gt;0, Imports!F20*K20, 0))/(Generation!H20 + Imports!B20+ Imports!C20+ Imports!D20+ Imports!E20+ Imports!F20)</f>
        <v>0.4902326906</v>
      </c>
      <c r="I20" s="6">
        <f>('Green Energy'!I20*Generation!I20 + IF(Imports!AC20&gt;0, Imports!AC20*H20, 0) + IF(Imports!AD20&gt;0, Imports!AD20*K20, 0))/(Generation!I20 + Imports!AC20 +Imports!AD20)</f>
        <v>0.2347780566</v>
      </c>
      <c r="J20" s="6">
        <f>('Green Energy'!J20*Generation!J20 + IF(Imports!AE20&gt;0, Imports!AE20*B20, 0) + IF(Imports!AF20&gt;0, Imports!AF20*G20, 0))/(Generation!J20 + Imports!AE20 +Imports!AF20)</f>
        <v>0.3944427844</v>
      </c>
      <c r="K20" s="7">
        <f>('Green Energy'!K20*Generation!K20 + IF(Imports!AG20&gt;0, Imports!AG20*H20, 0) + IF(Imports!AH20&gt;0, Imports!AH20*I20, 0))/(Generation!K20 + Imports!AG20 +Imports!AH20)</f>
        <v>0.307176866</v>
      </c>
      <c r="L20" s="7">
        <f>('Green Energy'!L20*Generation!L20+ IF(Imports!AI20&gt;0, Imports!AI20*H20, 0) + IF(Imports!AJ20&gt;0, Imports!AJ20*O20, 0) +  IF(Imports!AK20&gt;0, Imports!AK20*C20, 0) + IF(Imports!AL20&gt;0, Imports!AL20*D20, 0) + IF(Imports!AM20&gt;0, Imports!AM20*M20, 0))/(Generation!L20 + Imports!AI20+Imports!AJ20+Imports!AK20+Imports!AL20+Imports!AM20)</f>
        <v>0.1042689557</v>
      </c>
      <c r="M20" s="8">
        <f>('Green Energy'!M20*Generation!M20 + IF(Imports!AN20&gt;0, Imports!AN20*D20, 0) + IF(Imports!AO20&gt;0, Imports!AO20*L20, 0) +  IF(Imports!AP20&gt;0, Imports!AP20*N20, 0))/(Generation!M20 + Imports!AN20 +Imports!AO20 +Imports!AP20)</f>
        <v>0.9730514988</v>
      </c>
      <c r="N20" s="9">
        <f>('Green Energy'!N20*Generation!N20 +  IF(Imports!AQ20&gt;0, Imports!AQ20*D20, 0) + IF(Imports!AR20&gt;0, Imports!AR20*M20, 0) +  IF(Imports!AS20&gt;0, Imports!AS20*F20, 0) +  IF(Imports!AT20&gt;0, Imports!AT20*C20, 0)   )/(Generation!N20+ Imports!AR20+Imports!AS20+Imports!AT20 + Imports!AQ20)</f>
        <v>0.975233414</v>
      </c>
      <c r="O20" s="6">
        <f>('Green Energy'!O20*Generation!O20 +  IF(Imports!I20&gt;0, Imports!I20*G20, 0) + IF(Imports!J20&gt;0, Imports!J20*H20, 0)+ IF(Imports!K20&gt;0, Imports!K20*L20, 0)+   IF(Imports!L20&gt;0, Imports!L20*C20, 0))/(Generation!O20 + Imports!J20 +Imports!K20+Imports!L20 +Imports!I20)</f>
        <v>0.6905468152</v>
      </c>
    </row>
    <row r="21" ht="15.75" customHeight="1">
      <c r="A21" s="2">
        <v>42948.0</v>
      </c>
      <c r="B21" s="6">
        <f>(Generation!B21*'Green Energy'!B21 + IF(Imports!H21&gt;0, Imports!H21*C21, 0) + IF(Imports!G21&gt;0, Imports!G21*J21,0))/(Generation!B21+ Imports!G21+ Imports!H21)</f>
        <v>0.8446015052</v>
      </c>
      <c r="C21" s="6">
        <f>('Green Energy'!C21*Generation!C21 + IF(Imports!M21&gt;0,Imports!M21*B21, 0)  + IF(Imports!N21&gt;0, Imports!N21*D21, 0) + IF(Imports!O21&gt;0, Imports!O21*G21,0) +   IF(Imports!P21&gt;0, Imports!P21*L21, 0) + IF(Imports!Q21&gt;0, Imports!Q21*N21, 0))/(Generation!C21 + Imports!M21  + Imports!N21 +Imports!O21 +Imports!P21 + Imports!Q21)</f>
        <v>0.4674152417</v>
      </c>
      <c r="D21" s="6">
        <f>('Green Energy'!D21*Generation!D21 + IF(Imports!R21&gt;0, Imports!R21*N21, 0) + IF(Imports!S21&gt;0, Imports!S21*M21, 0) + IF(Imports!T21&gt;0, Imports!T21*C21, 0) )/(Generation!D21 + Imports!R21 +Imports!S21 + Imports!T21)</f>
        <v>0.7416419692</v>
      </c>
      <c r="E21" s="6">
        <f>('Green Energy'!E21*Generation!E21 + IF(Imports!U21&gt;0, Imports!U21*G21, 0))/(Generation!E21 + Imports!U21)</f>
        <v>0.6047429814</v>
      </c>
      <c r="F21" s="6">
        <f>('Green Energy'!F21*Generation!F21 + IF(Imports!V21&gt;0, Imports!V21*M21,0)+ IF(Imports!W21&gt;0, Imports!W21*N21,0))/(Generation!F21 + Imports!V21 + Imports!W21)</f>
        <v>0.844865345</v>
      </c>
      <c r="G21" s="7">
        <f>('Green Energy'!G21*Generation!G21+ IF(Imports!X21&gt;0, Imports!X21*H21, 0) + IF(Imports!Y21&gt;0, Imports!Y21*J21, 0) + IF(Imports!Z21&gt;0, Imports!Z21*E21, 0) + IF(Imports!AA21&gt;0, Imports!AA21*O21, 0)+ IF(Imports!AB21&gt;0, Imports!AB21*C21, 0))/(Generation!G21 + Imports!X21 +Imports!Y21 + Imports!Z21 + Imports!AA21 + Imports!AB21)</f>
        <v>0.9340853047</v>
      </c>
      <c r="H21" s="7">
        <f>('Green Energy'!H21*Generation!H21 + IF(Imports!B21&gt;0, Imports!B21*G21, 0) + IF(Imports!C21&gt;0, Imports!C21*L21, 0) + IF(Imports!D21&gt;0, Imports!D21*O21, 0) + IF(Imports!E21&gt;0, Imports!E21*I21, 0)+ IF(Imports!F21&gt;0, Imports!F21*K21, 0))/(Generation!H21 + Imports!B21+ Imports!C21+ Imports!D21+ Imports!E21+ Imports!F21)</f>
        <v>0.5167058769</v>
      </c>
      <c r="I21" s="6">
        <f>('Green Energy'!I21*Generation!I21 + IF(Imports!AC21&gt;0, Imports!AC21*H21, 0) + IF(Imports!AD21&gt;0, Imports!AD21*K21, 0))/(Generation!I21 + Imports!AC21 +Imports!AD21)</f>
        <v>0.2411305008</v>
      </c>
      <c r="J21" s="6">
        <f>('Green Energy'!J21*Generation!J21 + IF(Imports!AE21&gt;0, Imports!AE21*B21, 0) + IF(Imports!AF21&gt;0, Imports!AF21*G21, 0))/(Generation!J21 + Imports!AE21 +Imports!AF21)</f>
        <v>0.3696853025</v>
      </c>
      <c r="K21" s="7">
        <f>('Green Energy'!K21*Generation!K21 + IF(Imports!AG21&gt;0, Imports!AG21*H21, 0) + IF(Imports!AH21&gt;0, Imports!AH21*I21, 0))/(Generation!K21 + Imports!AG21 +Imports!AH21)</f>
        <v>0.324555628</v>
      </c>
      <c r="L21" s="7">
        <f>('Green Energy'!L21*Generation!L21+ IF(Imports!AI21&gt;0, Imports!AI21*H21, 0) + IF(Imports!AJ21&gt;0, Imports!AJ21*O21, 0) +  IF(Imports!AK21&gt;0, Imports!AK21*C21, 0) + IF(Imports!AL21&gt;0, Imports!AL21*D21, 0) + IF(Imports!AM21&gt;0, Imports!AM21*M21, 0))/(Generation!L21 + Imports!AI21+Imports!AJ21+Imports!AK21+Imports!AL21+Imports!AM21)</f>
        <v>0.1690103331</v>
      </c>
      <c r="M21" s="8">
        <f>('Green Energy'!M21*Generation!M21 + IF(Imports!AN21&gt;0, Imports!AN21*D21, 0) + IF(Imports!AO21&gt;0, Imports!AO21*L21, 0) +  IF(Imports!AP21&gt;0, Imports!AP21*N21, 0))/(Generation!M21 + Imports!AN21 +Imports!AO21 +Imports!AP21)</f>
        <v>0.973756256</v>
      </c>
      <c r="N21" s="9">
        <f>('Green Energy'!N21*Generation!N21 +  IF(Imports!AQ21&gt;0, Imports!AQ21*D21, 0) + IF(Imports!AR21&gt;0, Imports!AR21*M21, 0) +  IF(Imports!AS21&gt;0, Imports!AS21*F21, 0) +  IF(Imports!AT21&gt;0, Imports!AT21*C21, 0)   )/(Generation!N21+ Imports!AR21+Imports!AS21+Imports!AT21 + Imports!AQ21)</f>
        <v>0.9737577046</v>
      </c>
      <c r="O21" s="6">
        <f>('Green Energy'!O21*Generation!O21 +  IF(Imports!I21&gt;0, Imports!I21*G21, 0) + IF(Imports!J21&gt;0, Imports!J21*H21, 0)+ IF(Imports!K21&gt;0, Imports!K21*L21, 0)+   IF(Imports!L21&gt;0, Imports!L21*C21, 0))/(Generation!O21 + Imports!J21 +Imports!K21+Imports!L21 +Imports!I21)</f>
        <v>0.7049099647</v>
      </c>
    </row>
    <row r="22" ht="15.75" customHeight="1">
      <c r="A22" s="2">
        <v>42979.0</v>
      </c>
      <c r="B22" s="6">
        <f>(Generation!B22*'Green Energy'!B22 + IF(Imports!H22&gt;0, Imports!H22*C22, 0) + IF(Imports!G22&gt;0, Imports!G22*J22,0))/(Generation!B22+ Imports!G22+ Imports!H22)</f>
        <v>0.8394741127</v>
      </c>
      <c r="C22" s="6">
        <f>('Green Energy'!C22*Generation!C22 + IF(Imports!M22&gt;0,Imports!M22*B22, 0)  + IF(Imports!N22&gt;0, Imports!N22*D22, 0) + IF(Imports!O22&gt;0, Imports!O22*G22,0) +   IF(Imports!P22&gt;0, Imports!P22*L22, 0) + IF(Imports!Q22&gt;0, Imports!Q22*N22, 0))/(Generation!C22 + Imports!M22  + Imports!N22 +Imports!O22 +Imports!P22 + Imports!Q22)</f>
        <v>0.4275594728</v>
      </c>
      <c r="D22" s="6">
        <f>('Green Energy'!D22*Generation!D22 + IF(Imports!R22&gt;0, Imports!R22*N22, 0) + IF(Imports!S22&gt;0, Imports!S22*M22, 0) + IF(Imports!T22&gt;0, Imports!T22*C22, 0) )/(Generation!D22 + Imports!R22 +Imports!S22 + Imports!T22)</f>
        <v>0.7435321491</v>
      </c>
      <c r="E22" s="6">
        <f>('Green Energy'!E22*Generation!E22 + IF(Imports!U22&gt;0, Imports!U22*G22, 0))/(Generation!E22 + Imports!U22)</f>
        <v>0.5962399668</v>
      </c>
      <c r="F22" s="6">
        <f>('Green Energy'!F22*Generation!F22 + IF(Imports!V22&gt;0, Imports!V22*M22,0)+ IF(Imports!W22&gt;0, Imports!W22*N22,0))/(Generation!F22 + Imports!V22 + Imports!W22)</f>
        <v>0.8118569277</v>
      </c>
      <c r="G22" s="7">
        <f>('Green Energy'!G22*Generation!G22+ IF(Imports!X22&gt;0, Imports!X22*H22, 0) + IF(Imports!Y22&gt;0, Imports!Y22*J22, 0) + IF(Imports!Z22&gt;0, Imports!Z22*E22, 0) + IF(Imports!AA22&gt;0, Imports!AA22*O22, 0)+ IF(Imports!AB22&gt;0, Imports!AB22*C22, 0))/(Generation!G22 + Imports!X22 +Imports!Y22 + Imports!Z22 + Imports!AA22 + Imports!AB22)</f>
        <v>0.9114750014</v>
      </c>
      <c r="H22" s="7">
        <f>('Green Energy'!H22*Generation!H22 + IF(Imports!B22&gt;0, Imports!B22*G22, 0) + IF(Imports!C22&gt;0, Imports!C22*L22, 0) + IF(Imports!D22&gt;0, Imports!D22*O22, 0) + IF(Imports!E22&gt;0, Imports!E22*I22, 0)+ IF(Imports!F22&gt;0, Imports!F22*K22, 0))/(Generation!H22 + Imports!B22+ Imports!C22+ Imports!D22+ Imports!E22+ Imports!F22)</f>
        <v>0.4911079849</v>
      </c>
      <c r="I22" s="6">
        <f>('Green Energy'!I22*Generation!I22 + IF(Imports!AC22&gt;0, Imports!AC22*H22, 0) + IF(Imports!AD22&gt;0, Imports!AD22*K22, 0))/(Generation!I22 + Imports!AC22 +Imports!AD22)</f>
        <v>0.3226637204</v>
      </c>
      <c r="J22" s="6">
        <f>('Green Energy'!J22*Generation!J22 + IF(Imports!AE22&gt;0, Imports!AE22*B22, 0) + IF(Imports!AF22&gt;0, Imports!AF22*G22, 0))/(Generation!J22 + Imports!AE22 +Imports!AF22)</f>
        <v>0.4042991715</v>
      </c>
      <c r="K22" s="7">
        <f>('Green Energy'!K22*Generation!K22 + IF(Imports!AG22&gt;0, Imports!AG22*H22, 0) + IF(Imports!AH22&gt;0, Imports!AH22*I22, 0))/(Generation!K22 + Imports!AG22 +Imports!AH22)</f>
        <v>0.425644704</v>
      </c>
      <c r="L22" s="7">
        <f>('Green Energy'!L22*Generation!L22+ IF(Imports!AI22&gt;0, Imports!AI22*H22, 0) + IF(Imports!AJ22&gt;0, Imports!AJ22*O22, 0) +  IF(Imports!AK22&gt;0, Imports!AK22*C22, 0) + IF(Imports!AL22&gt;0, Imports!AL22*D22, 0) + IF(Imports!AM22&gt;0, Imports!AM22*M22, 0))/(Generation!L22 + Imports!AI22+Imports!AJ22+Imports!AK22+Imports!AL22+Imports!AM22)</f>
        <v>0.1499644595</v>
      </c>
      <c r="M22" s="8">
        <f>('Green Energy'!M22*Generation!M22 + IF(Imports!AN22&gt;0, Imports!AN22*D22, 0) + IF(Imports!AO22&gt;0, Imports!AO22*L22, 0) +  IF(Imports!AP22&gt;0, Imports!AP22*N22, 0))/(Generation!M22 + Imports!AN22 +Imports!AO22 +Imports!AP22)</f>
        <v>0.9681543127</v>
      </c>
      <c r="N22" s="9">
        <f>('Green Energy'!N22*Generation!N22 +  IF(Imports!AQ22&gt;0, Imports!AQ22*D22, 0) + IF(Imports!AR22&gt;0, Imports!AR22*M22, 0) +  IF(Imports!AS22&gt;0, Imports!AS22*F22, 0) +  IF(Imports!AT22&gt;0, Imports!AT22*C22, 0)   )/(Generation!N22+ Imports!AR22+Imports!AS22+Imports!AT22 + Imports!AQ22)</f>
        <v>0.9649916958</v>
      </c>
      <c r="O22" s="6">
        <f>('Green Energy'!O22*Generation!O22 +  IF(Imports!I22&gt;0, Imports!I22*G22, 0) + IF(Imports!J22&gt;0, Imports!J22*H22, 0)+ IF(Imports!K22&gt;0, Imports!K22*L22, 0)+   IF(Imports!L22&gt;0, Imports!L22*C22, 0))/(Generation!O22 + Imports!J22 +Imports!K22+Imports!L22 +Imports!I22)</f>
        <v>0.6160513639</v>
      </c>
    </row>
    <row r="23" ht="15.75" customHeight="1">
      <c r="A23" s="2">
        <v>43009.0</v>
      </c>
      <c r="B23" s="6">
        <f>(Generation!B23*'Green Energy'!B23 + IF(Imports!H23&gt;0, Imports!H23*C23, 0) + IF(Imports!G23&gt;0, Imports!G23*J23,0))/(Generation!B23+ Imports!G23+ Imports!H23)</f>
        <v>0.7248102159</v>
      </c>
      <c r="C23" s="6">
        <f>('Green Energy'!C23*Generation!C23 + IF(Imports!M23&gt;0,Imports!M23*B23, 0)  + IF(Imports!N23&gt;0, Imports!N23*D23, 0) + IF(Imports!O23&gt;0, Imports!O23*G23,0) +   IF(Imports!P23&gt;0, Imports!P23*L23, 0) + IF(Imports!Q23&gt;0, Imports!Q23*N23, 0))/(Generation!C23 + Imports!M23  + Imports!N23 +Imports!O23 +Imports!P23 + Imports!Q23)</f>
        <v>0.5139626943</v>
      </c>
      <c r="D23" s="6">
        <f>('Green Energy'!D23*Generation!D23 + IF(Imports!R23&gt;0, Imports!R23*N23, 0) + IF(Imports!S23&gt;0, Imports!S23*M23, 0) + IF(Imports!T23&gt;0, Imports!T23*C23, 0) )/(Generation!D23 + Imports!R23 +Imports!S23 + Imports!T23)</f>
        <v>0.6488681168</v>
      </c>
      <c r="E23" s="6">
        <f>('Green Energy'!E23*Generation!E23 + IF(Imports!U23&gt;0, Imports!U23*G23, 0))/(Generation!E23 + Imports!U23)</f>
        <v>0.5101904171</v>
      </c>
      <c r="F23" s="6">
        <f>('Green Energy'!F23*Generation!F23 + IF(Imports!V23&gt;0, Imports!V23*M23,0)+ IF(Imports!W23&gt;0, Imports!W23*N23,0))/(Generation!F23 + Imports!V23 + Imports!W23)</f>
        <v>0.7599330869</v>
      </c>
      <c r="G23" s="7">
        <f>('Green Energy'!G23*Generation!G23+ IF(Imports!X23&gt;0, Imports!X23*H23, 0) + IF(Imports!Y23&gt;0, Imports!Y23*J23, 0) + IF(Imports!Z23&gt;0, Imports!Z23*E23, 0) + IF(Imports!AA23&gt;0, Imports!AA23*O23, 0)+ IF(Imports!AB23&gt;0, Imports!AB23*C23, 0))/(Generation!G23 + Imports!X23 +Imports!Y23 + Imports!Z23 + Imports!AA23 + Imports!AB23)</f>
        <v>0.8452576093</v>
      </c>
      <c r="H23" s="7">
        <f>('Green Energy'!H23*Generation!H23 + IF(Imports!B23&gt;0, Imports!B23*G23, 0) + IF(Imports!C23&gt;0, Imports!C23*L23, 0) + IF(Imports!D23&gt;0, Imports!D23*O23, 0) + IF(Imports!E23&gt;0, Imports!E23*I23, 0)+ IF(Imports!F23&gt;0, Imports!F23*K23, 0))/(Generation!H23 + Imports!B23+ Imports!C23+ Imports!D23+ Imports!E23+ Imports!F23)</f>
        <v>0.4899158345</v>
      </c>
      <c r="I23" s="6">
        <f>('Green Energy'!I23*Generation!I23 + IF(Imports!AC23&gt;0, Imports!AC23*H23, 0) + IF(Imports!AD23&gt;0, Imports!AD23*K23, 0))/(Generation!I23 + Imports!AC23 +Imports!AD23)</f>
        <v>0.3706866836</v>
      </c>
      <c r="J23" s="6">
        <f>('Green Energy'!J23*Generation!J23 + IF(Imports!AE23&gt;0, Imports!AE23*B23, 0) + IF(Imports!AF23&gt;0, Imports!AF23*G23, 0))/(Generation!J23 + Imports!AE23 +Imports!AF23)</f>
        <v>0.3139391053</v>
      </c>
      <c r="K23" s="7">
        <f>('Green Energy'!K23*Generation!K23 + IF(Imports!AG23&gt;0, Imports!AG23*H23, 0) + IF(Imports!AH23&gt;0, Imports!AH23*I23, 0))/(Generation!K23 + Imports!AG23 +Imports!AH23)</f>
        <v>0.5172982644</v>
      </c>
      <c r="L23" s="7">
        <f>('Green Energy'!L23*Generation!L23+ IF(Imports!AI23&gt;0, Imports!AI23*H23, 0) + IF(Imports!AJ23&gt;0, Imports!AJ23*O23, 0) +  IF(Imports!AK23&gt;0, Imports!AK23*C23, 0) + IF(Imports!AL23&gt;0, Imports!AL23*D23, 0) + IF(Imports!AM23&gt;0, Imports!AM23*M23, 0))/(Generation!L23 + Imports!AI23+Imports!AJ23+Imports!AK23+Imports!AL23+Imports!AM23)</f>
        <v>0.185247815</v>
      </c>
      <c r="M23" s="8">
        <f>('Green Energy'!M23*Generation!M23 + IF(Imports!AN23&gt;0, Imports!AN23*D23, 0) + IF(Imports!AO23&gt;0, Imports!AO23*L23, 0) +  IF(Imports!AP23&gt;0, Imports!AP23*N23, 0))/(Generation!M23 + Imports!AN23 +Imports!AO23 +Imports!AP23)</f>
        <v>0.9721206297</v>
      </c>
      <c r="N23" s="9">
        <f>('Green Energy'!N23*Generation!N23 +  IF(Imports!AQ23&gt;0, Imports!AQ23*D23, 0) + IF(Imports!AR23&gt;0, Imports!AR23*M23, 0) +  IF(Imports!AS23&gt;0, Imports!AS23*F23, 0) +  IF(Imports!AT23&gt;0, Imports!AT23*C23, 0)   )/(Generation!N23+ Imports!AR23+Imports!AS23+Imports!AT23 + Imports!AQ23)</f>
        <v>0.9449257978</v>
      </c>
      <c r="O23" s="6">
        <f>('Green Energy'!O23*Generation!O23 +  IF(Imports!I23&gt;0, Imports!I23*G23, 0) + IF(Imports!J23&gt;0, Imports!J23*H23, 0)+ IF(Imports!K23&gt;0, Imports!K23*L23, 0)+   IF(Imports!L23&gt;0, Imports!L23*C23, 0))/(Generation!O23 + Imports!J23 +Imports!K23+Imports!L23 +Imports!I23)</f>
        <v>0.4773993466</v>
      </c>
    </row>
    <row r="24" ht="15.75" customHeight="1">
      <c r="A24" s="2">
        <v>43040.0</v>
      </c>
      <c r="B24" s="6">
        <f>(Generation!B24*'Green Energy'!B24 + IF(Imports!H24&gt;0, Imports!H24*C24, 0) + IF(Imports!G24&gt;0, Imports!G24*J24,0))/(Generation!B24+ Imports!G24+ Imports!H24)</f>
        <v>0.651627675</v>
      </c>
      <c r="C24" s="6">
        <f>('Green Energy'!C24*Generation!C24 + IF(Imports!M24&gt;0,Imports!M24*B24, 0)  + IF(Imports!N24&gt;0, Imports!N24*D24, 0) + IF(Imports!O24&gt;0, Imports!O24*G24,0) +   IF(Imports!P24&gt;0, Imports!P24*L24, 0) + IF(Imports!Q24&gt;0, Imports!Q24*N24, 0))/(Generation!C24 + Imports!M24  + Imports!N24 +Imports!O24 +Imports!P24 + Imports!Q24)</f>
        <v>0.42287052</v>
      </c>
      <c r="D24" s="6">
        <f>('Green Energy'!D24*Generation!D24 + IF(Imports!R24&gt;0, Imports!R24*N24, 0) + IF(Imports!S24&gt;0, Imports!S24*M24, 0) + IF(Imports!T24&gt;0, Imports!T24*C24, 0) )/(Generation!D24 + Imports!R24 +Imports!S24 + Imports!T24)</f>
        <v>0.6151307715</v>
      </c>
      <c r="E24" s="6">
        <f>('Green Energy'!E24*Generation!E24 + IF(Imports!U24&gt;0, Imports!U24*G24, 0))/(Generation!E24 + Imports!U24)</f>
        <v>0.4383620903</v>
      </c>
      <c r="F24" s="6">
        <f>('Green Energy'!F24*Generation!F24 + IF(Imports!V24&gt;0, Imports!V24*M24,0)+ IF(Imports!W24&gt;0, Imports!W24*N24,0))/(Generation!F24 + Imports!V24 + Imports!W24)</f>
        <v>0.750108051</v>
      </c>
      <c r="G24" s="7">
        <f>('Green Energy'!G24*Generation!G24+ IF(Imports!X24&gt;0, Imports!X24*H24, 0) + IF(Imports!Y24&gt;0, Imports!Y24*J24, 0) + IF(Imports!Z24&gt;0, Imports!Z24*E24, 0) + IF(Imports!AA24&gt;0, Imports!AA24*O24, 0)+ IF(Imports!AB24&gt;0, Imports!AB24*C24, 0))/(Generation!G24 + Imports!X24 +Imports!Y24 + Imports!Z24 + Imports!AA24 + Imports!AB24)</f>
        <v>0.8154790396</v>
      </c>
      <c r="H24" s="7">
        <f>('Green Energy'!H24*Generation!H24 + IF(Imports!B24&gt;0, Imports!B24*G24, 0) + IF(Imports!C24&gt;0, Imports!C24*L24, 0) + IF(Imports!D24&gt;0, Imports!D24*O24, 0) + IF(Imports!E24&gt;0, Imports!E24*I24, 0)+ IF(Imports!F24&gt;0, Imports!F24*K24, 0))/(Generation!H24 + Imports!B24+ Imports!C24+ Imports!D24+ Imports!E24+ Imports!F24)</f>
        <v>0.3892173406</v>
      </c>
      <c r="I24" s="6">
        <f>('Green Energy'!I24*Generation!I24 + IF(Imports!AC24&gt;0, Imports!AC24*H24, 0) + IF(Imports!AD24&gt;0, Imports!AD24*K24, 0))/(Generation!I24 + Imports!AC24 +Imports!AD24)</f>
        <v>0.3236478041</v>
      </c>
      <c r="J24" s="6">
        <f>('Green Energy'!J24*Generation!J24 + IF(Imports!AE24&gt;0, Imports!AE24*B24, 0) + IF(Imports!AF24&gt;0, Imports!AF24*G24, 0))/(Generation!J24 + Imports!AE24 +Imports!AF24)</f>
        <v>0.2489467776</v>
      </c>
      <c r="K24" s="7">
        <f>('Green Energy'!K24*Generation!K24 + IF(Imports!AG24&gt;0, Imports!AG24*H24, 0) + IF(Imports!AH24&gt;0, Imports!AH24*I24, 0))/(Generation!K24 + Imports!AG24 +Imports!AH24)</f>
        <v>0.4172623628</v>
      </c>
      <c r="L24" s="7">
        <f>('Green Energy'!L24*Generation!L24+ IF(Imports!AI24&gt;0, Imports!AI24*H24, 0) + IF(Imports!AJ24&gt;0, Imports!AJ24*O24, 0) +  IF(Imports!AK24&gt;0, Imports!AK24*C24, 0) + IF(Imports!AL24&gt;0, Imports!AL24*D24, 0) + IF(Imports!AM24&gt;0, Imports!AM24*M24, 0))/(Generation!L24 + Imports!AI24+Imports!AJ24+Imports!AK24+Imports!AL24+Imports!AM24)</f>
        <v>0.1418845957</v>
      </c>
      <c r="M24" s="8">
        <f>('Green Energy'!M24*Generation!M24 + IF(Imports!AN24&gt;0, Imports!AN24*D24, 0) + IF(Imports!AO24&gt;0, Imports!AO24*L24, 0) +  IF(Imports!AP24&gt;0, Imports!AP24*N24, 0))/(Generation!M24 + Imports!AN24 +Imports!AO24 +Imports!AP24)</f>
        <v>0.9773417995</v>
      </c>
      <c r="N24" s="9">
        <f>('Green Energy'!N24*Generation!N24 +  IF(Imports!AQ24&gt;0, Imports!AQ24*D24, 0) + IF(Imports!AR24&gt;0, Imports!AR24*M24, 0) +  IF(Imports!AS24&gt;0, Imports!AS24*F24, 0) +  IF(Imports!AT24&gt;0, Imports!AT24*C24, 0)   )/(Generation!N24+ Imports!AR24+Imports!AS24+Imports!AT24 + Imports!AQ24)</f>
        <v>0.9410471399</v>
      </c>
      <c r="O24" s="6">
        <f>('Green Energy'!O24*Generation!O24 +  IF(Imports!I24&gt;0, Imports!I24*G24, 0) + IF(Imports!J24&gt;0, Imports!J24*H24, 0)+ IF(Imports!K24&gt;0, Imports!K24*L24, 0)+   IF(Imports!L24&gt;0, Imports!L24*C24, 0))/(Generation!O24 + Imports!J24 +Imports!K24+Imports!L24 +Imports!I24)</f>
        <v>0.4198293824</v>
      </c>
    </row>
    <row r="25" ht="15.75" customHeight="1">
      <c r="A25" s="2">
        <v>43070.0</v>
      </c>
      <c r="B25" s="6">
        <f>(Generation!B25*'Green Energy'!B25 + IF(Imports!H25&gt;0, Imports!H25*C25, 0) + IF(Imports!G25&gt;0, Imports!G25*J25,0))/(Generation!B25+ Imports!G25+ Imports!H25)</f>
        <v>0.6753249773</v>
      </c>
      <c r="C25" s="6">
        <f>('Green Energy'!C25*Generation!C25 + IF(Imports!M25&gt;0,Imports!M25*B25, 0)  + IF(Imports!N25&gt;0, Imports!N25*D25, 0) + IF(Imports!O25&gt;0, Imports!O25*G25,0) +   IF(Imports!P25&gt;0, Imports!P25*L25, 0) + IF(Imports!Q25&gt;0, Imports!Q25*N25, 0))/(Generation!C25 + Imports!M25  + Imports!N25 +Imports!O25 +Imports!P25 + Imports!Q25)</f>
        <v>0.5022857857</v>
      </c>
      <c r="D25" s="6">
        <f>('Green Energy'!D25*Generation!D25 + IF(Imports!R25&gt;0, Imports!R25*N25, 0) + IF(Imports!S25&gt;0, Imports!S25*M25, 0) + IF(Imports!T25&gt;0, Imports!T25*C25, 0) )/(Generation!D25 + Imports!R25 +Imports!S25 + Imports!T25)</f>
        <v>0.5352333706</v>
      </c>
      <c r="E25" s="6">
        <f>('Green Energy'!E25*Generation!E25 + IF(Imports!U25&gt;0, Imports!U25*G25, 0))/(Generation!E25 + Imports!U25)</f>
        <v>0.5674723601</v>
      </c>
      <c r="F25" s="6">
        <f>('Green Energy'!F25*Generation!F25 + IF(Imports!V25&gt;0, Imports!V25*M25,0)+ IF(Imports!W25&gt;0, Imports!W25*N25,0))/(Generation!F25 + Imports!V25 + Imports!W25)</f>
        <v>0.7132277499</v>
      </c>
      <c r="G25" s="7">
        <f>('Green Energy'!G25*Generation!G25+ IF(Imports!X25&gt;0, Imports!X25*H25, 0) + IF(Imports!Y25&gt;0, Imports!Y25*J25, 0) + IF(Imports!Z25&gt;0, Imports!Z25*E25, 0) + IF(Imports!AA25&gt;0, Imports!AA25*O25, 0)+ IF(Imports!AB25&gt;0, Imports!AB25*C25, 0))/(Generation!G25 + Imports!X25 +Imports!Y25 + Imports!Z25 + Imports!AA25 + Imports!AB25)</f>
        <v>0.8723108814</v>
      </c>
      <c r="H25" s="7">
        <f>('Green Energy'!H25*Generation!H25 + IF(Imports!B25&gt;0, Imports!B25*G25, 0) + IF(Imports!C25&gt;0, Imports!C25*L25, 0) + IF(Imports!D25&gt;0, Imports!D25*O25, 0) + IF(Imports!E25&gt;0, Imports!E25*I25, 0)+ IF(Imports!F25&gt;0, Imports!F25*K25, 0))/(Generation!H25 + Imports!B25+ Imports!C25+ Imports!D25+ Imports!E25+ Imports!F25)</f>
        <v>0.3879274188</v>
      </c>
      <c r="I25" s="6">
        <f>('Green Energy'!I25*Generation!I25 + IF(Imports!AC25&gt;0, Imports!AC25*H25, 0) + IF(Imports!AD25&gt;0, Imports!AD25*K25, 0))/(Generation!I25 + Imports!AC25 +Imports!AD25)</f>
        <v>0.3758387757</v>
      </c>
      <c r="J25" s="6">
        <f>('Green Energy'!J25*Generation!J25 + IF(Imports!AE25&gt;0, Imports!AE25*B25, 0) + IF(Imports!AF25&gt;0, Imports!AF25*G25, 0))/(Generation!J25 + Imports!AE25 +Imports!AF25)</f>
        <v>0.300298064</v>
      </c>
      <c r="K25" s="7">
        <f>('Green Energy'!K25*Generation!K25 + IF(Imports!AG25&gt;0, Imports!AG25*H25, 0) + IF(Imports!AH25&gt;0, Imports!AH25*I25, 0))/(Generation!K25 + Imports!AG25 +Imports!AH25)</f>
        <v>0.4658642428</v>
      </c>
      <c r="L25" s="7">
        <f>('Green Energy'!L25*Generation!L25+ IF(Imports!AI25&gt;0, Imports!AI25*H25, 0) + IF(Imports!AJ25&gt;0, Imports!AJ25*O25, 0) +  IF(Imports!AK25&gt;0, Imports!AK25*C25, 0) + IF(Imports!AL25&gt;0, Imports!AL25*D25, 0) + IF(Imports!AM25&gt;0, Imports!AM25*M25, 0))/(Generation!L25 + Imports!AI25+Imports!AJ25+Imports!AK25+Imports!AL25+Imports!AM25)</f>
        <v>0.1653505469</v>
      </c>
      <c r="M25" s="8">
        <f>('Green Energy'!M25*Generation!M25 + IF(Imports!AN25&gt;0, Imports!AN25*D25, 0) + IF(Imports!AO25&gt;0, Imports!AO25*L25, 0) +  IF(Imports!AP25&gt;0, Imports!AP25*N25, 0))/(Generation!M25 + Imports!AN25 +Imports!AO25 +Imports!AP25)</f>
        <v>0.9790851858</v>
      </c>
      <c r="N25" s="9">
        <f>('Green Energy'!N25*Generation!N25 +  IF(Imports!AQ25&gt;0, Imports!AQ25*D25, 0) + IF(Imports!AR25&gt;0, Imports!AR25*M25, 0) +  IF(Imports!AS25&gt;0, Imports!AS25*F25, 0) +  IF(Imports!AT25&gt;0, Imports!AT25*C25, 0)   )/(Generation!N25+ Imports!AR25+Imports!AS25+Imports!AT25 + Imports!AQ25)</f>
        <v>0.9347211621</v>
      </c>
      <c r="O25" s="6">
        <f>('Green Energy'!O25*Generation!O25 +  IF(Imports!I25&gt;0, Imports!I25*G25, 0) + IF(Imports!J25&gt;0, Imports!J25*H25, 0)+ IF(Imports!K25&gt;0, Imports!K25*L25, 0)+   IF(Imports!L25&gt;0, Imports!L25*C25, 0))/(Generation!O25 + Imports!J25 +Imports!K25+Imports!L25 +Imports!I25)</f>
        <v>0.504979115</v>
      </c>
    </row>
    <row r="26" ht="15.75" customHeight="1">
      <c r="A26" s="2">
        <v>43101.0</v>
      </c>
      <c r="B26" s="6">
        <f>(Generation!B26*'Green Energy'!B26 + IF(Imports!H26&gt;0, Imports!H26*C26, 0) + IF(Imports!G26&gt;0, Imports!G26*J26,0))/(Generation!B26+ Imports!G26+ Imports!H26)</f>
        <v>0.6850013931</v>
      </c>
      <c r="C26" s="6">
        <f>('Green Energy'!C26*Generation!C26 + IF(Imports!M26&gt;0,Imports!M26*B26, 0)  + IF(Imports!N26&gt;0, Imports!N26*D26, 0) + IF(Imports!O26&gt;0, Imports!O26*G26,0) +   IF(Imports!P26&gt;0, Imports!P26*L26, 0) + IF(Imports!Q26&gt;0, Imports!Q26*N26, 0))/(Generation!C26 + Imports!M26  + Imports!N26 +Imports!O26 +Imports!P26 + Imports!Q26)</f>
        <v>0.5031620092</v>
      </c>
      <c r="D26" s="6">
        <f>('Green Energy'!D26*Generation!D26 + IF(Imports!R26&gt;0, Imports!R26*N26, 0) + IF(Imports!S26&gt;0, Imports!S26*M26, 0) + IF(Imports!T26&gt;0, Imports!T26*C26, 0) )/(Generation!D26 + Imports!R26 +Imports!S26 + Imports!T26)</f>
        <v>0.4885468425</v>
      </c>
      <c r="E26" s="6">
        <f>('Green Energy'!E26*Generation!E26 + IF(Imports!U26&gt;0, Imports!U26*G26, 0))/(Generation!E26 + Imports!U26)</f>
        <v>0.6672354843</v>
      </c>
      <c r="F26" s="6">
        <f>('Green Energy'!F26*Generation!F26 + IF(Imports!V26&gt;0, Imports!V26*M26,0)+ IF(Imports!W26&gt;0, Imports!W26*N26,0))/(Generation!F26 + Imports!V26 + Imports!W26)</f>
        <v>0.6969153798</v>
      </c>
      <c r="G26" s="7">
        <f>('Green Energy'!G26*Generation!G26+ IF(Imports!X26&gt;0, Imports!X26*H26, 0) + IF(Imports!Y26&gt;0, Imports!Y26*J26, 0) + IF(Imports!Z26&gt;0, Imports!Z26*E26, 0) + IF(Imports!AA26&gt;0, Imports!AA26*O26, 0)+ IF(Imports!AB26&gt;0, Imports!AB26*C26, 0))/(Generation!G26 + Imports!X26 +Imports!Y26 + Imports!Z26 + Imports!AA26 + Imports!AB26)</f>
        <v>0.9315032668</v>
      </c>
      <c r="H26" s="7">
        <f>('Green Energy'!H26*Generation!H26 + IF(Imports!B26&gt;0, Imports!B26*G26, 0) + IF(Imports!C26&gt;0, Imports!C26*L26, 0) + IF(Imports!D26&gt;0, Imports!D26*O26, 0) + IF(Imports!E26&gt;0, Imports!E26*I26, 0)+ IF(Imports!F26&gt;0, Imports!F26*K26, 0))/(Generation!H26 + Imports!B26+ Imports!C26+ Imports!D26+ Imports!E26+ Imports!F26)</f>
        <v>0.4488518808</v>
      </c>
      <c r="I26" s="6">
        <f>('Green Energy'!I26*Generation!I26 + IF(Imports!AC26&gt;0, Imports!AC26*H26, 0) + IF(Imports!AD26&gt;0, Imports!AD26*K26, 0))/(Generation!I26 + Imports!AC26 +Imports!AD26)</f>
        <v>0.4989367831</v>
      </c>
      <c r="J26" s="6">
        <f>('Green Energy'!J26*Generation!J26 + IF(Imports!AE26&gt;0, Imports!AE26*B26, 0) + IF(Imports!AF26&gt;0, Imports!AF26*G26, 0))/(Generation!J26 + Imports!AE26 +Imports!AF26)</f>
        <v>0.3607110417</v>
      </c>
      <c r="K26" s="7">
        <f>('Green Energy'!K26*Generation!K26 + IF(Imports!AG26&gt;0, Imports!AG26*H26, 0) + IF(Imports!AH26&gt;0, Imports!AH26*I26, 0))/(Generation!K26 + Imports!AG26 +Imports!AH26)</f>
        <v>0.5536617286</v>
      </c>
      <c r="L26" s="7">
        <f>('Green Energy'!L26*Generation!L26+ IF(Imports!AI26&gt;0, Imports!AI26*H26, 0) + IF(Imports!AJ26&gt;0, Imports!AJ26*O26, 0) +  IF(Imports!AK26&gt;0, Imports!AK26*C26, 0) + IF(Imports!AL26&gt;0, Imports!AL26*D26, 0) + IF(Imports!AM26&gt;0, Imports!AM26*M26, 0))/(Generation!L26 + Imports!AI26+Imports!AJ26+Imports!AK26+Imports!AL26+Imports!AM26)</f>
        <v>0.1718002041</v>
      </c>
      <c r="M26" s="8">
        <f>('Green Energy'!M26*Generation!M26 + IF(Imports!AN26&gt;0, Imports!AN26*D26, 0) + IF(Imports!AO26&gt;0, Imports!AO26*L26, 0) +  IF(Imports!AP26&gt;0, Imports!AP26*N26, 0))/(Generation!M26 + Imports!AN26 +Imports!AO26 +Imports!AP26)</f>
        <v>0.9802621245</v>
      </c>
      <c r="N26" s="9">
        <f>('Green Energy'!N26*Generation!N26 +  IF(Imports!AQ26&gt;0, Imports!AQ26*D26, 0) + IF(Imports!AR26&gt;0, Imports!AR26*M26, 0) +  IF(Imports!AS26&gt;0, Imports!AS26*F26, 0) +  IF(Imports!AT26&gt;0, Imports!AT26*C26, 0)   )/(Generation!N26+ Imports!AR26+Imports!AS26+Imports!AT26 + Imports!AQ26)</f>
        <v>0.931337461</v>
      </c>
      <c r="O26" s="6">
        <f>('Green Energy'!O26*Generation!O26 +  IF(Imports!I26&gt;0, Imports!I26*G26, 0) + IF(Imports!J26&gt;0, Imports!J26*H26, 0)+ IF(Imports!K26&gt;0, Imports!K26*L26, 0)+   IF(Imports!L26&gt;0, Imports!L26*C26, 0))/(Generation!O26 + Imports!J26 +Imports!K26+Imports!L26 +Imports!I26)</f>
        <v>0.6180987794</v>
      </c>
    </row>
    <row r="27" ht="15.75" customHeight="1">
      <c r="A27" s="2">
        <v>43132.0</v>
      </c>
      <c r="B27" s="6">
        <f>(Generation!B27*'Green Energy'!B27 + IF(Imports!H27&gt;0, Imports!H27*C27, 0) + IF(Imports!G27&gt;0, Imports!G27*J27,0))/(Generation!B27+ Imports!G27+ Imports!H27)</f>
        <v>0.6114939653</v>
      </c>
      <c r="C27" s="6">
        <f>('Green Energy'!C27*Generation!C27 + IF(Imports!M27&gt;0,Imports!M27*B27, 0)  + IF(Imports!N27&gt;0, Imports!N27*D27, 0) + IF(Imports!O27&gt;0, Imports!O27*G27,0) +   IF(Imports!P27&gt;0, Imports!P27*L27, 0) + IF(Imports!Q27&gt;0, Imports!Q27*N27, 0))/(Generation!C27 + Imports!M27  + Imports!N27 +Imports!O27 +Imports!P27 + Imports!Q27)</f>
        <v>0.3919618153</v>
      </c>
      <c r="D27" s="6">
        <f>('Green Energy'!D27*Generation!D27 + IF(Imports!R27&gt;0, Imports!R27*N27, 0) + IF(Imports!S27&gt;0, Imports!S27*M27, 0) + IF(Imports!T27&gt;0, Imports!T27*C27, 0) )/(Generation!D27 + Imports!R27 +Imports!S27 + Imports!T27)</f>
        <v>0.4631905418</v>
      </c>
      <c r="E27" s="6">
        <f>('Green Energy'!E27*Generation!E27 + IF(Imports!U27&gt;0, Imports!U27*G27, 0))/(Generation!E27 + Imports!U27)</f>
        <v>0.6396183148</v>
      </c>
      <c r="F27" s="6">
        <f>('Green Energy'!F27*Generation!F27 + IF(Imports!V27&gt;0, Imports!V27*M27,0)+ IF(Imports!W27&gt;0, Imports!W27*N27,0))/(Generation!F27 + Imports!V27 + Imports!W27)</f>
        <v>0.6632628654</v>
      </c>
      <c r="G27" s="7">
        <f>('Green Energy'!G27*Generation!G27+ IF(Imports!X27&gt;0, Imports!X27*H27, 0) + IF(Imports!Y27&gt;0, Imports!Y27*J27, 0) + IF(Imports!Z27&gt;0, Imports!Z27*E27, 0) + IF(Imports!AA27&gt;0, Imports!AA27*O27, 0)+ IF(Imports!AB27&gt;0, Imports!AB27*C27, 0))/(Generation!G27 + Imports!X27 +Imports!Y27 + Imports!Z27 + Imports!AA27 + Imports!AB27)</f>
        <v>0.86663762</v>
      </c>
      <c r="H27" s="7">
        <f>('Green Energy'!H27*Generation!H27 + IF(Imports!B27&gt;0, Imports!B27*G27, 0) + IF(Imports!C27&gt;0, Imports!C27*L27, 0) + IF(Imports!D27&gt;0, Imports!D27*O27, 0) + IF(Imports!E27&gt;0, Imports!E27*I27, 0)+ IF(Imports!F27&gt;0, Imports!F27*K27, 0))/(Generation!H27 + Imports!B27+ Imports!C27+ Imports!D27+ Imports!E27+ Imports!F27)</f>
        <v>0.4224862041</v>
      </c>
      <c r="I27" s="6">
        <f>('Green Energy'!I27*Generation!I27 + IF(Imports!AC27&gt;0, Imports!AC27*H27, 0) + IF(Imports!AD27&gt;0, Imports!AD27*K27, 0))/(Generation!I27 + Imports!AC27 +Imports!AD27)</f>
        <v>0.4191266489</v>
      </c>
      <c r="J27" s="6">
        <f>('Green Energy'!J27*Generation!J27 + IF(Imports!AE27&gt;0, Imports!AE27*B27, 0) + IF(Imports!AF27&gt;0, Imports!AF27*G27, 0))/(Generation!J27 + Imports!AE27 +Imports!AF27)</f>
        <v>0.3333426545</v>
      </c>
      <c r="K27" s="7">
        <f>('Green Energy'!K27*Generation!K27 + IF(Imports!AG27&gt;0, Imports!AG27*H27, 0) + IF(Imports!AH27&gt;0, Imports!AH27*I27, 0))/(Generation!K27 + Imports!AG27 +Imports!AH27)</f>
        <v>0.4705382243</v>
      </c>
      <c r="L27" s="7">
        <f>('Green Energy'!L27*Generation!L27+ IF(Imports!AI27&gt;0, Imports!AI27*H27, 0) + IF(Imports!AJ27&gt;0, Imports!AJ27*O27, 0) +  IF(Imports!AK27&gt;0, Imports!AK27*C27, 0) + IF(Imports!AL27&gt;0, Imports!AL27*D27, 0) + IF(Imports!AM27&gt;0, Imports!AM27*M27, 0))/(Generation!L27 + Imports!AI27+Imports!AJ27+Imports!AK27+Imports!AL27+Imports!AM27)</f>
        <v>0.1372649725</v>
      </c>
      <c r="M27" s="8">
        <f>('Green Energy'!M27*Generation!M27 + IF(Imports!AN27&gt;0, Imports!AN27*D27, 0) + IF(Imports!AO27&gt;0, Imports!AO27*L27, 0) +  IF(Imports!AP27&gt;0, Imports!AP27*N27, 0))/(Generation!M27 + Imports!AN27 +Imports!AO27 +Imports!AP27)</f>
        <v>0.9803299611</v>
      </c>
      <c r="N27" s="9">
        <f>('Green Energy'!N27*Generation!N27 +  IF(Imports!AQ27&gt;0, Imports!AQ27*D27, 0) + IF(Imports!AR27&gt;0, Imports!AR27*M27, 0) +  IF(Imports!AS27&gt;0, Imports!AS27*F27, 0) +  IF(Imports!AT27&gt;0, Imports!AT27*C27, 0)   )/(Generation!N27+ Imports!AR27+Imports!AS27+Imports!AT27 + Imports!AQ27)</f>
        <v>0.9176904481</v>
      </c>
      <c r="O27" s="6">
        <f>('Green Energy'!O27*Generation!O27 +  IF(Imports!I27&gt;0, Imports!I27*G27, 0) + IF(Imports!J27&gt;0, Imports!J27*H27, 0)+ IF(Imports!K27&gt;0, Imports!K27*L27, 0)+   IF(Imports!L27&gt;0, Imports!L27*C27, 0))/(Generation!O27 + Imports!J27 +Imports!K27+Imports!L27 +Imports!I27)</f>
        <v>0.4796272665</v>
      </c>
    </row>
    <row r="28" ht="15.75" customHeight="1">
      <c r="A28" s="2">
        <v>43160.0</v>
      </c>
      <c r="B28" s="6">
        <f>(Generation!B28*'Green Energy'!B28 + IF(Imports!H28&gt;0, Imports!H28*C28, 0) + IF(Imports!G28&gt;0, Imports!G28*J28,0))/(Generation!B28+ Imports!G28+ Imports!H28)</f>
        <v>0.6465210781</v>
      </c>
      <c r="C28" s="6">
        <f>('Green Energy'!C28*Generation!C28 + IF(Imports!M28&gt;0,Imports!M28*B28, 0)  + IF(Imports!N28&gt;0, Imports!N28*D28, 0) + IF(Imports!O28&gt;0, Imports!O28*G28,0) +   IF(Imports!P28&gt;0, Imports!P28*L28, 0) + IF(Imports!Q28&gt;0, Imports!Q28*N28, 0))/(Generation!C28 + Imports!M28  + Imports!N28 +Imports!O28 +Imports!P28 + Imports!Q28)</f>
        <v>0.4459467745</v>
      </c>
      <c r="D28" s="6">
        <f>('Green Energy'!D28*Generation!D28 + IF(Imports!R28&gt;0, Imports!R28*N28, 0) + IF(Imports!S28&gt;0, Imports!S28*M28, 0) + IF(Imports!T28&gt;0, Imports!T28*C28, 0) )/(Generation!D28 + Imports!R28 +Imports!S28 + Imports!T28)</f>
        <v>0.3868880409</v>
      </c>
      <c r="E28" s="6">
        <f>('Green Energy'!E28*Generation!E28 + IF(Imports!U28&gt;0, Imports!U28*G28, 0))/(Generation!E28 + Imports!U28)</f>
        <v>0.7704457961</v>
      </c>
      <c r="F28" s="6">
        <f>('Green Energy'!F28*Generation!F28 + IF(Imports!V28&gt;0, Imports!V28*M28,0)+ IF(Imports!W28&gt;0, Imports!W28*N28,0))/(Generation!F28 + Imports!V28 + Imports!W28)</f>
        <v>0.6202852247</v>
      </c>
      <c r="G28" s="7">
        <f>('Green Energy'!G28*Generation!G28+ IF(Imports!X28&gt;0, Imports!X28*H28, 0) + IF(Imports!Y28&gt;0, Imports!Y28*J28, 0) + IF(Imports!Z28&gt;0, Imports!Z28*E28, 0) + IF(Imports!AA28&gt;0, Imports!AA28*O28, 0)+ IF(Imports!AB28&gt;0, Imports!AB28*C28, 0))/(Generation!G28 + Imports!X28 +Imports!Y28 + Imports!Z28 + Imports!AA28 + Imports!AB28)</f>
        <v>0.8933950895</v>
      </c>
      <c r="H28" s="7">
        <f>('Green Energy'!H28*Generation!H28 + IF(Imports!B28&gt;0, Imports!B28*G28, 0) + IF(Imports!C28&gt;0, Imports!C28*L28, 0) + IF(Imports!D28&gt;0, Imports!D28*O28, 0) + IF(Imports!E28&gt;0, Imports!E28*I28, 0)+ IF(Imports!F28&gt;0, Imports!F28*K28, 0))/(Generation!H28 + Imports!B28+ Imports!C28+ Imports!D28+ Imports!E28+ Imports!F28)</f>
        <v>0.4191314517</v>
      </c>
      <c r="I28" s="6">
        <f>('Green Energy'!I28*Generation!I28 + IF(Imports!AC28&gt;0, Imports!AC28*H28, 0) + IF(Imports!AD28&gt;0, Imports!AD28*K28, 0))/(Generation!I28 + Imports!AC28 +Imports!AD28)</f>
        <v>0.3746877267</v>
      </c>
      <c r="J28" s="6">
        <f>('Green Energy'!J28*Generation!J28 + IF(Imports!AE28&gt;0, Imports!AE28*B28, 0) + IF(Imports!AF28&gt;0, Imports!AF28*G28, 0))/(Generation!J28 + Imports!AE28 +Imports!AF28)</f>
        <v>0.4027757596</v>
      </c>
      <c r="K28" s="7">
        <f>('Green Energy'!K28*Generation!K28 + IF(Imports!AG28&gt;0, Imports!AG28*H28, 0) + IF(Imports!AH28&gt;0, Imports!AH28*I28, 0))/(Generation!K28 + Imports!AG28 +Imports!AH28)</f>
        <v>0.4683352066</v>
      </c>
      <c r="L28" s="7">
        <f>('Green Energy'!L28*Generation!L28+ IF(Imports!AI28&gt;0, Imports!AI28*H28, 0) + IF(Imports!AJ28&gt;0, Imports!AJ28*O28, 0) +  IF(Imports!AK28&gt;0, Imports!AK28*C28, 0) + IF(Imports!AL28&gt;0, Imports!AL28*D28, 0) + IF(Imports!AM28&gt;0, Imports!AM28*M28, 0))/(Generation!L28 + Imports!AI28+Imports!AJ28+Imports!AK28+Imports!AL28+Imports!AM28)</f>
        <v>0.1517693829</v>
      </c>
      <c r="M28" s="8">
        <f>('Green Energy'!M28*Generation!M28 + IF(Imports!AN28&gt;0, Imports!AN28*D28, 0) + IF(Imports!AO28&gt;0, Imports!AO28*L28, 0) +  IF(Imports!AP28&gt;0, Imports!AP28*N28, 0))/(Generation!M28 + Imports!AN28 +Imports!AO28 +Imports!AP28)</f>
        <v>0.9618799354</v>
      </c>
      <c r="N28" s="9">
        <f>('Green Energy'!N28*Generation!N28 +  IF(Imports!AQ28&gt;0, Imports!AQ28*D28, 0) + IF(Imports!AR28&gt;0, Imports!AR28*M28, 0) +  IF(Imports!AS28&gt;0, Imports!AS28*F28, 0) +  IF(Imports!AT28&gt;0, Imports!AT28*C28, 0)   )/(Generation!N28+ Imports!AR28+Imports!AS28+Imports!AT28 + Imports!AQ28)</f>
        <v>0.8977960106</v>
      </c>
      <c r="O28" s="6">
        <f>('Green Energy'!O28*Generation!O28 +  IF(Imports!I28&gt;0, Imports!I28*G28, 0) + IF(Imports!J28&gt;0, Imports!J28*H28, 0)+ IF(Imports!K28&gt;0, Imports!K28*L28, 0)+   IF(Imports!L28&gt;0, Imports!L28*C28, 0))/(Generation!O28 + Imports!J28 +Imports!K28+Imports!L28 +Imports!I28)</f>
        <v>0.567129082</v>
      </c>
    </row>
    <row r="29" ht="15.75" customHeight="1">
      <c r="A29" s="2">
        <v>43191.0</v>
      </c>
      <c r="B29" s="6">
        <f>(Generation!B29*'Green Energy'!B29 + IF(Imports!H29&gt;0, Imports!H29*C29, 0) + IF(Imports!G29&gt;0, Imports!G29*J29,0))/(Generation!B29+ Imports!G29+ Imports!H29)</f>
        <v>0.8696855888</v>
      </c>
      <c r="C29" s="6">
        <f>('Green Energy'!C29*Generation!C29 + IF(Imports!M29&gt;0,Imports!M29*B29, 0)  + IF(Imports!N29&gt;0, Imports!N29*D29, 0) + IF(Imports!O29&gt;0, Imports!O29*G29,0) +   IF(Imports!P29&gt;0, Imports!P29*L29, 0) + IF(Imports!Q29&gt;0, Imports!Q29*N29, 0))/(Generation!C29 + Imports!M29  + Imports!N29 +Imports!O29 +Imports!P29 + Imports!Q29)</f>
        <v>0.514457281</v>
      </c>
      <c r="D29" s="6">
        <f>('Green Energy'!D29*Generation!D29 + IF(Imports!R29&gt;0, Imports!R29*N29, 0) + IF(Imports!S29&gt;0, Imports!S29*M29, 0) + IF(Imports!T29&gt;0, Imports!T29*C29, 0) )/(Generation!D29 + Imports!R29 +Imports!S29 + Imports!T29)</f>
        <v>0.4934405927</v>
      </c>
      <c r="E29" s="6">
        <f>('Green Energy'!E29*Generation!E29 + IF(Imports!U29&gt;0, Imports!U29*G29, 0))/(Generation!E29 + Imports!U29)</f>
        <v>0.7590097347</v>
      </c>
      <c r="F29" s="6">
        <f>('Green Energy'!F29*Generation!F29 + IF(Imports!V29&gt;0, Imports!V29*M29,0)+ IF(Imports!W29&gt;0, Imports!W29*N29,0))/(Generation!F29 + Imports!V29 + Imports!W29)</f>
        <v>0.7291679909</v>
      </c>
      <c r="G29" s="7">
        <f>('Green Energy'!G29*Generation!G29+ IF(Imports!X29&gt;0, Imports!X29*H29, 0) + IF(Imports!Y29&gt;0, Imports!Y29*J29, 0) + IF(Imports!Z29&gt;0, Imports!Z29*E29, 0) + IF(Imports!AA29&gt;0, Imports!AA29*O29, 0)+ IF(Imports!AB29&gt;0, Imports!AB29*C29, 0))/(Generation!G29 + Imports!X29 +Imports!Y29 + Imports!Z29 + Imports!AA29 + Imports!AB29)</f>
        <v>0.9577272086</v>
      </c>
      <c r="H29" s="7">
        <f>('Green Energy'!H29*Generation!H29 + IF(Imports!B29&gt;0, Imports!B29*G29, 0) + IF(Imports!C29&gt;0, Imports!C29*L29, 0) + IF(Imports!D29&gt;0, Imports!D29*O29, 0) + IF(Imports!E29&gt;0, Imports!E29*I29, 0)+ IF(Imports!F29&gt;0, Imports!F29*K29, 0))/(Generation!H29 + Imports!B29+ Imports!C29+ Imports!D29+ Imports!E29+ Imports!F29)</f>
        <v>0.4699023445</v>
      </c>
      <c r="I29" s="6">
        <f>('Green Energy'!I29*Generation!I29 + IF(Imports!AC29&gt;0, Imports!AC29*H29, 0) + IF(Imports!AD29&gt;0, Imports!AD29*K29, 0))/(Generation!I29 + Imports!AC29 +Imports!AD29)</f>
        <v>0.3861376746</v>
      </c>
      <c r="J29" s="6">
        <f>('Green Energy'!J29*Generation!J29 + IF(Imports!AE29&gt;0, Imports!AE29*B29, 0) + IF(Imports!AF29&gt;0, Imports!AF29*G29, 0))/(Generation!J29 + Imports!AE29 +Imports!AF29)</f>
        <v>0.4941316336</v>
      </c>
      <c r="K29" s="7">
        <f>('Green Energy'!K29*Generation!K29 + IF(Imports!AG29&gt;0, Imports!AG29*H29, 0) + IF(Imports!AH29&gt;0, Imports!AH29*I29, 0))/(Generation!K29 + Imports!AG29 +Imports!AH29)</f>
        <v>0.4625547326</v>
      </c>
      <c r="L29" s="7">
        <f>('Green Energy'!L29*Generation!L29+ IF(Imports!AI29&gt;0, Imports!AI29*H29, 0) + IF(Imports!AJ29&gt;0, Imports!AJ29*O29, 0) +  IF(Imports!AK29&gt;0, Imports!AK29*C29, 0) + IF(Imports!AL29&gt;0, Imports!AL29*D29, 0) + IF(Imports!AM29&gt;0, Imports!AM29*M29, 0))/(Generation!L29 + Imports!AI29+Imports!AJ29+Imports!AK29+Imports!AL29+Imports!AM29)</f>
        <v>0.1766259702</v>
      </c>
      <c r="M29" s="8">
        <f>('Green Energy'!M29*Generation!M29 + IF(Imports!AN29&gt;0, Imports!AN29*D29, 0) + IF(Imports!AO29&gt;0, Imports!AO29*L29, 0) +  IF(Imports!AP29&gt;0, Imports!AP29*N29, 0))/(Generation!M29 + Imports!AN29 +Imports!AO29 +Imports!AP29)</f>
        <v>0.9404171959</v>
      </c>
      <c r="N29" s="9">
        <f>('Green Energy'!N29*Generation!N29 +  IF(Imports!AQ29&gt;0, Imports!AQ29*D29, 0) + IF(Imports!AR29&gt;0, Imports!AR29*M29, 0) +  IF(Imports!AS29&gt;0, Imports!AS29*F29, 0) +  IF(Imports!AT29&gt;0, Imports!AT29*C29, 0)   )/(Generation!N29+ Imports!AR29+Imports!AS29+Imports!AT29 + Imports!AQ29)</f>
        <v>0.9333001837</v>
      </c>
      <c r="O29" s="6">
        <f>('Green Energy'!O29*Generation!O29 +  IF(Imports!I29&gt;0, Imports!I29*G29, 0) + IF(Imports!J29&gt;0, Imports!J29*H29, 0)+ IF(Imports!K29&gt;0, Imports!K29*L29, 0)+   IF(Imports!L29&gt;0, Imports!L29*C29, 0))/(Generation!O29 + Imports!J29 +Imports!K29+Imports!L29 +Imports!I29)</f>
        <v>0.7030819948</v>
      </c>
    </row>
    <row r="30" ht="15.75" customHeight="1">
      <c r="A30" s="2">
        <v>43221.0</v>
      </c>
      <c r="B30" s="6">
        <f>(Generation!B30*'Green Energy'!B30 + IF(Imports!H30&gt;0, Imports!H30*C30, 0) + IF(Imports!G30&gt;0, Imports!G30*J30,0))/(Generation!B30+ Imports!G30+ Imports!H30)</f>
        <v>0.9114099065</v>
      </c>
      <c r="C30" s="6">
        <f>('Green Energy'!C30*Generation!C30 + IF(Imports!M30&gt;0,Imports!M30*B30, 0)  + IF(Imports!N30&gt;0, Imports!N30*D30, 0) + IF(Imports!O30&gt;0, Imports!O30*G30,0) +   IF(Imports!P30&gt;0, Imports!P30*L30, 0) + IF(Imports!Q30&gt;0, Imports!Q30*N30, 0))/(Generation!C30 + Imports!M30  + Imports!N30 +Imports!O30 +Imports!P30 + Imports!Q30)</f>
        <v>0.5165721027</v>
      </c>
      <c r="D30" s="6">
        <f>('Green Energy'!D30*Generation!D30 + IF(Imports!R30&gt;0, Imports!R30*N30, 0) + IF(Imports!S30&gt;0, Imports!S30*M30, 0) + IF(Imports!T30&gt;0, Imports!T30*C30, 0) )/(Generation!D30 + Imports!R30 +Imports!S30 + Imports!T30)</f>
        <v>0.7320796304</v>
      </c>
      <c r="E30" s="6">
        <f>('Green Energy'!E30*Generation!E30 + IF(Imports!U30&gt;0, Imports!U30*G30, 0))/(Generation!E30 + Imports!U30)</f>
        <v>0.689003992</v>
      </c>
      <c r="F30" s="6">
        <f>('Green Energy'!F30*Generation!F30 + IF(Imports!V30&gt;0, Imports!V30*M30,0)+ IF(Imports!W30&gt;0, Imports!W30*N30,0))/(Generation!F30 + Imports!V30 + Imports!W30)</f>
        <v>0.8257742019</v>
      </c>
      <c r="G30" s="7">
        <f>('Green Energy'!G30*Generation!G30+ IF(Imports!X30&gt;0, Imports!X30*H30, 0) + IF(Imports!Y30&gt;0, Imports!Y30*J30, 0) + IF(Imports!Z30&gt;0, Imports!Z30*E30, 0) + IF(Imports!AA30&gt;0, Imports!AA30*O30, 0)+ IF(Imports!AB30&gt;0, Imports!AB30*C30, 0))/(Generation!G30 + Imports!X30 +Imports!Y30 + Imports!Z30 + Imports!AA30 + Imports!AB30)</f>
        <v>0.9676339616</v>
      </c>
      <c r="H30" s="7">
        <f>('Green Energy'!H30*Generation!H30 + IF(Imports!B30&gt;0, Imports!B30*G30, 0) + IF(Imports!C30&gt;0, Imports!C30*L30, 0) + IF(Imports!D30&gt;0, Imports!D30*O30, 0) + IF(Imports!E30&gt;0, Imports!E30*I30, 0)+ IF(Imports!F30&gt;0, Imports!F30*K30, 0))/(Generation!H30 + Imports!B30+ Imports!C30+ Imports!D30+ Imports!E30+ Imports!F30)</f>
        <v>0.4938152737</v>
      </c>
      <c r="I30" s="6">
        <f>('Green Energy'!I30*Generation!I30 + IF(Imports!AC30&gt;0, Imports!AC30*H30, 0) + IF(Imports!AD30&gt;0, Imports!AD30*K30, 0))/(Generation!I30 + Imports!AC30 +Imports!AD30)</f>
        <v>0.2868556543</v>
      </c>
      <c r="J30" s="6">
        <f>('Green Energy'!J30*Generation!J30 + IF(Imports!AE30&gt;0, Imports!AE30*B30, 0) + IF(Imports!AF30&gt;0, Imports!AF30*G30, 0))/(Generation!J30 + Imports!AE30 +Imports!AF30)</f>
        <v>0.5139529349</v>
      </c>
      <c r="K30" s="7">
        <f>('Green Energy'!K30*Generation!K30 + IF(Imports!AG30&gt;0, Imports!AG30*H30, 0) + IF(Imports!AH30&gt;0, Imports!AH30*I30, 0))/(Generation!K30 + Imports!AG30 +Imports!AH30)</f>
        <v>0.4225359105</v>
      </c>
      <c r="L30" s="7">
        <f>('Green Energy'!L30*Generation!L30+ IF(Imports!AI30&gt;0, Imports!AI30*H30, 0) + IF(Imports!AJ30&gt;0, Imports!AJ30*O30, 0) +  IF(Imports!AK30&gt;0, Imports!AK30*C30, 0) + IF(Imports!AL30&gt;0, Imports!AL30*D30, 0) + IF(Imports!AM30&gt;0, Imports!AM30*M30, 0))/(Generation!L30 + Imports!AI30+Imports!AJ30+Imports!AK30+Imports!AL30+Imports!AM30)</f>
        <v>0.1699199431</v>
      </c>
      <c r="M30" s="8">
        <f>('Green Energy'!M30*Generation!M30 + IF(Imports!AN30&gt;0, Imports!AN30*D30, 0) + IF(Imports!AO30&gt;0, Imports!AO30*L30, 0) +  IF(Imports!AP30&gt;0, Imports!AP30*N30, 0))/(Generation!M30 + Imports!AN30 +Imports!AO30 +Imports!AP30)</f>
        <v>0.9550597189</v>
      </c>
      <c r="N30" s="9">
        <f>('Green Energy'!N30*Generation!N30 +  IF(Imports!AQ30&gt;0, Imports!AQ30*D30, 0) + IF(Imports!AR30&gt;0, Imports!AR30*M30, 0) +  IF(Imports!AS30&gt;0, Imports!AS30*F30, 0) +  IF(Imports!AT30&gt;0, Imports!AT30*C30, 0)   )/(Generation!N30+ Imports!AR30+Imports!AS30+Imports!AT30 + Imports!AQ30)</f>
        <v>0.9687013888</v>
      </c>
      <c r="O30" s="6">
        <f>('Green Energy'!O30*Generation!O30 +  IF(Imports!I30&gt;0, Imports!I30*G30, 0) + IF(Imports!J30&gt;0, Imports!J30*H30, 0)+ IF(Imports!K30&gt;0, Imports!K30*L30, 0)+   IF(Imports!L30&gt;0, Imports!L30*C30, 0))/(Generation!O30 + Imports!J30 +Imports!K30+Imports!L30 +Imports!I30)</f>
        <v>0.7608397628</v>
      </c>
    </row>
    <row r="31" ht="15.75" customHeight="1">
      <c r="A31" s="2">
        <v>43252.0</v>
      </c>
      <c r="B31" s="6">
        <f>(Generation!B31*'Green Energy'!B31 + IF(Imports!H31&gt;0, Imports!H31*C31, 0) + IF(Imports!G31&gt;0, Imports!G31*J31,0))/(Generation!B31+ Imports!G31+ Imports!H31)</f>
        <v>0.8784449311</v>
      </c>
      <c r="C31" s="6">
        <f>('Green Energy'!C31*Generation!C31 + IF(Imports!M31&gt;0,Imports!M31*B31, 0)  + IF(Imports!N31&gt;0, Imports!N31*D31, 0) + IF(Imports!O31&gt;0, Imports!O31*G31,0) +   IF(Imports!P31&gt;0, Imports!P31*L31, 0) + IF(Imports!Q31&gt;0, Imports!Q31*N31, 0))/(Generation!C31 + Imports!M31  + Imports!N31 +Imports!O31 +Imports!P31 + Imports!Q31)</f>
        <v>0.4788110842</v>
      </c>
      <c r="D31" s="6">
        <f>('Green Energy'!D31*Generation!D31 + IF(Imports!R31&gt;0, Imports!R31*N31, 0) + IF(Imports!S31&gt;0, Imports!S31*M31, 0) + IF(Imports!T31&gt;0, Imports!T31*C31, 0) )/(Generation!D31 + Imports!R31 +Imports!S31 + Imports!T31)</f>
        <v>0.7701442752</v>
      </c>
      <c r="E31" s="6">
        <f>('Green Energy'!E31*Generation!E31 + IF(Imports!U31&gt;0, Imports!U31*G31, 0))/(Generation!E31 + Imports!U31)</f>
        <v>0.6601606076</v>
      </c>
      <c r="F31" s="6">
        <f>('Green Energy'!F31*Generation!F31 + IF(Imports!V31&gt;0, Imports!V31*M31,0)+ IF(Imports!W31&gt;0, Imports!W31*N31,0))/(Generation!F31 + Imports!V31 + Imports!W31)</f>
        <v>0.8244276865</v>
      </c>
      <c r="G31" s="7">
        <f>('Green Energy'!G31*Generation!G31+ IF(Imports!X31&gt;0, Imports!X31*H31, 0) + IF(Imports!Y31&gt;0, Imports!Y31*J31, 0) + IF(Imports!Z31&gt;0, Imports!Z31*E31, 0) + IF(Imports!AA31&gt;0, Imports!AA31*O31, 0)+ IF(Imports!AB31&gt;0, Imports!AB31*C31, 0))/(Generation!G31 + Imports!X31 +Imports!Y31 + Imports!Z31 + Imports!AA31 + Imports!AB31)</f>
        <v>0.9620494435</v>
      </c>
      <c r="H31" s="7">
        <f>('Green Energy'!H31*Generation!H31 + IF(Imports!B31&gt;0, Imports!B31*G31, 0) + IF(Imports!C31&gt;0, Imports!C31*L31, 0) + IF(Imports!D31&gt;0, Imports!D31*O31, 0) + IF(Imports!E31&gt;0, Imports!E31*I31, 0)+ IF(Imports!F31&gt;0, Imports!F31*K31, 0))/(Generation!H31 + Imports!B31+ Imports!C31+ Imports!D31+ Imports!E31+ Imports!F31)</f>
        <v>0.4855262805</v>
      </c>
      <c r="I31" s="6">
        <f>('Green Energy'!I31*Generation!I31 + IF(Imports!AC31&gt;0, Imports!AC31*H31, 0) + IF(Imports!AD31&gt;0, Imports!AD31*K31, 0))/(Generation!I31 + Imports!AC31 +Imports!AD31)</f>
        <v>0.1945365969</v>
      </c>
      <c r="J31" s="6">
        <f>('Green Energy'!J31*Generation!J31 + IF(Imports!AE31&gt;0, Imports!AE31*B31, 0) + IF(Imports!AF31&gt;0, Imports!AF31*G31, 0))/(Generation!J31 + Imports!AE31 +Imports!AF31)</f>
        <v>0.5065929542</v>
      </c>
      <c r="K31" s="7">
        <f>('Green Energy'!K31*Generation!K31 + IF(Imports!AG31&gt;0, Imports!AG31*H31, 0) + IF(Imports!AH31&gt;0, Imports!AH31*I31, 0))/(Generation!K31 + Imports!AG31 +Imports!AH31)</f>
        <v>0.3545107428</v>
      </c>
      <c r="L31" s="7">
        <f>('Green Energy'!L31*Generation!L31+ IF(Imports!AI31&gt;0, Imports!AI31*H31, 0) + IF(Imports!AJ31&gt;0, Imports!AJ31*O31, 0) +  IF(Imports!AK31&gt;0, Imports!AK31*C31, 0) + IF(Imports!AL31&gt;0, Imports!AL31*D31, 0) + IF(Imports!AM31&gt;0, Imports!AM31*M31, 0))/(Generation!L31 + Imports!AI31+Imports!AJ31+Imports!AK31+Imports!AL31+Imports!AM31)</f>
        <v>0.1514201341</v>
      </c>
      <c r="M31" s="8">
        <f>('Green Energy'!M31*Generation!M31 + IF(Imports!AN31&gt;0, Imports!AN31*D31, 0) + IF(Imports!AO31&gt;0, Imports!AO31*L31, 0) +  IF(Imports!AP31&gt;0, Imports!AP31*N31, 0))/(Generation!M31 + Imports!AN31 +Imports!AO31 +Imports!AP31)</f>
        <v>0.9583011101</v>
      </c>
      <c r="N31" s="9">
        <f>('Green Energy'!N31*Generation!N31 +  IF(Imports!AQ31&gt;0, Imports!AQ31*D31, 0) + IF(Imports!AR31&gt;0, Imports!AR31*M31, 0) +  IF(Imports!AS31&gt;0, Imports!AS31*F31, 0) +  IF(Imports!AT31&gt;0, Imports!AT31*C31, 0)   )/(Generation!N31+ Imports!AR31+Imports!AS31+Imports!AT31 + Imports!AQ31)</f>
        <v>0.9673202342</v>
      </c>
      <c r="O31" s="6">
        <f>('Green Energy'!O31*Generation!O31 +  IF(Imports!I31&gt;0, Imports!I31*G31, 0) + IF(Imports!J31&gt;0, Imports!J31*H31, 0)+ IF(Imports!K31&gt;0, Imports!K31*L31, 0)+   IF(Imports!L31&gt;0, Imports!L31*C31, 0))/(Generation!O31 + Imports!J31 +Imports!K31+Imports!L31 +Imports!I31)</f>
        <v>0.7110232127</v>
      </c>
    </row>
    <row r="32" ht="15.75" customHeight="1">
      <c r="A32" s="2">
        <v>43282.0</v>
      </c>
      <c r="B32" s="6">
        <f>(Generation!B32*'Green Energy'!B32 + IF(Imports!H32&gt;0, Imports!H32*C32, 0) + IF(Imports!G32&gt;0, Imports!G32*J32,0))/(Generation!B32+ Imports!G32+ Imports!H32)</f>
        <v>0.8322011724</v>
      </c>
      <c r="C32" s="6">
        <f>('Green Energy'!C32*Generation!C32 + IF(Imports!M32&gt;0,Imports!M32*B32, 0)  + IF(Imports!N32&gt;0, Imports!N32*D32, 0) + IF(Imports!O32&gt;0, Imports!O32*G32,0) +   IF(Imports!P32&gt;0, Imports!P32*L32, 0) + IF(Imports!Q32&gt;0, Imports!Q32*N32, 0))/(Generation!C32 + Imports!M32  + Imports!N32 +Imports!O32 +Imports!P32 + Imports!Q32)</f>
        <v>0.4366407726</v>
      </c>
      <c r="D32" s="6">
        <f>('Green Energy'!D32*Generation!D32 + IF(Imports!R32&gt;0, Imports!R32*N32, 0) + IF(Imports!S32&gt;0, Imports!S32*M32, 0) + IF(Imports!T32&gt;0, Imports!T32*C32, 0) )/(Generation!D32 + Imports!R32 +Imports!S32 + Imports!T32)</f>
        <v>0.6218655791</v>
      </c>
      <c r="E32" s="6">
        <f>('Green Energy'!E32*Generation!E32 + IF(Imports!U32&gt;0, Imports!U32*G32, 0))/(Generation!E32 + Imports!U32)</f>
        <v>0.6292124461</v>
      </c>
      <c r="F32" s="6">
        <f>('Green Energy'!F32*Generation!F32 + IF(Imports!V32&gt;0, Imports!V32*M32,0)+ IF(Imports!W32&gt;0, Imports!W32*N32,0))/(Generation!F32 + Imports!V32 + Imports!W32)</f>
        <v>0.7762527872</v>
      </c>
      <c r="G32" s="7">
        <f>('Green Energy'!G32*Generation!G32+ IF(Imports!X32&gt;0, Imports!X32*H32, 0) + IF(Imports!Y32&gt;0, Imports!Y32*J32, 0) + IF(Imports!Z32&gt;0, Imports!Z32*E32, 0) + IF(Imports!AA32&gt;0, Imports!AA32*O32, 0)+ IF(Imports!AB32&gt;0, Imports!AB32*C32, 0))/(Generation!G32 + Imports!X32 +Imports!Y32 + Imports!Z32 + Imports!AA32 + Imports!AB32)</f>
        <v>0.92352751</v>
      </c>
      <c r="H32" s="7">
        <f>('Green Energy'!H32*Generation!H32 + IF(Imports!B32&gt;0, Imports!B32*G32, 0) + IF(Imports!C32&gt;0, Imports!C32*L32, 0) + IF(Imports!D32&gt;0, Imports!D32*O32, 0) + IF(Imports!E32&gt;0, Imports!E32*I32, 0)+ IF(Imports!F32&gt;0, Imports!F32*K32, 0))/(Generation!H32 + Imports!B32+ Imports!C32+ Imports!D32+ Imports!E32+ Imports!F32)</f>
        <v>0.4590203409</v>
      </c>
      <c r="I32" s="6">
        <f>('Green Energy'!I32*Generation!I32 + IF(Imports!AC32&gt;0, Imports!AC32*H32, 0) + IF(Imports!AD32&gt;0, Imports!AD32*K32, 0))/(Generation!I32 + Imports!AC32 +Imports!AD32)</f>
        <v>0.1903187279</v>
      </c>
      <c r="J32" s="6">
        <f>('Green Energy'!J32*Generation!J32 + IF(Imports!AE32&gt;0, Imports!AE32*B32, 0) + IF(Imports!AF32&gt;0, Imports!AF32*G32, 0))/(Generation!J32 + Imports!AE32 +Imports!AF32)</f>
        <v>0.4221873477</v>
      </c>
      <c r="K32" s="7">
        <f>('Green Energy'!K32*Generation!K32 + IF(Imports!AG32&gt;0, Imports!AG32*H32, 0) + IF(Imports!AH32&gt;0, Imports!AH32*I32, 0))/(Generation!K32 + Imports!AG32 +Imports!AH32)</f>
        <v>0.3375995303</v>
      </c>
      <c r="L32" s="7">
        <f>('Green Energy'!L32*Generation!L32+ IF(Imports!AI32&gt;0, Imports!AI32*H32, 0) + IF(Imports!AJ32&gt;0, Imports!AJ32*O32, 0) +  IF(Imports!AK32&gt;0, Imports!AK32*C32, 0) + IF(Imports!AL32&gt;0, Imports!AL32*D32, 0) + IF(Imports!AM32&gt;0, Imports!AM32*M32, 0))/(Generation!L32 + Imports!AI32+Imports!AJ32+Imports!AK32+Imports!AL32+Imports!AM32)</f>
        <v>0.1215189648</v>
      </c>
      <c r="M32" s="8">
        <f>('Green Energy'!M32*Generation!M32 + IF(Imports!AN32&gt;0, Imports!AN32*D32, 0) + IF(Imports!AO32&gt;0, Imports!AO32*L32, 0) +  IF(Imports!AP32&gt;0, Imports!AP32*N32, 0))/(Generation!M32 + Imports!AN32 +Imports!AO32 +Imports!AP32)</f>
        <v>0.9561994295</v>
      </c>
      <c r="N32" s="9">
        <f>('Green Energy'!N32*Generation!N32 +  IF(Imports!AQ32&gt;0, Imports!AQ32*D32, 0) + IF(Imports!AR32&gt;0, Imports!AR32*M32, 0) +  IF(Imports!AS32&gt;0, Imports!AS32*F32, 0) +  IF(Imports!AT32&gt;0, Imports!AT32*C32, 0)   )/(Generation!N32+ Imports!AR32+Imports!AS32+Imports!AT32 + Imports!AQ32)</f>
        <v>0.9629070978</v>
      </c>
      <c r="O32" s="6">
        <f>('Green Energy'!O32*Generation!O32 +  IF(Imports!I32&gt;0, Imports!I32*G32, 0) + IF(Imports!J32&gt;0, Imports!J32*H32, 0)+ IF(Imports!K32&gt;0, Imports!K32*L32, 0)+   IF(Imports!L32&gt;0, Imports!L32*C32, 0))/(Generation!O32 + Imports!J32 +Imports!K32+Imports!L32 +Imports!I32)</f>
        <v>0.570686331</v>
      </c>
    </row>
    <row r="33" ht="15.75" customHeight="1">
      <c r="A33" s="2">
        <v>43313.0</v>
      </c>
      <c r="B33" s="6">
        <f>(Generation!B33*'Green Energy'!B33 + IF(Imports!H33&gt;0, Imports!H33*C33, 0) + IF(Imports!G33&gt;0, Imports!G33*J33,0))/(Generation!B33+ Imports!G33+ Imports!H33)</f>
        <v>0.7838186575</v>
      </c>
      <c r="C33" s="6">
        <f>('Green Energy'!C33*Generation!C33 + IF(Imports!M33&gt;0,Imports!M33*B33, 0)  + IF(Imports!N33&gt;0, Imports!N33*D33, 0) + IF(Imports!O33&gt;0, Imports!O33*G33,0) +   IF(Imports!P33&gt;0, Imports!P33*L33, 0) + IF(Imports!Q33&gt;0, Imports!Q33*N33, 0))/(Generation!C33 + Imports!M33  + Imports!N33 +Imports!O33 +Imports!P33 + Imports!Q33)</f>
        <v>0.4548062255</v>
      </c>
      <c r="D33" s="6">
        <f>('Green Energy'!D33*Generation!D33 + IF(Imports!R33&gt;0, Imports!R33*N33, 0) + IF(Imports!S33&gt;0, Imports!S33*M33, 0) + IF(Imports!T33&gt;0, Imports!T33*C33, 0) )/(Generation!D33 + Imports!R33 +Imports!S33 + Imports!T33)</f>
        <v>0.7811778799</v>
      </c>
      <c r="E33" s="6">
        <f>('Green Energy'!E33*Generation!E33 + IF(Imports!U33&gt;0, Imports!U33*G33, 0))/(Generation!E33 + Imports!U33)</f>
        <v>0.6044168924</v>
      </c>
      <c r="F33" s="6">
        <f>('Green Energy'!F33*Generation!F33 + IF(Imports!V33&gt;0, Imports!V33*M33,0)+ IF(Imports!W33&gt;0, Imports!W33*N33,0))/(Generation!F33 + Imports!V33 + Imports!W33)</f>
        <v>0.766600421</v>
      </c>
      <c r="G33" s="7">
        <f>('Green Energy'!G33*Generation!G33+ IF(Imports!X33&gt;0, Imports!X33*H33, 0) + IF(Imports!Y33&gt;0, Imports!Y33*J33, 0) + IF(Imports!Z33&gt;0, Imports!Z33*E33, 0) + IF(Imports!AA33&gt;0, Imports!AA33*O33, 0)+ IF(Imports!AB33&gt;0, Imports!AB33*C33, 0))/(Generation!G33 + Imports!X33 +Imports!Y33 + Imports!Z33 + Imports!AA33 + Imports!AB33)</f>
        <v>0.9211079294</v>
      </c>
      <c r="H33" s="7">
        <f>('Green Energy'!H33*Generation!H33 + IF(Imports!B33&gt;0, Imports!B33*G33, 0) + IF(Imports!C33&gt;0, Imports!C33*L33, 0) + IF(Imports!D33&gt;0, Imports!D33*O33, 0) + IF(Imports!E33&gt;0, Imports!E33*I33, 0)+ IF(Imports!F33&gt;0, Imports!F33*K33, 0))/(Generation!H33 + Imports!B33+ Imports!C33+ Imports!D33+ Imports!E33+ Imports!F33)</f>
        <v>0.5020096029</v>
      </c>
      <c r="I33" s="6">
        <f>('Green Energy'!I33*Generation!I33 + IF(Imports!AC33&gt;0, Imports!AC33*H33, 0) + IF(Imports!AD33&gt;0, Imports!AD33*K33, 0))/(Generation!I33 + Imports!AC33 +Imports!AD33)</f>
        <v>0.2996070812</v>
      </c>
      <c r="J33" s="6">
        <f>('Green Energy'!J33*Generation!J33 + IF(Imports!AE33&gt;0, Imports!AE33*B33, 0) + IF(Imports!AF33&gt;0, Imports!AF33*G33, 0))/(Generation!J33 + Imports!AE33 +Imports!AF33)</f>
        <v>0.372822823</v>
      </c>
      <c r="K33" s="7">
        <f>('Green Energy'!K33*Generation!K33 + IF(Imports!AG33&gt;0, Imports!AG33*H33, 0) + IF(Imports!AH33&gt;0, Imports!AH33*I33, 0))/(Generation!K33 + Imports!AG33 +Imports!AH33)</f>
        <v>0.4413804933</v>
      </c>
      <c r="L33" s="7">
        <f>('Green Energy'!L33*Generation!L33+ IF(Imports!AI33&gt;0, Imports!AI33*H33, 0) + IF(Imports!AJ33&gt;0, Imports!AJ33*O33, 0) +  IF(Imports!AK33&gt;0, Imports!AK33*C33, 0) + IF(Imports!AL33&gt;0, Imports!AL33*D33, 0) + IF(Imports!AM33&gt;0, Imports!AM33*M33, 0))/(Generation!L33 + Imports!AI33+Imports!AJ33+Imports!AK33+Imports!AL33+Imports!AM33)</f>
        <v>0.1034234081</v>
      </c>
      <c r="M33" s="8">
        <f>('Green Energy'!M33*Generation!M33 + IF(Imports!AN33&gt;0, Imports!AN33*D33, 0) + IF(Imports!AO33&gt;0, Imports!AO33*L33, 0) +  IF(Imports!AP33&gt;0, Imports!AP33*N33, 0))/(Generation!M33 + Imports!AN33 +Imports!AO33 +Imports!AP33)</f>
        <v>0.9701751564</v>
      </c>
      <c r="N33" s="9">
        <f>('Green Energy'!N33*Generation!N33 +  IF(Imports!AQ33&gt;0, Imports!AQ33*D33, 0) + IF(Imports!AR33&gt;0, Imports!AR33*M33, 0) +  IF(Imports!AS33&gt;0, Imports!AS33*F33, 0) +  IF(Imports!AT33&gt;0, Imports!AT33*C33, 0)   )/(Generation!N33+ Imports!AR33+Imports!AS33+Imports!AT33 + Imports!AQ33)</f>
        <v>0.9736874081</v>
      </c>
      <c r="O33" s="6">
        <f>('Green Energy'!O33*Generation!O33 +  IF(Imports!I33&gt;0, Imports!I33*G33, 0) + IF(Imports!J33&gt;0, Imports!J33*H33, 0)+ IF(Imports!K33&gt;0, Imports!K33*L33, 0)+   IF(Imports!L33&gt;0, Imports!L33*C33, 0))/(Generation!O33 + Imports!J33 +Imports!K33+Imports!L33 +Imports!I33)</f>
        <v>0.517428455</v>
      </c>
    </row>
    <row r="34" ht="15.75" customHeight="1">
      <c r="A34" s="2">
        <v>43344.0</v>
      </c>
      <c r="B34" s="6">
        <f>(Generation!B34*'Green Energy'!B34 + IF(Imports!H34&gt;0, Imports!H34*C34, 0) + IF(Imports!G34&gt;0, Imports!G34*J34,0))/(Generation!B34+ Imports!G34+ Imports!H34)</f>
        <v>0.7487701141</v>
      </c>
      <c r="C34" s="6">
        <f>('Green Energy'!C34*Generation!C34 + IF(Imports!M34&gt;0,Imports!M34*B34, 0)  + IF(Imports!N34&gt;0, Imports!N34*D34, 0) + IF(Imports!O34&gt;0, Imports!O34*G34,0) +   IF(Imports!P34&gt;0, Imports!P34*L34, 0) + IF(Imports!Q34&gt;0, Imports!Q34*N34, 0))/(Generation!C34 + Imports!M34  + Imports!N34 +Imports!O34 +Imports!P34 + Imports!Q34)</f>
        <v>0.4672115038</v>
      </c>
      <c r="D34" s="6">
        <f>('Green Energy'!D34*Generation!D34 + IF(Imports!R34&gt;0, Imports!R34*N34, 0) + IF(Imports!S34&gt;0, Imports!S34*M34, 0) + IF(Imports!T34&gt;0, Imports!T34*C34, 0) )/(Generation!D34 + Imports!R34 +Imports!S34 + Imports!T34)</f>
        <v>0.7918629874</v>
      </c>
      <c r="E34" s="6">
        <f>('Green Energy'!E34*Generation!E34 + IF(Imports!U34&gt;0, Imports!U34*G34, 0))/(Generation!E34 + Imports!U34)</f>
        <v>0.5835491622</v>
      </c>
      <c r="F34" s="6">
        <f>('Green Energy'!F34*Generation!F34 + IF(Imports!V34&gt;0, Imports!V34*M34,0)+ IF(Imports!W34&gt;0, Imports!W34*N34,0))/(Generation!F34 + Imports!V34 + Imports!W34)</f>
        <v>0.7599835605</v>
      </c>
      <c r="G34" s="7">
        <f>('Green Energy'!G34*Generation!G34+ IF(Imports!X34&gt;0, Imports!X34*H34, 0) + IF(Imports!Y34&gt;0, Imports!Y34*J34, 0) + IF(Imports!Z34&gt;0, Imports!Z34*E34, 0) + IF(Imports!AA34&gt;0, Imports!AA34*O34, 0)+ IF(Imports!AB34&gt;0, Imports!AB34*C34, 0))/(Generation!G34 + Imports!X34 +Imports!Y34 + Imports!Z34 + Imports!AA34 + Imports!AB34)</f>
        <v>0.9325923333</v>
      </c>
      <c r="H34" s="7">
        <f>('Green Energy'!H34*Generation!H34 + IF(Imports!B34&gt;0, Imports!B34*G34, 0) + IF(Imports!C34&gt;0, Imports!C34*L34, 0) + IF(Imports!D34&gt;0, Imports!D34*O34, 0) + IF(Imports!E34&gt;0, Imports!E34*I34, 0)+ IF(Imports!F34&gt;0, Imports!F34*K34, 0))/(Generation!H34 + Imports!B34+ Imports!C34+ Imports!D34+ Imports!E34+ Imports!F34)</f>
        <v>0.5380501567</v>
      </c>
      <c r="I34" s="6">
        <f>('Green Energy'!I34*Generation!I34 + IF(Imports!AC34&gt;0, Imports!AC34*H34, 0) + IF(Imports!AD34&gt;0, Imports!AD34*K34, 0))/(Generation!I34 + Imports!AC34 +Imports!AD34)</f>
        <v>0.3577770039</v>
      </c>
      <c r="J34" s="6">
        <f>('Green Energy'!J34*Generation!J34 + IF(Imports!AE34&gt;0, Imports!AE34*B34, 0) + IF(Imports!AF34&gt;0, Imports!AF34*G34, 0))/(Generation!J34 + Imports!AE34 +Imports!AF34)</f>
        <v>0.3625946229</v>
      </c>
      <c r="K34" s="7">
        <f>('Green Energy'!K34*Generation!K34 + IF(Imports!AG34&gt;0, Imports!AG34*H34, 0) + IF(Imports!AH34&gt;0, Imports!AH34*I34, 0))/(Generation!K34 + Imports!AG34 +Imports!AH34)</f>
        <v>0.5496154349</v>
      </c>
      <c r="L34" s="7">
        <f>('Green Energy'!L34*Generation!L34+ IF(Imports!AI34&gt;0, Imports!AI34*H34, 0) + IF(Imports!AJ34&gt;0, Imports!AJ34*O34, 0) +  IF(Imports!AK34&gt;0, Imports!AK34*C34, 0) + IF(Imports!AL34&gt;0, Imports!AL34*D34, 0) + IF(Imports!AM34&gt;0, Imports!AM34*M34, 0))/(Generation!L34 + Imports!AI34+Imports!AJ34+Imports!AK34+Imports!AL34+Imports!AM34)</f>
        <v>0.1513588351</v>
      </c>
      <c r="M34" s="8">
        <f>('Green Energy'!M34*Generation!M34 + IF(Imports!AN34&gt;0, Imports!AN34*D34, 0) + IF(Imports!AO34&gt;0, Imports!AO34*L34, 0) +  IF(Imports!AP34&gt;0, Imports!AP34*N34, 0))/(Generation!M34 + Imports!AN34 +Imports!AO34 +Imports!AP34)</f>
        <v>0.973637702</v>
      </c>
      <c r="N34" s="9">
        <f>('Green Energy'!N34*Generation!N34 +  IF(Imports!AQ34&gt;0, Imports!AQ34*D34, 0) + IF(Imports!AR34&gt;0, Imports!AR34*M34, 0) +  IF(Imports!AS34&gt;0, Imports!AS34*F34, 0) +  IF(Imports!AT34&gt;0, Imports!AT34*C34, 0)   )/(Generation!N34+ Imports!AR34+Imports!AS34+Imports!AT34 + Imports!AQ34)</f>
        <v>0.9619637407</v>
      </c>
      <c r="O34" s="6">
        <f>('Green Energy'!O34*Generation!O34 +  IF(Imports!I34&gt;0, Imports!I34*G34, 0) + IF(Imports!J34&gt;0, Imports!J34*H34, 0)+ IF(Imports!K34&gt;0, Imports!K34*L34, 0)+   IF(Imports!L34&gt;0, Imports!L34*C34, 0))/(Generation!O34 + Imports!J34 +Imports!K34+Imports!L34 +Imports!I34)</f>
        <v>0.4701074098</v>
      </c>
    </row>
    <row r="35" ht="15.75" customHeight="1">
      <c r="A35" s="2">
        <v>43374.0</v>
      </c>
      <c r="B35" s="6">
        <f>(Generation!B35*'Green Energy'!B35 + IF(Imports!H35&gt;0, Imports!H35*C35, 0) + IF(Imports!G35&gt;0, Imports!G35*J35,0))/(Generation!B35+ Imports!G35+ Imports!H35)</f>
        <v>0.6749869831</v>
      </c>
      <c r="C35" s="6">
        <f>('Green Energy'!C35*Generation!C35 + IF(Imports!M35&gt;0,Imports!M35*B35, 0)  + IF(Imports!N35&gt;0, Imports!N35*D35, 0) + IF(Imports!O35&gt;0, Imports!O35*G35,0) +   IF(Imports!P35&gt;0, Imports!P35*L35, 0) + IF(Imports!Q35&gt;0, Imports!Q35*N35, 0))/(Generation!C35 + Imports!M35  + Imports!N35 +Imports!O35 +Imports!P35 + Imports!Q35)</f>
        <v>0.4598460913</v>
      </c>
      <c r="D35" s="6">
        <f>('Green Energy'!D35*Generation!D35 + IF(Imports!R35&gt;0, Imports!R35*N35, 0) + IF(Imports!S35&gt;0, Imports!S35*M35, 0) + IF(Imports!T35&gt;0, Imports!T35*C35, 0) )/(Generation!D35 + Imports!R35 +Imports!S35 + Imports!T35)</f>
        <v>0.7044615369</v>
      </c>
      <c r="E35" s="6">
        <f>('Green Energy'!E35*Generation!E35 + IF(Imports!U35&gt;0, Imports!U35*G35, 0))/(Generation!E35 + Imports!U35)</f>
        <v>0.5852734351</v>
      </c>
      <c r="F35" s="6">
        <f>('Green Energy'!F35*Generation!F35 + IF(Imports!V35&gt;0, Imports!V35*M35,0)+ IF(Imports!W35&gt;0, Imports!W35*N35,0))/(Generation!F35 + Imports!V35 + Imports!W35)</f>
        <v>0.7495067603</v>
      </c>
      <c r="G35" s="7">
        <f>('Green Energy'!G35*Generation!G35+ IF(Imports!X35&gt;0, Imports!X35*H35, 0) + IF(Imports!Y35&gt;0, Imports!Y35*J35, 0) + IF(Imports!Z35&gt;0, Imports!Z35*E35, 0) + IF(Imports!AA35&gt;0, Imports!AA35*O35, 0)+ IF(Imports!AB35&gt;0, Imports!AB35*C35, 0))/(Generation!G35 + Imports!X35 +Imports!Y35 + Imports!Z35 + Imports!AA35 + Imports!AB35)</f>
        <v>0.9013950549</v>
      </c>
      <c r="H35" s="7">
        <f>('Green Energy'!H35*Generation!H35 + IF(Imports!B35&gt;0, Imports!B35*G35, 0) + IF(Imports!C35&gt;0, Imports!C35*L35, 0) + IF(Imports!D35&gt;0, Imports!D35*O35, 0) + IF(Imports!E35&gt;0, Imports!E35*I35, 0)+ IF(Imports!F35&gt;0, Imports!F35*K35, 0))/(Generation!H35 + Imports!B35+ Imports!C35+ Imports!D35+ Imports!E35+ Imports!F35)</f>
        <v>0.451933096</v>
      </c>
      <c r="I35" s="6">
        <f>('Green Energy'!I35*Generation!I35 + IF(Imports!AC35&gt;0, Imports!AC35*H35, 0) + IF(Imports!AD35&gt;0, Imports!AD35*K35, 0))/(Generation!I35 + Imports!AC35 +Imports!AD35)</f>
        <v>0.4320471831</v>
      </c>
      <c r="J35" s="6">
        <f>('Green Energy'!J35*Generation!J35 + IF(Imports!AE35&gt;0, Imports!AE35*B35, 0) + IF(Imports!AF35&gt;0, Imports!AF35*G35, 0))/(Generation!J35 + Imports!AE35 +Imports!AF35)</f>
        <v>0.3475622392</v>
      </c>
      <c r="K35" s="7">
        <f>('Green Energy'!K35*Generation!K35 + IF(Imports!AG35&gt;0, Imports!AG35*H35, 0) + IF(Imports!AH35&gt;0, Imports!AH35*I35, 0))/(Generation!K35 + Imports!AG35 +Imports!AH35)</f>
        <v>0.5390639811</v>
      </c>
      <c r="L35" s="7">
        <f>('Green Energy'!L35*Generation!L35+ IF(Imports!AI35&gt;0, Imports!AI35*H35, 0) + IF(Imports!AJ35&gt;0, Imports!AJ35*O35, 0) +  IF(Imports!AK35&gt;0, Imports!AK35*C35, 0) + IF(Imports!AL35&gt;0, Imports!AL35*D35, 0) + IF(Imports!AM35&gt;0, Imports!AM35*M35, 0))/(Generation!L35 + Imports!AI35+Imports!AJ35+Imports!AK35+Imports!AL35+Imports!AM35)</f>
        <v>0.1577410049</v>
      </c>
      <c r="M35" s="8">
        <f>('Green Energy'!M35*Generation!M35 + IF(Imports!AN35&gt;0, Imports!AN35*D35, 0) + IF(Imports!AO35&gt;0, Imports!AO35*L35, 0) +  IF(Imports!AP35&gt;0, Imports!AP35*N35, 0))/(Generation!M35 + Imports!AN35 +Imports!AO35 +Imports!AP35)</f>
        <v>0.9737038981</v>
      </c>
      <c r="N35" s="9">
        <f>('Green Energy'!N35*Generation!N35 +  IF(Imports!AQ35&gt;0, Imports!AQ35*D35, 0) + IF(Imports!AR35&gt;0, Imports!AR35*M35, 0) +  IF(Imports!AS35&gt;0, Imports!AS35*F35, 0) +  IF(Imports!AT35&gt;0, Imports!AT35*C35, 0)   )/(Generation!N35+ Imports!AR35+Imports!AS35+Imports!AT35 + Imports!AQ35)</f>
        <v>0.9505126235</v>
      </c>
      <c r="O35" s="6">
        <f>('Green Energy'!O35*Generation!O35 +  IF(Imports!I35&gt;0, Imports!I35*G35, 0) + IF(Imports!J35&gt;0, Imports!J35*H35, 0)+ IF(Imports!K35&gt;0, Imports!K35*L35, 0)+   IF(Imports!L35&gt;0, Imports!L35*C35, 0))/(Generation!O35 + Imports!J35 +Imports!K35+Imports!L35 +Imports!I35)</f>
        <v>0.3704876426</v>
      </c>
    </row>
    <row r="36" ht="15.75" customHeight="1">
      <c r="A36" s="2">
        <v>43405.0</v>
      </c>
      <c r="B36" s="6">
        <f>(Generation!B36*'Green Energy'!B36 + IF(Imports!H36&gt;0, Imports!H36*C36, 0) + IF(Imports!G36&gt;0, Imports!G36*J36,0))/(Generation!B36+ Imports!G36+ Imports!H36)</f>
        <v>0.6112575045</v>
      </c>
      <c r="C36" s="6">
        <f>('Green Energy'!C36*Generation!C36 + IF(Imports!M36&gt;0,Imports!M36*B36, 0)  + IF(Imports!N36&gt;0, Imports!N36*D36, 0) + IF(Imports!O36&gt;0, Imports!O36*G36,0) +   IF(Imports!P36&gt;0, Imports!P36*L36, 0) + IF(Imports!Q36&gt;0, Imports!Q36*N36, 0))/(Generation!C36 + Imports!M36  + Imports!N36 +Imports!O36 +Imports!P36 + Imports!Q36)</f>
        <v>0.4143207024</v>
      </c>
      <c r="D36" s="6">
        <f>('Green Energy'!D36*Generation!D36 + IF(Imports!R36&gt;0, Imports!R36*N36, 0) + IF(Imports!S36&gt;0, Imports!S36*M36, 0) + IF(Imports!T36&gt;0, Imports!T36*C36, 0) )/(Generation!D36 + Imports!R36 +Imports!S36 + Imports!T36)</f>
        <v>0.6600082362</v>
      </c>
      <c r="E36" s="6">
        <f>('Green Energy'!E36*Generation!E36 + IF(Imports!U36&gt;0, Imports!U36*G36, 0))/(Generation!E36 + Imports!U36)</f>
        <v>0.5298717806</v>
      </c>
      <c r="F36" s="6">
        <f>('Green Energy'!F36*Generation!F36 + IF(Imports!V36&gt;0, Imports!V36*M36,0)+ IF(Imports!W36&gt;0, Imports!W36*N36,0))/(Generation!F36 + Imports!V36 + Imports!W36)</f>
        <v>0.6968484802</v>
      </c>
      <c r="G36" s="7">
        <f>('Green Energy'!G36*Generation!G36+ IF(Imports!X36&gt;0, Imports!X36*H36, 0) + IF(Imports!Y36&gt;0, Imports!Y36*J36, 0) + IF(Imports!Z36&gt;0, Imports!Z36*E36, 0) + IF(Imports!AA36&gt;0, Imports!AA36*O36, 0)+ IF(Imports!AB36&gt;0, Imports!AB36*C36, 0))/(Generation!G36 + Imports!X36 +Imports!Y36 + Imports!Z36 + Imports!AA36 + Imports!AB36)</f>
        <v>0.8716674723</v>
      </c>
      <c r="H36" s="7">
        <f>('Green Energy'!H36*Generation!H36 + IF(Imports!B36&gt;0, Imports!B36*G36, 0) + IF(Imports!C36&gt;0, Imports!C36*L36, 0) + IF(Imports!D36&gt;0, Imports!D36*O36, 0) + IF(Imports!E36&gt;0, Imports!E36*I36, 0)+ IF(Imports!F36&gt;0, Imports!F36*K36, 0))/(Generation!H36 + Imports!B36+ Imports!C36+ Imports!D36+ Imports!E36+ Imports!F36)</f>
        <v>0.4384572251</v>
      </c>
      <c r="I36" s="6">
        <f>('Green Energy'!I36*Generation!I36 + IF(Imports!AC36&gt;0, Imports!AC36*H36, 0) + IF(Imports!AD36&gt;0, Imports!AD36*K36, 0))/(Generation!I36 + Imports!AC36 +Imports!AD36)</f>
        <v>0.5370706794</v>
      </c>
      <c r="J36" s="6">
        <f>('Green Energy'!J36*Generation!J36 + IF(Imports!AE36&gt;0, Imports!AE36*B36, 0) + IF(Imports!AF36&gt;0, Imports!AF36*G36, 0))/(Generation!J36 + Imports!AE36 +Imports!AF36)</f>
        <v>0.3508915943</v>
      </c>
      <c r="K36" s="7">
        <f>('Green Energy'!K36*Generation!K36 + IF(Imports!AG36&gt;0, Imports!AG36*H36, 0) + IF(Imports!AH36&gt;0, Imports!AH36*I36, 0))/(Generation!K36 + Imports!AG36 +Imports!AH36)</f>
        <v>0.6020649035</v>
      </c>
      <c r="L36" s="7">
        <f>('Green Energy'!L36*Generation!L36+ IF(Imports!AI36&gt;0, Imports!AI36*H36, 0) + IF(Imports!AJ36&gt;0, Imports!AJ36*O36, 0) +  IF(Imports!AK36&gt;0, Imports!AK36*C36, 0) + IF(Imports!AL36&gt;0, Imports!AL36*D36, 0) + IF(Imports!AM36&gt;0, Imports!AM36*M36, 0))/(Generation!L36 + Imports!AI36+Imports!AJ36+Imports!AK36+Imports!AL36+Imports!AM36)</f>
        <v>0.1652530352</v>
      </c>
      <c r="M36" s="8">
        <f>('Green Energy'!M36*Generation!M36 + IF(Imports!AN36&gt;0, Imports!AN36*D36, 0) + IF(Imports!AO36&gt;0, Imports!AO36*L36, 0) +  IF(Imports!AP36&gt;0, Imports!AP36*N36, 0))/(Generation!M36 + Imports!AN36 +Imports!AO36 +Imports!AP36)</f>
        <v>0.9761733917</v>
      </c>
      <c r="N36" s="9">
        <f>('Green Energy'!N36*Generation!N36 +  IF(Imports!AQ36&gt;0, Imports!AQ36*D36, 0) + IF(Imports!AR36&gt;0, Imports!AR36*M36, 0) +  IF(Imports!AS36&gt;0, Imports!AS36*F36, 0) +  IF(Imports!AT36&gt;0, Imports!AT36*C36, 0)   )/(Generation!N36+ Imports!AR36+Imports!AS36+Imports!AT36 + Imports!AQ36)</f>
        <v>0.9368851799</v>
      </c>
      <c r="O36" s="6">
        <f>('Green Energy'!O36*Generation!O36 +  IF(Imports!I36&gt;0, Imports!I36*G36, 0) + IF(Imports!J36&gt;0, Imports!J36*H36, 0)+ IF(Imports!K36&gt;0, Imports!K36*L36, 0)+   IF(Imports!L36&gt;0, Imports!L36*C36, 0))/(Generation!O36 + Imports!J36 +Imports!K36+Imports!L36 +Imports!I36)</f>
        <v>0.3225500274</v>
      </c>
    </row>
    <row r="37" ht="15.75" customHeight="1">
      <c r="A37" s="2">
        <v>43435.0</v>
      </c>
      <c r="B37" s="6">
        <f>(Generation!B37*'Green Energy'!B37 + IF(Imports!H37&gt;0, Imports!H37*C37, 0) + IF(Imports!G37&gt;0, Imports!G37*J37,0))/(Generation!B37+ Imports!G37+ Imports!H37)</f>
        <v>0.6017715164</v>
      </c>
      <c r="C37" s="6">
        <f>('Green Energy'!C37*Generation!C37 + IF(Imports!M37&gt;0,Imports!M37*B37, 0)  + IF(Imports!N37&gt;0, Imports!N37*D37, 0) + IF(Imports!O37&gt;0, Imports!O37*G37,0) +   IF(Imports!P37&gt;0, Imports!P37*L37, 0) + IF(Imports!Q37&gt;0, Imports!Q37*N37, 0))/(Generation!C37 + Imports!M37  + Imports!N37 +Imports!O37 +Imports!P37 + Imports!Q37)</f>
        <v>0.5014613838</v>
      </c>
      <c r="D37" s="6">
        <f>('Green Energy'!D37*Generation!D37 + IF(Imports!R37&gt;0, Imports!R37*N37, 0) + IF(Imports!S37&gt;0, Imports!S37*M37, 0) + IF(Imports!T37&gt;0, Imports!T37*C37, 0) )/(Generation!D37 + Imports!R37 +Imports!S37 + Imports!T37)</f>
        <v>0.4708236353</v>
      </c>
      <c r="E37" s="6">
        <f>('Green Energy'!E37*Generation!E37 + IF(Imports!U37&gt;0, Imports!U37*G37, 0))/(Generation!E37 + Imports!U37)</f>
        <v>0.6053288618</v>
      </c>
      <c r="F37" s="6">
        <f>('Green Energy'!F37*Generation!F37 + IF(Imports!V37&gt;0, Imports!V37*M37,0)+ IF(Imports!W37&gt;0, Imports!W37*N37,0))/(Generation!F37 + Imports!V37 + Imports!W37)</f>
        <v>0.6621225437</v>
      </c>
      <c r="G37" s="7">
        <f>('Green Energy'!G37*Generation!G37+ IF(Imports!X37&gt;0, Imports!X37*H37, 0) + IF(Imports!Y37&gt;0, Imports!Y37*J37, 0) + IF(Imports!Z37&gt;0, Imports!Z37*E37, 0) + IF(Imports!AA37&gt;0, Imports!AA37*O37, 0)+ IF(Imports!AB37&gt;0, Imports!AB37*C37, 0))/(Generation!G37 + Imports!X37 +Imports!Y37 + Imports!Z37 + Imports!AA37 + Imports!AB37)</f>
        <v>0.9110273643</v>
      </c>
      <c r="H37" s="7">
        <f>('Green Energy'!H37*Generation!H37 + IF(Imports!B37&gt;0, Imports!B37*G37, 0) + IF(Imports!C37&gt;0, Imports!C37*L37, 0) + IF(Imports!D37&gt;0, Imports!D37*O37, 0) + IF(Imports!E37&gt;0, Imports!E37*I37, 0)+ IF(Imports!F37&gt;0, Imports!F37*K37, 0))/(Generation!H37 + Imports!B37+ Imports!C37+ Imports!D37+ Imports!E37+ Imports!F37)</f>
        <v>0.4457766624</v>
      </c>
      <c r="I37" s="6">
        <f>('Green Energy'!I37*Generation!I37 + IF(Imports!AC37&gt;0, Imports!AC37*H37, 0) + IF(Imports!AD37&gt;0, Imports!AD37*K37, 0))/(Generation!I37 + Imports!AC37 +Imports!AD37)</f>
        <v>0.5628571637</v>
      </c>
      <c r="J37" s="6">
        <f>('Green Energy'!J37*Generation!J37 + IF(Imports!AE37&gt;0, Imports!AE37*B37, 0) + IF(Imports!AF37&gt;0, Imports!AF37*G37, 0))/(Generation!J37 + Imports!AE37 +Imports!AF37)</f>
        <v>0.3789179155</v>
      </c>
      <c r="K37" s="7">
        <f>('Green Energy'!K37*Generation!K37 + IF(Imports!AG37&gt;0, Imports!AG37*H37, 0) + IF(Imports!AH37&gt;0, Imports!AH37*I37, 0))/(Generation!K37 + Imports!AG37 +Imports!AH37)</f>
        <v>0.5412447071</v>
      </c>
      <c r="L37" s="7">
        <f>('Green Energy'!L37*Generation!L37+ IF(Imports!AI37&gt;0, Imports!AI37*H37, 0) + IF(Imports!AJ37&gt;0, Imports!AJ37*O37, 0) +  IF(Imports!AK37&gt;0, Imports!AK37*C37, 0) + IF(Imports!AL37&gt;0, Imports!AL37*D37, 0) + IF(Imports!AM37&gt;0, Imports!AM37*M37, 0))/(Generation!L37 + Imports!AI37+Imports!AJ37+Imports!AK37+Imports!AL37+Imports!AM37)</f>
        <v>0.1787301439</v>
      </c>
      <c r="M37" s="8">
        <f>('Green Energy'!M37*Generation!M37 + IF(Imports!AN37&gt;0, Imports!AN37*D37, 0) + IF(Imports!AO37&gt;0, Imports!AO37*L37, 0) +  IF(Imports!AP37&gt;0, Imports!AP37*N37, 0))/(Generation!M37 + Imports!AN37 +Imports!AO37 +Imports!AP37)</f>
        <v>0.9597748654</v>
      </c>
      <c r="N37" s="9">
        <f>('Green Energy'!N37*Generation!N37 +  IF(Imports!AQ37&gt;0, Imports!AQ37*D37, 0) + IF(Imports!AR37&gt;0, Imports!AR37*M37, 0) +  IF(Imports!AS37&gt;0, Imports!AS37*F37, 0) +  IF(Imports!AT37&gt;0, Imports!AT37*C37, 0)   )/(Generation!N37+ Imports!AR37+Imports!AS37+Imports!AT37 + Imports!AQ37)</f>
        <v>0.9139199337</v>
      </c>
      <c r="O37" s="6">
        <f>('Green Energy'!O37*Generation!O37 +  IF(Imports!I37&gt;0, Imports!I37*G37, 0) + IF(Imports!J37&gt;0, Imports!J37*H37, 0)+ IF(Imports!K37&gt;0, Imports!K37*L37, 0)+   IF(Imports!L37&gt;0, Imports!L37*C37, 0))/(Generation!O37 + Imports!J37 +Imports!K37+Imports!L37 +Imports!I37)</f>
        <v>0.4723670674</v>
      </c>
    </row>
    <row r="38" ht="15.75" customHeight="1">
      <c r="A38" s="2">
        <v>43466.0</v>
      </c>
      <c r="B38" s="6">
        <f>(Generation!B38*'Green Energy'!B38 + IF(Imports!H38&gt;0, Imports!H38*C38, 0) + IF(Imports!G38&gt;0, Imports!G38*J38,0))/(Generation!B38+ Imports!G38+ Imports!H38)</f>
        <v>0.6066286605</v>
      </c>
      <c r="C38" s="6">
        <f>('Green Energy'!C38*Generation!C38 + IF(Imports!M38&gt;0,Imports!M38*B38, 0)  + IF(Imports!N38&gt;0, Imports!N38*D38, 0) + IF(Imports!O38&gt;0, Imports!O38*G38,0) +   IF(Imports!P38&gt;0, Imports!P38*L38, 0) + IF(Imports!Q38&gt;0, Imports!Q38*N38, 0))/(Generation!C38 + Imports!M38  + Imports!N38 +Imports!O38 +Imports!P38 + Imports!Q38)</f>
        <v>0.4664817134</v>
      </c>
      <c r="D38" s="6">
        <f>('Green Energy'!D38*Generation!D38 + IF(Imports!R38&gt;0, Imports!R38*N38, 0) + IF(Imports!S38&gt;0, Imports!S38*M38, 0) + IF(Imports!T38&gt;0, Imports!T38*C38, 0) )/(Generation!D38 + Imports!R38 +Imports!S38 + Imports!T38)</f>
        <v>0.4546222409</v>
      </c>
      <c r="E38" s="6">
        <f>('Green Energy'!E38*Generation!E38 + IF(Imports!U38&gt;0, Imports!U38*G38, 0))/(Generation!E38 + Imports!U38)</f>
        <v>0.604489765</v>
      </c>
      <c r="F38" s="6">
        <f>('Green Energy'!F38*Generation!F38 + IF(Imports!V38&gt;0, Imports!V38*M38,0)+ IF(Imports!W38&gt;0, Imports!W38*N38,0))/(Generation!F38 + Imports!V38 + Imports!W38)</f>
        <v>0.5991086681</v>
      </c>
      <c r="G38" s="7">
        <f>('Green Energy'!G38*Generation!G38+ IF(Imports!X38&gt;0, Imports!X38*H38, 0) + IF(Imports!Y38&gt;0, Imports!Y38*J38, 0) + IF(Imports!Z38&gt;0, Imports!Z38*E38, 0) + IF(Imports!AA38&gt;0, Imports!AA38*O38, 0)+ IF(Imports!AB38&gt;0, Imports!AB38*C38, 0))/(Generation!G38 + Imports!X38 +Imports!Y38 + Imports!Z38 + Imports!AA38 + Imports!AB38)</f>
        <v>0.8739791231</v>
      </c>
      <c r="H38" s="7">
        <f>('Green Energy'!H38*Generation!H38 + IF(Imports!B38&gt;0, Imports!B38*G38, 0) + IF(Imports!C38&gt;0, Imports!C38*L38, 0) + IF(Imports!D38&gt;0, Imports!D38*O38, 0) + IF(Imports!E38&gt;0, Imports!E38*I38, 0)+ IF(Imports!F38&gt;0, Imports!F38*K38, 0))/(Generation!H38 + Imports!B38+ Imports!C38+ Imports!D38+ Imports!E38+ Imports!F38)</f>
        <v>0.390844905</v>
      </c>
      <c r="I38" s="6">
        <f>('Green Energy'!I38*Generation!I38 + IF(Imports!AC38&gt;0, Imports!AC38*H38, 0) + IF(Imports!AD38&gt;0, Imports!AD38*K38, 0))/(Generation!I38 + Imports!AC38 +Imports!AD38)</f>
        <v>0.4110904812</v>
      </c>
      <c r="J38" s="6">
        <f>('Green Energy'!J38*Generation!J38 + IF(Imports!AE38&gt;0, Imports!AE38*B38, 0) + IF(Imports!AF38&gt;0, Imports!AF38*G38, 0))/(Generation!J38 + Imports!AE38 +Imports!AF38)</f>
        <v>0.2899472079</v>
      </c>
      <c r="K38" s="7">
        <f>('Green Energy'!K38*Generation!K38 + IF(Imports!AG38&gt;0, Imports!AG38*H38, 0) + IF(Imports!AH38&gt;0, Imports!AH38*I38, 0))/(Generation!K38 + Imports!AG38 +Imports!AH38)</f>
        <v>0.4486912066</v>
      </c>
      <c r="L38" s="7">
        <f>('Green Energy'!L38*Generation!L38+ IF(Imports!AI38&gt;0, Imports!AI38*H38, 0) + IF(Imports!AJ38&gt;0, Imports!AJ38*O38, 0) +  IF(Imports!AK38&gt;0, Imports!AK38*C38, 0) + IF(Imports!AL38&gt;0, Imports!AL38*D38, 0) + IF(Imports!AM38&gt;0, Imports!AM38*M38, 0))/(Generation!L38 + Imports!AI38+Imports!AJ38+Imports!AK38+Imports!AL38+Imports!AM38)</f>
        <v>0.2067197038</v>
      </c>
      <c r="M38" s="8">
        <f>('Green Energy'!M38*Generation!M38 + IF(Imports!AN38&gt;0, Imports!AN38*D38, 0) + IF(Imports!AO38&gt;0, Imports!AO38*L38, 0) +  IF(Imports!AP38&gt;0, Imports!AP38*N38, 0))/(Generation!M38 + Imports!AN38 +Imports!AO38 +Imports!AP38)</f>
        <v>0.9669147775</v>
      </c>
      <c r="N38" s="9">
        <f>('Green Energy'!N38*Generation!N38 +  IF(Imports!AQ38&gt;0, Imports!AQ38*D38, 0) + IF(Imports!AR38&gt;0, Imports!AR38*M38, 0) +  IF(Imports!AS38&gt;0, Imports!AS38*F38, 0) +  IF(Imports!AT38&gt;0, Imports!AT38*C38, 0)   )/(Generation!N38+ Imports!AR38+Imports!AS38+Imports!AT38 + Imports!AQ38)</f>
        <v>0.9020322154</v>
      </c>
      <c r="O38" s="6">
        <f>('Green Energy'!O38*Generation!O38 +  IF(Imports!I38&gt;0, Imports!I38*G38, 0) + IF(Imports!J38&gt;0, Imports!J38*H38, 0)+ IF(Imports!K38&gt;0, Imports!K38*L38, 0)+   IF(Imports!L38&gt;0, Imports!L38*C38, 0))/(Generation!O38 + Imports!J38 +Imports!K38+Imports!L38 +Imports!I38)</f>
        <v>0.4617829859</v>
      </c>
    </row>
    <row r="39" ht="15.75" customHeight="1">
      <c r="A39" s="2">
        <v>43497.0</v>
      </c>
      <c r="B39" s="6">
        <f>(Generation!B39*'Green Energy'!B39 + IF(Imports!H39&gt;0, Imports!H39*C39, 0) + IF(Imports!G39&gt;0, Imports!G39*J39,0))/(Generation!B39+ Imports!G39+ Imports!H39)</f>
        <v>0.6051864737</v>
      </c>
      <c r="C39" s="6">
        <f>('Green Energy'!C39*Generation!C39 + IF(Imports!M39&gt;0,Imports!M39*B39, 0)  + IF(Imports!N39&gt;0, Imports!N39*D39, 0) + IF(Imports!O39&gt;0, Imports!O39*G39,0) +   IF(Imports!P39&gt;0, Imports!P39*L39, 0) + IF(Imports!Q39&gt;0, Imports!Q39*N39, 0))/(Generation!C39 + Imports!M39  + Imports!N39 +Imports!O39 +Imports!P39 + Imports!Q39)</f>
        <v>0.4675855114</v>
      </c>
      <c r="D39" s="6">
        <f>('Green Energy'!D39*Generation!D39 + IF(Imports!R39&gt;0, Imports!R39*N39, 0) + IF(Imports!S39&gt;0, Imports!S39*M39, 0) + IF(Imports!T39&gt;0, Imports!T39*C39, 0) )/(Generation!D39 + Imports!R39 +Imports!S39 + Imports!T39)</f>
        <v>0.4972386531</v>
      </c>
      <c r="E39" s="6">
        <f>('Green Energy'!E39*Generation!E39 + IF(Imports!U39&gt;0, Imports!U39*G39, 0))/(Generation!E39 + Imports!U39)</f>
        <v>0.6379394297</v>
      </c>
      <c r="F39" s="6">
        <f>('Green Energy'!F39*Generation!F39 + IF(Imports!V39&gt;0, Imports!V39*M39,0)+ IF(Imports!W39&gt;0, Imports!W39*N39,0))/(Generation!F39 + Imports!V39 + Imports!W39)</f>
        <v>0.6441203171</v>
      </c>
      <c r="G39" s="7">
        <f>('Green Energy'!G39*Generation!G39+ IF(Imports!X39&gt;0, Imports!X39*H39, 0) + IF(Imports!Y39&gt;0, Imports!Y39*J39, 0) + IF(Imports!Z39&gt;0, Imports!Z39*E39, 0) + IF(Imports!AA39&gt;0, Imports!AA39*O39, 0)+ IF(Imports!AB39&gt;0, Imports!AB39*C39, 0))/(Generation!G39 + Imports!X39 +Imports!Y39 + Imports!Z39 + Imports!AA39 + Imports!AB39)</f>
        <v>0.895948303</v>
      </c>
      <c r="H39" s="7">
        <f>('Green Energy'!H39*Generation!H39 + IF(Imports!B39&gt;0, Imports!B39*G39, 0) + IF(Imports!C39&gt;0, Imports!C39*L39, 0) + IF(Imports!D39&gt;0, Imports!D39*O39, 0) + IF(Imports!E39&gt;0, Imports!E39*I39, 0)+ IF(Imports!F39&gt;0, Imports!F39*K39, 0))/(Generation!H39 + Imports!B39+ Imports!C39+ Imports!D39+ Imports!E39+ Imports!F39)</f>
        <v>0.4534821865</v>
      </c>
      <c r="I39" s="6">
        <f>('Green Energy'!I39*Generation!I39 + IF(Imports!AC39&gt;0, Imports!AC39*H39, 0) + IF(Imports!AD39&gt;0, Imports!AD39*K39, 0))/(Generation!I39 + Imports!AC39 +Imports!AD39)</f>
        <v>0.5728988993</v>
      </c>
      <c r="J39" s="6">
        <f>('Green Energy'!J39*Generation!J39 + IF(Imports!AE39&gt;0, Imports!AE39*B39, 0) + IF(Imports!AF39&gt;0, Imports!AF39*G39, 0))/(Generation!J39 + Imports!AE39 +Imports!AF39)</f>
        <v>0.3684273449</v>
      </c>
      <c r="K39" s="7">
        <f>('Green Energy'!K39*Generation!K39 + IF(Imports!AG39&gt;0, Imports!AG39*H39, 0) + IF(Imports!AH39&gt;0, Imports!AH39*I39, 0))/(Generation!K39 + Imports!AG39 +Imports!AH39)</f>
        <v>0.6247648894</v>
      </c>
      <c r="L39" s="7">
        <f>('Green Energy'!L39*Generation!L39+ IF(Imports!AI39&gt;0, Imports!AI39*H39, 0) + IF(Imports!AJ39&gt;0, Imports!AJ39*O39, 0) +  IF(Imports!AK39&gt;0, Imports!AK39*C39, 0) + IF(Imports!AL39&gt;0, Imports!AL39*D39, 0) + IF(Imports!AM39&gt;0, Imports!AM39*M39, 0))/(Generation!L39 + Imports!AI39+Imports!AJ39+Imports!AK39+Imports!AL39+Imports!AM39)</f>
        <v>0.1896118894</v>
      </c>
      <c r="M39" s="8">
        <f>('Green Energy'!M39*Generation!M39 + IF(Imports!AN39&gt;0, Imports!AN39*D39, 0) + IF(Imports!AO39&gt;0, Imports!AO39*L39, 0) +  IF(Imports!AP39&gt;0, Imports!AP39*N39, 0))/(Generation!M39 + Imports!AN39 +Imports!AO39 +Imports!AP39)</f>
        <v>0.9692242033</v>
      </c>
      <c r="N39" s="9">
        <f>('Green Energy'!N39*Generation!N39 +  IF(Imports!AQ39&gt;0, Imports!AQ39*D39, 0) + IF(Imports!AR39&gt;0, Imports!AR39*M39, 0) +  IF(Imports!AS39&gt;0, Imports!AS39*F39, 0) +  IF(Imports!AT39&gt;0, Imports!AT39*C39, 0)   )/(Generation!N39+ Imports!AR39+Imports!AS39+Imports!AT39 + Imports!AQ39)</f>
        <v>0.9228309782</v>
      </c>
      <c r="O39" s="6">
        <f>('Green Energy'!O39*Generation!O39 +  IF(Imports!I39&gt;0, Imports!I39*G39, 0) + IF(Imports!J39&gt;0, Imports!J39*H39, 0)+ IF(Imports!K39&gt;0, Imports!K39*L39, 0)+   IF(Imports!L39&gt;0, Imports!L39*C39, 0))/(Generation!O39 + Imports!J39 +Imports!K39+Imports!L39 +Imports!I39)</f>
        <v>0.5258167234</v>
      </c>
    </row>
    <row r="40" ht="15.75" customHeight="1">
      <c r="A40" s="2">
        <v>43525.0</v>
      </c>
      <c r="B40" s="6">
        <f>(Generation!B40*'Green Energy'!B40 + IF(Imports!H40&gt;0, Imports!H40*C40, 0) + IF(Imports!G40&gt;0, Imports!G40*J40,0))/(Generation!B40+ Imports!G40+ Imports!H40)</f>
        <v>0.7550216663</v>
      </c>
      <c r="C40" s="6">
        <f>('Green Energy'!C40*Generation!C40 + IF(Imports!M40&gt;0,Imports!M40*B40, 0)  + IF(Imports!N40&gt;0, Imports!N40*D40, 0) + IF(Imports!O40&gt;0, Imports!O40*G40,0) +   IF(Imports!P40&gt;0, Imports!P40*L40, 0) + IF(Imports!Q40&gt;0, Imports!Q40*N40, 0))/(Generation!C40 + Imports!M40  + Imports!N40 +Imports!O40 +Imports!P40 + Imports!Q40)</f>
        <v>0.5958917119</v>
      </c>
      <c r="D40" s="6">
        <f>('Green Energy'!D40*Generation!D40 + IF(Imports!R40&gt;0, Imports!R40*N40, 0) + IF(Imports!S40&gt;0, Imports!S40*M40, 0) + IF(Imports!T40&gt;0, Imports!T40*C40, 0) )/(Generation!D40 + Imports!R40 +Imports!S40 + Imports!T40)</f>
        <v>0.5970811491</v>
      </c>
      <c r="E40" s="6">
        <f>('Green Energy'!E40*Generation!E40 + IF(Imports!U40&gt;0, Imports!U40*G40, 0))/(Generation!E40 + Imports!U40)</f>
        <v>0.7186587654</v>
      </c>
      <c r="F40" s="6">
        <f>('Green Energy'!F40*Generation!F40 + IF(Imports!V40&gt;0, Imports!V40*M40,0)+ IF(Imports!W40&gt;0, Imports!W40*N40,0))/(Generation!F40 + Imports!V40 + Imports!W40)</f>
        <v>0.6727768045</v>
      </c>
      <c r="G40" s="7">
        <f>('Green Energy'!G40*Generation!G40+ IF(Imports!X40&gt;0, Imports!X40*H40, 0) + IF(Imports!Y40&gt;0, Imports!Y40*J40, 0) + IF(Imports!Z40&gt;0, Imports!Z40*E40, 0) + IF(Imports!AA40&gt;0, Imports!AA40*O40, 0)+ IF(Imports!AB40&gt;0, Imports!AB40*C40, 0))/(Generation!G40 + Imports!X40 +Imports!Y40 + Imports!Z40 + Imports!AA40 + Imports!AB40)</f>
        <v>0.9257421774</v>
      </c>
      <c r="H40" s="7">
        <f>('Green Energy'!H40*Generation!H40 + IF(Imports!B40&gt;0, Imports!B40*G40, 0) + IF(Imports!C40&gt;0, Imports!C40*L40, 0) + IF(Imports!D40&gt;0, Imports!D40*O40, 0) + IF(Imports!E40&gt;0, Imports!E40*I40, 0)+ IF(Imports!F40&gt;0, Imports!F40*K40, 0))/(Generation!H40 + Imports!B40+ Imports!C40+ Imports!D40+ Imports!E40+ Imports!F40)</f>
        <v>0.4830667437</v>
      </c>
      <c r="I40" s="6">
        <f>('Green Energy'!I40*Generation!I40 + IF(Imports!AC40&gt;0, Imports!AC40*H40, 0) + IF(Imports!AD40&gt;0, Imports!AD40*K40, 0))/(Generation!I40 + Imports!AC40 +Imports!AD40)</f>
        <v>0.4997902567</v>
      </c>
      <c r="J40" s="6">
        <f>('Green Energy'!J40*Generation!J40 + IF(Imports!AE40&gt;0, Imports!AE40*B40, 0) + IF(Imports!AF40&gt;0, Imports!AF40*G40, 0))/(Generation!J40 + Imports!AE40 +Imports!AF40)</f>
        <v>0.3711898711</v>
      </c>
      <c r="K40" s="7">
        <f>('Green Energy'!K40*Generation!K40 + IF(Imports!AG40&gt;0, Imports!AG40*H40, 0) + IF(Imports!AH40&gt;0, Imports!AH40*I40, 0))/(Generation!K40 + Imports!AG40 +Imports!AH40)</f>
        <v>0.5734030377</v>
      </c>
      <c r="L40" s="7">
        <f>('Green Energy'!L40*Generation!L40+ IF(Imports!AI40&gt;0, Imports!AI40*H40, 0) + IF(Imports!AJ40&gt;0, Imports!AJ40*O40, 0) +  IF(Imports!AK40&gt;0, Imports!AK40*C40, 0) + IF(Imports!AL40&gt;0, Imports!AL40*D40, 0) + IF(Imports!AM40&gt;0, Imports!AM40*M40, 0))/(Generation!L40 + Imports!AI40+Imports!AJ40+Imports!AK40+Imports!AL40+Imports!AM40)</f>
        <v>0.2764909271</v>
      </c>
      <c r="M40" s="8">
        <f>('Green Energy'!M40*Generation!M40 + IF(Imports!AN40&gt;0, Imports!AN40*D40, 0) + IF(Imports!AO40&gt;0, Imports!AO40*L40, 0) +  IF(Imports!AP40&gt;0, Imports!AP40*N40, 0))/(Generation!M40 + Imports!AN40 +Imports!AO40 +Imports!AP40)</f>
        <v>0.9505148959</v>
      </c>
      <c r="N40" s="9">
        <f>('Green Energy'!N40*Generation!N40 +  IF(Imports!AQ40&gt;0, Imports!AQ40*D40, 0) + IF(Imports!AR40&gt;0, Imports!AR40*M40, 0) +  IF(Imports!AS40&gt;0, Imports!AS40*F40, 0) +  IF(Imports!AT40&gt;0, Imports!AT40*C40, 0)   )/(Generation!N40+ Imports!AR40+Imports!AS40+Imports!AT40 + Imports!AQ40)</f>
        <v>0.9200616494</v>
      </c>
      <c r="O40" s="6">
        <f>('Green Energy'!O40*Generation!O40 +  IF(Imports!I40&gt;0, Imports!I40*G40, 0) + IF(Imports!J40&gt;0, Imports!J40*H40, 0)+ IF(Imports!K40&gt;0, Imports!K40*L40, 0)+   IF(Imports!L40&gt;0, Imports!L40*C40, 0))/(Generation!O40 + Imports!J40 +Imports!K40+Imports!L40 +Imports!I40)</f>
        <v>0.6444802574</v>
      </c>
    </row>
    <row r="41" ht="15.75" customHeight="1">
      <c r="A41" s="2">
        <v>43556.0</v>
      </c>
      <c r="B41" s="6">
        <f>(Generation!B41*'Green Energy'!B41 + IF(Imports!H41&gt;0, Imports!H41*C41, 0) + IF(Imports!G41&gt;0, Imports!G41*J41,0))/(Generation!B41+ Imports!G41+ Imports!H41)</f>
        <v>0.7993275081</v>
      </c>
      <c r="C41" s="6">
        <f>('Green Energy'!C41*Generation!C41 + IF(Imports!M41&gt;0,Imports!M41*B41, 0)  + IF(Imports!N41&gt;0, Imports!N41*D41, 0) + IF(Imports!O41&gt;0, Imports!O41*G41,0) +   IF(Imports!P41&gt;0, Imports!P41*L41, 0) + IF(Imports!Q41&gt;0, Imports!Q41*N41, 0))/(Generation!C41 + Imports!M41  + Imports!N41 +Imports!O41 +Imports!P41 + Imports!Q41)</f>
        <v>0.5244345803</v>
      </c>
      <c r="D41" s="6">
        <f>('Green Energy'!D41*Generation!D41 + IF(Imports!R41&gt;0, Imports!R41*N41, 0) + IF(Imports!S41&gt;0, Imports!S41*M41, 0) + IF(Imports!T41&gt;0, Imports!T41*C41, 0) )/(Generation!D41 + Imports!R41 +Imports!S41 + Imports!T41)</f>
        <v>0.5720097911</v>
      </c>
      <c r="E41" s="6">
        <f>('Green Energy'!E41*Generation!E41 + IF(Imports!U41&gt;0, Imports!U41*G41, 0))/(Generation!E41 + Imports!U41)</f>
        <v>0.6832460845</v>
      </c>
      <c r="F41" s="6">
        <f>('Green Energy'!F41*Generation!F41 + IF(Imports!V41&gt;0, Imports!V41*M41,0)+ IF(Imports!W41&gt;0, Imports!W41*N41,0))/(Generation!F41 + Imports!V41 + Imports!W41)</f>
        <v>0.7305619685</v>
      </c>
      <c r="G41" s="7">
        <f>('Green Energy'!G41*Generation!G41+ IF(Imports!X41&gt;0, Imports!X41*H41, 0) + IF(Imports!Y41&gt;0, Imports!Y41*J41, 0) + IF(Imports!Z41&gt;0, Imports!Z41*E41, 0) + IF(Imports!AA41&gt;0, Imports!AA41*O41, 0)+ IF(Imports!AB41&gt;0, Imports!AB41*C41, 0))/(Generation!G41 + Imports!X41 +Imports!Y41 + Imports!Z41 + Imports!AA41 + Imports!AB41)</f>
        <v>0.9395270598</v>
      </c>
      <c r="H41" s="7">
        <f>('Green Energy'!H41*Generation!H41 + IF(Imports!B41&gt;0, Imports!B41*G41, 0) + IF(Imports!C41&gt;0, Imports!C41*L41, 0) + IF(Imports!D41&gt;0, Imports!D41*O41, 0) + IF(Imports!E41&gt;0, Imports!E41*I41, 0)+ IF(Imports!F41&gt;0, Imports!F41*K41, 0))/(Generation!H41 + Imports!B41+ Imports!C41+ Imports!D41+ Imports!E41+ Imports!F41)</f>
        <v>0.4585299454</v>
      </c>
      <c r="I41" s="6">
        <f>('Green Energy'!I41*Generation!I41 + IF(Imports!AC41&gt;0, Imports!AC41*H41, 0) + IF(Imports!AD41&gt;0, Imports!AD41*K41, 0))/(Generation!I41 + Imports!AC41 +Imports!AD41)</f>
        <v>0.4547585723</v>
      </c>
      <c r="J41" s="6">
        <f>('Green Energy'!J41*Generation!J41 + IF(Imports!AE41&gt;0, Imports!AE41*B41, 0) + IF(Imports!AF41&gt;0, Imports!AF41*G41, 0))/(Generation!J41 + Imports!AE41 +Imports!AF41)</f>
        <v>0.3768299848</v>
      </c>
      <c r="K41" s="7">
        <f>('Green Energy'!K41*Generation!K41 + IF(Imports!AG41&gt;0, Imports!AG41*H41, 0) + IF(Imports!AH41&gt;0, Imports!AH41*I41, 0))/(Generation!K41 + Imports!AG41 +Imports!AH41)</f>
        <v>0.508962261</v>
      </c>
      <c r="L41" s="7">
        <f>('Green Energy'!L41*Generation!L41+ IF(Imports!AI41&gt;0, Imports!AI41*H41, 0) + IF(Imports!AJ41&gt;0, Imports!AJ41*O41, 0) +  IF(Imports!AK41&gt;0, Imports!AK41*C41, 0) + IF(Imports!AL41&gt;0, Imports!AL41*D41, 0) + IF(Imports!AM41&gt;0, Imports!AM41*M41, 0))/(Generation!L41 + Imports!AI41+Imports!AJ41+Imports!AK41+Imports!AL41+Imports!AM41)</f>
        <v>0.2783787033</v>
      </c>
      <c r="M41" s="8">
        <f>('Green Energy'!M41*Generation!M41 + IF(Imports!AN41&gt;0, Imports!AN41*D41, 0) + IF(Imports!AO41&gt;0, Imports!AO41*L41, 0) +  IF(Imports!AP41&gt;0, Imports!AP41*N41, 0))/(Generation!M41 + Imports!AN41 +Imports!AO41 +Imports!AP41)</f>
        <v>0.9678913983</v>
      </c>
      <c r="N41" s="9">
        <f>('Green Energy'!N41*Generation!N41 +  IF(Imports!AQ41&gt;0, Imports!AQ41*D41, 0) + IF(Imports!AR41&gt;0, Imports!AR41*M41, 0) +  IF(Imports!AS41&gt;0, Imports!AS41*F41, 0) +  IF(Imports!AT41&gt;0, Imports!AT41*C41, 0)   )/(Generation!N41+ Imports!AR41+Imports!AS41+Imports!AT41 + Imports!AQ41)</f>
        <v>0.9342778307</v>
      </c>
      <c r="O41" s="6">
        <f>('Green Energy'!O41*Generation!O41 +  IF(Imports!I41&gt;0, Imports!I41*G41, 0) + IF(Imports!J41&gt;0, Imports!J41*H41, 0)+ IF(Imports!K41&gt;0, Imports!K41*L41, 0)+   IF(Imports!L41&gt;0, Imports!L41*C41, 0))/(Generation!O41 + Imports!J41 +Imports!K41+Imports!L41 +Imports!I41)</f>
        <v>0.6823505571</v>
      </c>
    </row>
    <row r="42" ht="15.75" customHeight="1">
      <c r="A42" s="2">
        <v>43586.0</v>
      </c>
      <c r="B42" s="6">
        <f>(Generation!B42*'Green Energy'!B42 + IF(Imports!H42&gt;0, Imports!H42*C42, 0) + IF(Imports!G42&gt;0, Imports!G42*J42,0))/(Generation!B42+ Imports!G42+ Imports!H42)</f>
        <v>0.8942156792</v>
      </c>
      <c r="C42" s="6">
        <f>('Green Energy'!C42*Generation!C42 + IF(Imports!M42&gt;0,Imports!M42*B42, 0)  + IF(Imports!N42&gt;0, Imports!N42*D42, 0) + IF(Imports!O42&gt;0, Imports!O42*G42,0) +   IF(Imports!P42&gt;0, Imports!P42*L42, 0) + IF(Imports!Q42&gt;0, Imports!Q42*N42, 0))/(Generation!C42 + Imports!M42  + Imports!N42 +Imports!O42 +Imports!P42 + Imports!Q42)</f>
        <v>0.5221911567</v>
      </c>
      <c r="D42" s="6">
        <f>('Green Energy'!D42*Generation!D42 + IF(Imports!R42&gt;0, Imports!R42*N42, 0) + IF(Imports!S42&gt;0, Imports!S42*M42, 0) + IF(Imports!T42&gt;0, Imports!T42*C42, 0) )/(Generation!D42 + Imports!R42 +Imports!S42 + Imports!T42)</f>
        <v>0.723525252</v>
      </c>
      <c r="E42" s="6">
        <f>('Green Energy'!E42*Generation!E42 + IF(Imports!U42&gt;0, Imports!U42*G42, 0))/(Generation!E42 + Imports!U42)</f>
        <v>0.6494021319</v>
      </c>
      <c r="F42" s="6">
        <f>('Green Energy'!F42*Generation!F42 + IF(Imports!V42&gt;0, Imports!V42*M42,0)+ IF(Imports!W42&gt;0, Imports!W42*N42,0))/(Generation!F42 + Imports!V42 + Imports!W42)</f>
        <v>0.7675842582</v>
      </c>
      <c r="G42" s="7">
        <f>('Green Energy'!G42*Generation!G42+ IF(Imports!X42&gt;0, Imports!X42*H42, 0) + IF(Imports!Y42&gt;0, Imports!Y42*J42, 0) + IF(Imports!Z42&gt;0, Imports!Z42*E42, 0) + IF(Imports!AA42&gt;0, Imports!AA42*O42, 0)+ IF(Imports!AB42&gt;0, Imports!AB42*C42, 0))/(Generation!G42 + Imports!X42 +Imports!Y42 + Imports!Z42 + Imports!AA42 + Imports!AB42)</f>
        <v>0.9448805753</v>
      </c>
      <c r="H42" s="7">
        <f>('Green Energy'!H42*Generation!H42 + IF(Imports!B42&gt;0, Imports!B42*G42, 0) + IF(Imports!C42&gt;0, Imports!C42*L42, 0) + IF(Imports!D42&gt;0, Imports!D42*O42, 0) + IF(Imports!E42&gt;0, Imports!E42*I42, 0)+ IF(Imports!F42&gt;0, Imports!F42*K42, 0))/(Generation!H42 + Imports!B42+ Imports!C42+ Imports!D42+ Imports!E42+ Imports!F42)</f>
        <v>0.4292430097</v>
      </c>
      <c r="I42" s="6">
        <f>('Green Energy'!I42*Generation!I42 + IF(Imports!AC42&gt;0, Imports!AC42*H42, 0) + IF(Imports!AD42&gt;0, Imports!AD42*K42, 0))/(Generation!I42 + Imports!AC42 +Imports!AD42)</f>
        <v>0.2989670431</v>
      </c>
      <c r="J42" s="6">
        <f>('Green Energy'!J42*Generation!J42 + IF(Imports!AE42&gt;0, Imports!AE42*B42, 0) + IF(Imports!AF42&gt;0, Imports!AF42*G42, 0))/(Generation!J42 + Imports!AE42 +Imports!AF42)</f>
        <v>0.4554827311</v>
      </c>
      <c r="K42" s="7">
        <f>('Green Energy'!K42*Generation!K42 + IF(Imports!AG42&gt;0, Imports!AG42*H42, 0) + IF(Imports!AH42&gt;0, Imports!AH42*I42, 0))/(Generation!K42 + Imports!AG42 +Imports!AH42)</f>
        <v>0.3857470508</v>
      </c>
      <c r="L42" s="7">
        <f>('Green Energy'!L42*Generation!L42+ IF(Imports!AI42&gt;0, Imports!AI42*H42, 0) + IF(Imports!AJ42&gt;0, Imports!AJ42*O42, 0) +  IF(Imports!AK42&gt;0, Imports!AK42*C42, 0) + IF(Imports!AL42&gt;0, Imports!AL42*D42, 0) + IF(Imports!AM42&gt;0, Imports!AM42*M42, 0))/(Generation!L42 + Imports!AI42+Imports!AJ42+Imports!AK42+Imports!AL42+Imports!AM42)</f>
        <v>0.2474836324</v>
      </c>
      <c r="M42" s="8">
        <f>('Green Energy'!M42*Generation!M42 + IF(Imports!AN42&gt;0, Imports!AN42*D42, 0) + IF(Imports!AO42&gt;0, Imports!AO42*L42, 0) +  IF(Imports!AP42&gt;0, Imports!AP42*N42, 0))/(Generation!M42 + Imports!AN42 +Imports!AO42 +Imports!AP42)</f>
        <v>0.9711951269</v>
      </c>
      <c r="N42" s="9">
        <f>('Green Energy'!N42*Generation!N42 +  IF(Imports!AQ42&gt;0, Imports!AQ42*D42, 0) + IF(Imports!AR42&gt;0, Imports!AR42*M42, 0) +  IF(Imports!AS42&gt;0, Imports!AS42*F42, 0) +  IF(Imports!AT42&gt;0, Imports!AT42*C42, 0)   )/(Generation!N42+ Imports!AR42+Imports!AS42+Imports!AT42 + Imports!AQ42)</f>
        <v>0.9540727718</v>
      </c>
      <c r="O42" s="6">
        <f>('Green Energy'!O42*Generation!O42 +  IF(Imports!I42&gt;0, Imports!I42*G42, 0) + IF(Imports!J42&gt;0, Imports!J42*H42, 0)+ IF(Imports!K42&gt;0, Imports!K42*L42, 0)+   IF(Imports!L42&gt;0, Imports!L42*C42, 0))/(Generation!O42 + Imports!J42 +Imports!K42+Imports!L42 +Imports!I42)</f>
        <v>0.7140817469</v>
      </c>
    </row>
    <row r="43" ht="15.75" customHeight="1">
      <c r="A43" s="2">
        <v>43617.0</v>
      </c>
      <c r="B43" s="6">
        <f>(Generation!B43*'Green Energy'!B43 + IF(Imports!H43&gt;0, Imports!H43*C43, 0) + IF(Imports!G43&gt;0, Imports!G43*J43,0))/(Generation!B43+ Imports!G43+ Imports!H43)</f>
        <v>0.8847635183</v>
      </c>
      <c r="C43" s="6">
        <f>('Green Energy'!C43*Generation!C43 + IF(Imports!M43&gt;0,Imports!M43*B43, 0)  + IF(Imports!N43&gt;0, Imports!N43*D43, 0) + IF(Imports!O43&gt;0, Imports!O43*G43,0) +   IF(Imports!P43&gt;0, Imports!P43*L43, 0) + IF(Imports!Q43&gt;0, Imports!Q43*N43, 0))/(Generation!C43 + Imports!M43  + Imports!N43 +Imports!O43 +Imports!P43 + Imports!Q43)</f>
        <v>0.5625592597</v>
      </c>
      <c r="D43" s="6">
        <f>('Green Energy'!D43*Generation!D43 + IF(Imports!R43&gt;0, Imports!R43*N43, 0) + IF(Imports!S43&gt;0, Imports!S43*M43, 0) + IF(Imports!T43&gt;0, Imports!T43*C43, 0) )/(Generation!D43 + Imports!R43 +Imports!S43 + Imports!T43)</f>
        <v>0.8683576655</v>
      </c>
      <c r="E43" s="6">
        <f>('Green Energy'!E43*Generation!E43 + IF(Imports!U43&gt;0, Imports!U43*G43, 0))/(Generation!E43 + Imports!U43)</f>
        <v>0.5903178624</v>
      </c>
      <c r="F43" s="6">
        <f>('Green Energy'!F43*Generation!F43 + IF(Imports!V43&gt;0, Imports!V43*M43,0)+ IF(Imports!W43&gt;0, Imports!W43*N43,0))/(Generation!F43 + Imports!V43 + Imports!W43)</f>
        <v>0.8220984678</v>
      </c>
      <c r="G43" s="7">
        <f>('Green Energy'!G43*Generation!G43+ IF(Imports!X43&gt;0, Imports!X43*H43, 0) + IF(Imports!Y43&gt;0, Imports!Y43*J43, 0) + IF(Imports!Z43&gt;0, Imports!Z43*E43, 0) + IF(Imports!AA43&gt;0, Imports!AA43*O43, 0)+ IF(Imports!AB43&gt;0, Imports!AB43*C43, 0))/(Generation!G43 + Imports!X43 +Imports!Y43 + Imports!Z43 + Imports!AA43 + Imports!AB43)</f>
        <v>0.9444248474</v>
      </c>
      <c r="H43" s="7">
        <f>('Green Energy'!H43*Generation!H43 + IF(Imports!B43&gt;0, Imports!B43*G43, 0) + IF(Imports!C43&gt;0, Imports!C43*L43, 0) + IF(Imports!D43&gt;0, Imports!D43*O43, 0) + IF(Imports!E43&gt;0, Imports!E43*I43, 0)+ IF(Imports!F43&gt;0, Imports!F43*K43, 0))/(Generation!H43 + Imports!B43+ Imports!C43+ Imports!D43+ Imports!E43+ Imports!F43)</f>
        <v>0.4233550211</v>
      </c>
      <c r="I43" s="6">
        <f>('Green Energy'!I43*Generation!I43 + IF(Imports!AC43&gt;0, Imports!AC43*H43, 0) + IF(Imports!AD43&gt;0, Imports!AD43*K43, 0))/(Generation!I43 + Imports!AC43 +Imports!AD43)</f>
        <v>0.3265380618</v>
      </c>
      <c r="J43" s="6">
        <f>('Green Energy'!J43*Generation!J43 + IF(Imports!AE43&gt;0, Imports!AE43*B43, 0) + IF(Imports!AF43&gt;0, Imports!AF43*G43, 0))/(Generation!J43 + Imports!AE43 +Imports!AF43)</f>
        <v>0.4591574157</v>
      </c>
      <c r="K43" s="7">
        <f>('Green Energy'!K43*Generation!K43 + IF(Imports!AG43&gt;0, Imports!AG43*H43, 0) + IF(Imports!AH43&gt;0, Imports!AH43*I43, 0))/(Generation!K43 + Imports!AG43 +Imports!AH43)</f>
        <v>0.406174065</v>
      </c>
      <c r="L43" s="7">
        <f>('Green Energy'!L43*Generation!L43+ IF(Imports!AI43&gt;0, Imports!AI43*H43, 0) + IF(Imports!AJ43&gt;0, Imports!AJ43*O43, 0) +  IF(Imports!AK43&gt;0, Imports!AK43*C43, 0) + IF(Imports!AL43&gt;0, Imports!AL43*D43, 0) + IF(Imports!AM43&gt;0, Imports!AM43*M43, 0))/(Generation!L43 + Imports!AI43+Imports!AJ43+Imports!AK43+Imports!AL43+Imports!AM43)</f>
        <v>0.2960778534</v>
      </c>
      <c r="M43" s="8">
        <f>('Green Energy'!M43*Generation!M43 + IF(Imports!AN43&gt;0, Imports!AN43*D43, 0) + IF(Imports!AO43&gt;0, Imports!AO43*L43, 0) +  IF(Imports!AP43&gt;0, Imports!AP43*N43, 0))/(Generation!M43 + Imports!AN43 +Imports!AO43 +Imports!AP43)</f>
        <v>0.9718096349</v>
      </c>
      <c r="N43" s="9">
        <f>('Green Energy'!N43*Generation!N43 +  IF(Imports!AQ43&gt;0, Imports!AQ43*D43, 0) + IF(Imports!AR43&gt;0, Imports!AR43*M43, 0) +  IF(Imports!AS43&gt;0, Imports!AS43*F43, 0) +  IF(Imports!AT43&gt;0, Imports!AT43*C43, 0)   )/(Generation!N43+ Imports!AR43+Imports!AS43+Imports!AT43 + Imports!AQ43)</f>
        <v>0.9713136351</v>
      </c>
      <c r="O43" s="6">
        <f>('Green Energy'!O43*Generation!O43 +  IF(Imports!I43&gt;0, Imports!I43*G43, 0) + IF(Imports!J43&gt;0, Imports!J43*H43, 0)+ IF(Imports!K43&gt;0, Imports!K43*L43, 0)+   IF(Imports!L43&gt;0, Imports!L43*C43, 0))/(Generation!O43 + Imports!J43 +Imports!K43+Imports!L43 +Imports!I43)</f>
        <v>0.6725310314</v>
      </c>
    </row>
    <row r="44" ht="15.75" customHeight="1">
      <c r="A44" s="2">
        <v>43647.0</v>
      </c>
      <c r="B44" s="6">
        <f>(Generation!B44*'Green Energy'!B44 + IF(Imports!H44&gt;0, Imports!H44*C44, 0) + IF(Imports!G44&gt;0, Imports!G44*J44,0))/(Generation!B44+ Imports!G44+ Imports!H44)</f>
        <v>0.7898054548</v>
      </c>
      <c r="C44" s="6">
        <f>('Green Energy'!C44*Generation!C44 + IF(Imports!M44&gt;0,Imports!M44*B44, 0)  + IF(Imports!N44&gt;0, Imports!N44*D44, 0) + IF(Imports!O44&gt;0, Imports!O44*G44,0) +   IF(Imports!P44&gt;0, Imports!P44*L44, 0) + IF(Imports!Q44&gt;0, Imports!Q44*N44, 0))/(Generation!C44 + Imports!M44  + Imports!N44 +Imports!O44 +Imports!P44 + Imports!Q44)</f>
        <v>0.5175765306</v>
      </c>
      <c r="D44" s="6">
        <f>('Green Energy'!D44*Generation!D44 + IF(Imports!R44&gt;0, Imports!R44*N44, 0) + IF(Imports!S44&gt;0, Imports!S44*M44, 0) + IF(Imports!T44&gt;0, Imports!T44*C44, 0) )/(Generation!D44 + Imports!R44 +Imports!S44 + Imports!T44)</f>
        <v>0.8292719287</v>
      </c>
      <c r="E44" s="6">
        <f>('Green Energy'!E44*Generation!E44 + IF(Imports!U44&gt;0, Imports!U44*G44, 0))/(Generation!E44 + Imports!U44)</f>
        <v>0.5413604769</v>
      </c>
      <c r="F44" s="6">
        <f>('Green Energy'!F44*Generation!F44 + IF(Imports!V44&gt;0, Imports!V44*M44,0)+ IF(Imports!W44&gt;0, Imports!W44*N44,0))/(Generation!F44 + Imports!V44 + Imports!W44)</f>
        <v>0.8235297054</v>
      </c>
      <c r="G44" s="7">
        <f>('Green Energy'!G44*Generation!G44+ IF(Imports!X44&gt;0, Imports!X44*H44, 0) + IF(Imports!Y44&gt;0, Imports!Y44*J44, 0) + IF(Imports!Z44&gt;0, Imports!Z44*E44, 0) + IF(Imports!AA44&gt;0, Imports!AA44*O44, 0)+ IF(Imports!AB44&gt;0, Imports!AB44*C44, 0))/(Generation!G44 + Imports!X44 +Imports!Y44 + Imports!Z44 + Imports!AA44 + Imports!AB44)</f>
        <v>0.9181830643</v>
      </c>
      <c r="H44" s="7">
        <f>('Green Energy'!H44*Generation!H44 + IF(Imports!B44&gt;0, Imports!B44*G44, 0) + IF(Imports!C44&gt;0, Imports!C44*L44, 0) + IF(Imports!D44&gt;0, Imports!D44*O44, 0) + IF(Imports!E44&gt;0, Imports!E44*I44, 0)+ IF(Imports!F44&gt;0, Imports!F44*K44, 0))/(Generation!H44 + Imports!B44+ Imports!C44+ Imports!D44+ Imports!E44+ Imports!F44)</f>
        <v>0.419931096</v>
      </c>
      <c r="I44" s="6">
        <f>('Green Energy'!I44*Generation!I44 + IF(Imports!AC44&gt;0, Imports!AC44*H44, 0) + IF(Imports!AD44&gt;0, Imports!AD44*K44, 0))/(Generation!I44 + Imports!AC44 +Imports!AD44)</f>
        <v>0.3038791621</v>
      </c>
      <c r="J44" s="6">
        <f>('Green Energy'!J44*Generation!J44 + IF(Imports!AE44&gt;0, Imports!AE44*B44, 0) + IF(Imports!AF44&gt;0, Imports!AF44*G44, 0))/(Generation!J44 + Imports!AE44 +Imports!AF44)</f>
        <v>0.3984395107</v>
      </c>
      <c r="K44" s="7">
        <f>('Green Energy'!K44*Generation!K44 + IF(Imports!AG44&gt;0, Imports!AG44*H44, 0) + IF(Imports!AH44&gt;0, Imports!AH44*I44, 0))/(Generation!K44 + Imports!AG44 +Imports!AH44)</f>
        <v>0.4916503042</v>
      </c>
      <c r="L44" s="7">
        <f>('Green Energy'!L44*Generation!L44+ IF(Imports!AI44&gt;0, Imports!AI44*H44, 0) + IF(Imports!AJ44&gt;0, Imports!AJ44*O44, 0) +  IF(Imports!AK44&gt;0, Imports!AK44*C44, 0) + IF(Imports!AL44&gt;0, Imports!AL44*D44, 0) + IF(Imports!AM44&gt;0, Imports!AM44*M44, 0))/(Generation!L44 + Imports!AI44+Imports!AJ44+Imports!AK44+Imports!AL44+Imports!AM44)</f>
        <v>0.2630780646</v>
      </c>
      <c r="M44" s="8">
        <f>('Green Energy'!M44*Generation!M44 + IF(Imports!AN44&gt;0, Imports!AN44*D44, 0) + IF(Imports!AO44&gt;0, Imports!AO44*L44, 0) +  IF(Imports!AP44&gt;0, Imports!AP44*N44, 0))/(Generation!M44 + Imports!AN44 +Imports!AO44 +Imports!AP44)</f>
        <v>0.9744480516</v>
      </c>
      <c r="N44" s="9">
        <f>('Green Energy'!N44*Generation!N44 +  IF(Imports!AQ44&gt;0, Imports!AQ44*D44, 0) + IF(Imports!AR44&gt;0, Imports!AR44*M44, 0) +  IF(Imports!AS44&gt;0, Imports!AS44*F44, 0) +  IF(Imports!AT44&gt;0, Imports!AT44*C44, 0)   )/(Generation!N44+ Imports!AR44+Imports!AS44+Imports!AT44 + Imports!AQ44)</f>
        <v>0.9698510345</v>
      </c>
      <c r="O44" s="6">
        <f>('Green Energy'!O44*Generation!O44 +  IF(Imports!I44&gt;0, Imports!I44*G44, 0) + IF(Imports!J44&gt;0, Imports!J44*H44, 0)+ IF(Imports!K44&gt;0, Imports!K44*L44, 0)+   IF(Imports!L44&gt;0, Imports!L44*C44, 0))/(Generation!O44 + Imports!J44 +Imports!K44+Imports!L44 +Imports!I44)</f>
        <v>0.6435453559</v>
      </c>
    </row>
    <row r="45" ht="15.75" customHeight="1">
      <c r="A45" s="2">
        <v>43678.0</v>
      </c>
      <c r="B45" s="6">
        <f>(Generation!B45*'Green Energy'!B45 + IF(Imports!H45&gt;0, Imports!H45*C45, 0) + IF(Imports!G45&gt;0, Imports!G45*J45,0))/(Generation!B45+ Imports!G45+ Imports!H45)</f>
        <v>0.7656657567</v>
      </c>
      <c r="C45" s="6">
        <f>('Green Energy'!C45*Generation!C45 + IF(Imports!M45&gt;0,Imports!M45*B45, 0)  + IF(Imports!N45&gt;0, Imports!N45*D45, 0) + IF(Imports!O45&gt;0, Imports!O45*G45,0) +   IF(Imports!P45&gt;0, Imports!P45*L45, 0) + IF(Imports!Q45&gt;0, Imports!Q45*N45, 0))/(Generation!C45 + Imports!M45  + Imports!N45 +Imports!O45 +Imports!P45 + Imports!Q45)</f>
        <v>0.5098010248</v>
      </c>
      <c r="D45" s="6">
        <f>('Green Energy'!D45*Generation!D45 + IF(Imports!R45&gt;0, Imports!R45*N45, 0) + IF(Imports!S45&gt;0, Imports!S45*M45, 0) + IF(Imports!T45&gt;0, Imports!T45*C45, 0) )/(Generation!D45 + Imports!R45 +Imports!S45 + Imports!T45)</f>
        <v>0.6902920473</v>
      </c>
      <c r="E45" s="6">
        <f>('Green Energy'!E45*Generation!E45 + IF(Imports!U45&gt;0, Imports!U45*G45, 0))/(Generation!E45 + Imports!U45)</f>
        <v>0.538424525</v>
      </c>
      <c r="F45" s="6">
        <f>('Green Energy'!F45*Generation!F45 + IF(Imports!V45&gt;0, Imports!V45*M45,0)+ IF(Imports!W45&gt;0, Imports!W45*N45,0))/(Generation!F45 + Imports!V45 + Imports!W45)</f>
        <v>0.8113964706</v>
      </c>
      <c r="G45" s="7">
        <f>('Green Energy'!G45*Generation!G45+ IF(Imports!X45&gt;0, Imports!X45*H45, 0) + IF(Imports!Y45&gt;0, Imports!Y45*J45, 0) + IF(Imports!Z45&gt;0, Imports!Z45*E45, 0) + IF(Imports!AA45&gt;0, Imports!AA45*O45, 0)+ IF(Imports!AB45&gt;0, Imports!AB45*C45, 0))/(Generation!G45 + Imports!X45 +Imports!Y45 + Imports!Z45 + Imports!AA45 + Imports!AB45)</f>
        <v>0.9290016013</v>
      </c>
      <c r="H45" s="7">
        <f>('Green Energy'!H45*Generation!H45 + IF(Imports!B45&gt;0, Imports!B45*G45, 0) + IF(Imports!C45&gt;0, Imports!C45*L45, 0) + IF(Imports!D45&gt;0, Imports!D45*O45, 0) + IF(Imports!E45&gt;0, Imports!E45*I45, 0)+ IF(Imports!F45&gt;0, Imports!F45*K45, 0))/(Generation!H45 + Imports!B45+ Imports!C45+ Imports!D45+ Imports!E45+ Imports!F45)</f>
        <v>0.5083363591</v>
      </c>
      <c r="I45" s="6">
        <f>('Green Energy'!I45*Generation!I45 + IF(Imports!AC45&gt;0, Imports!AC45*H45, 0) + IF(Imports!AD45&gt;0, Imports!AD45*K45, 0))/(Generation!I45 + Imports!AC45 +Imports!AD45)</f>
        <v>0.4379728447</v>
      </c>
      <c r="J45" s="6">
        <f>('Green Energy'!J45*Generation!J45 + IF(Imports!AE45&gt;0, Imports!AE45*B45, 0) + IF(Imports!AF45&gt;0, Imports!AF45*G45, 0))/(Generation!J45 + Imports!AE45 +Imports!AF45)</f>
        <v>0.3771548367</v>
      </c>
      <c r="K45" s="7">
        <f>('Green Energy'!K45*Generation!K45 + IF(Imports!AG45&gt;0, Imports!AG45*H45, 0) + IF(Imports!AH45&gt;0, Imports!AH45*I45, 0))/(Generation!K45 + Imports!AG45 +Imports!AH45)</f>
        <v>0.6126397143</v>
      </c>
      <c r="L45" s="7">
        <f>('Green Energy'!L45*Generation!L45+ IF(Imports!AI45&gt;0, Imports!AI45*H45, 0) + IF(Imports!AJ45&gt;0, Imports!AJ45*O45, 0) +  IF(Imports!AK45&gt;0, Imports!AK45*C45, 0) + IF(Imports!AL45&gt;0, Imports!AL45*D45, 0) + IF(Imports!AM45&gt;0, Imports!AM45*M45, 0))/(Generation!L45 + Imports!AI45+Imports!AJ45+Imports!AK45+Imports!AL45+Imports!AM45)</f>
        <v>0.2991181772</v>
      </c>
      <c r="M45" s="8">
        <f>('Green Energy'!M45*Generation!M45 + IF(Imports!AN45&gt;0, Imports!AN45*D45, 0) + IF(Imports!AO45&gt;0, Imports!AO45*L45, 0) +  IF(Imports!AP45&gt;0, Imports!AP45*N45, 0))/(Generation!M45 + Imports!AN45 +Imports!AO45 +Imports!AP45)</f>
        <v>0.9751698995</v>
      </c>
      <c r="N45" s="9">
        <f>('Green Energy'!N45*Generation!N45 +  IF(Imports!AQ45&gt;0, Imports!AQ45*D45, 0) + IF(Imports!AR45&gt;0, Imports!AR45*M45, 0) +  IF(Imports!AS45&gt;0, Imports!AS45*F45, 0) +  IF(Imports!AT45&gt;0, Imports!AT45*C45, 0)   )/(Generation!N45+ Imports!AR45+Imports!AS45+Imports!AT45 + Imports!AQ45)</f>
        <v>0.9675730724</v>
      </c>
      <c r="O45" s="6">
        <f>('Green Energy'!O45*Generation!O45 +  IF(Imports!I45&gt;0, Imports!I45*G45, 0) + IF(Imports!J45&gt;0, Imports!J45*H45, 0)+ IF(Imports!K45&gt;0, Imports!K45*L45, 0)+   IF(Imports!L45&gt;0, Imports!L45*C45, 0))/(Generation!O45 + Imports!J45 +Imports!K45+Imports!L45 +Imports!I45)</f>
        <v>0.6823977507</v>
      </c>
    </row>
    <row r="46" ht="15.75" customHeight="1">
      <c r="A46" s="2">
        <v>43709.0</v>
      </c>
      <c r="B46" s="6">
        <f>(Generation!B46*'Green Energy'!B46 + IF(Imports!H46&gt;0, Imports!H46*C46, 0) + IF(Imports!G46&gt;0, Imports!G46*J46,0))/(Generation!B46+ Imports!G46+ Imports!H46)</f>
        <v>0.6959696064</v>
      </c>
      <c r="C46" s="6">
        <f>('Green Energy'!C46*Generation!C46 + IF(Imports!M46&gt;0,Imports!M46*B46, 0)  + IF(Imports!N46&gt;0, Imports!N46*D46, 0) + IF(Imports!O46&gt;0, Imports!O46*G46,0) +   IF(Imports!P46&gt;0, Imports!P46*L46, 0) + IF(Imports!Q46&gt;0, Imports!Q46*N46, 0))/(Generation!C46 + Imports!M46  + Imports!N46 +Imports!O46 +Imports!P46 + Imports!Q46)</f>
        <v>0.5354427716</v>
      </c>
      <c r="D46" s="6">
        <f>('Green Energy'!D46*Generation!D46 + IF(Imports!R46&gt;0, Imports!R46*N46, 0) + IF(Imports!S46&gt;0, Imports!S46*M46, 0) + IF(Imports!T46&gt;0, Imports!T46*C46, 0) )/(Generation!D46 + Imports!R46 +Imports!S46 + Imports!T46)</f>
        <v>0.7526879394</v>
      </c>
      <c r="E46" s="6">
        <f>('Green Energy'!E46*Generation!E46 + IF(Imports!U46&gt;0, Imports!U46*G46, 0))/(Generation!E46 + Imports!U46)</f>
        <v>0.5842103246</v>
      </c>
      <c r="F46" s="6">
        <f>('Green Energy'!F46*Generation!F46 + IF(Imports!V46&gt;0, Imports!V46*M46,0)+ IF(Imports!W46&gt;0, Imports!W46*N46,0))/(Generation!F46 + Imports!V46 + Imports!W46)</f>
        <v>0.7653937821</v>
      </c>
      <c r="G46" s="7">
        <f>('Green Energy'!G46*Generation!G46+ IF(Imports!X46&gt;0, Imports!X46*H46, 0) + IF(Imports!Y46&gt;0, Imports!Y46*J46, 0) + IF(Imports!Z46&gt;0, Imports!Z46*E46, 0) + IF(Imports!AA46&gt;0, Imports!AA46*O46, 0)+ IF(Imports!AB46&gt;0, Imports!AB46*C46, 0))/(Generation!G46 + Imports!X46 +Imports!Y46 + Imports!Z46 + Imports!AA46 + Imports!AB46)</f>
        <v>0.9100826008</v>
      </c>
      <c r="H46" s="7">
        <f>('Green Energy'!H46*Generation!H46 + IF(Imports!B46&gt;0, Imports!B46*G46, 0) + IF(Imports!C46&gt;0, Imports!C46*L46, 0) + IF(Imports!D46&gt;0, Imports!D46*O46, 0) + IF(Imports!E46&gt;0, Imports!E46*I46, 0)+ IF(Imports!F46&gt;0, Imports!F46*K46, 0))/(Generation!H46 + Imports!B46+ Imports!C46+ Imports!D46+ Imports!E46+ Imports!F46)</f>
        <v>0.5131095418</v>
      </c>
      <c r="I46" s="6">
        <f>('Green Energy'!I46*Generation!I46 + IF(Imports!AC46&gt;0, Imports!AC46*H46, 0) + IF(Imports!AD46&gt;0, Imports!AD46*K46, 0))/(Generation!I46 + Imports!AC46 +Imports!AD46)</f>
        <v>0.4257959458</v>
      </c>
      <c r="J46" s="6">
        <f>('Green Energy'!J46*Generation!J46 + IF(Imports!AE46&gt;0, Imports!AE46*B46, 0) + IF(Imports!AF46&gt;0, Imports!AF46*G46, 0))/(Generation!J46 + Imports!AE46 +Imports!AF46)</f>
        <v>0.3500429476</v>
      </c>
      <c r="K46" s="7">
        <f>('Green Energy'!K46*Generation!K46 + IF(Imports!AG46&gt;0, Imports!AG46*H46, 0) + IF(Imports!AH46&gt;0, Imports!AH46*I46, 0))/(Generation!K46 + Imports!AG46 +Imports!AH46)</f>
        <v>0.5424195839</v>
      </c>
      <c r="L46" s="7">
        <f>('Green Energy'!L46*Generation!L46+ IF(Imports!AI46&gt;0, Imports!AI46*H46, 0) + IF(Imports!AJ46&gt;0, Imports!AJ46*O46, 0) +  IF(Imports!AK46&gt;0, Imports!AK46*C46, 0) + IF(Imports!AL46&gt;0, Imports!AL46*D46, 0) + IF(Imports!AM46&gt;0, Imports!AM46*M46, 0))/(Generation!L46 + Imports!AI46+Imports!AJ46+Imports!AK46+Imports!AL46+Imports!AM46)</f>
        <v>0.2979724068</v>
      </c>
      <c r="M46" s="8">
        <f>('Green Energy'!M46*Generation!M46 + IF(Imports!AN46&gt;0, Imports!AN46*D46, 0) + IF(Imports!AO46&gt;0, Imports!AO46*L46, 0) +  IF(Imports!AP46&gt;0, Imports!AP46*N46, 0))/(Generation!M46 + Imports!AN46 +Imports!AO46 +Imports!AP46)</f>
        <v>0.9775373842</v>
      </c>
      <c r="N46" s="9">
        <f>('Green Energy'!N46*Generation!N46 +  IF(Imports!AQ46&gt;0, Imports!AQ46*D46, 0) + IF(Imports!AR46&gt;0, Imports!AR46*M46, 0) +  IF(Imports!AS46&gt;0, Imports!AS46*F46, 0) +  IF(Imports!AT46&gt;0, Imports!AT46*C46, 0)   )/(Generation!N46+ Imports!AR46+Imports!AS46+Imports!AT46 + Imports!AQ46)</f>
        <v>0.962553896</v>
      </c>
      <c r="O46" s="6">
        <f>('Green Energy'!O46*Generation!O46 +  IF(Imports!I46&gt;0, Imports!I46*G46, 0) + IF(Imports!J46&gt;0, Imports!J46*H46, 0)+ IF(Imports!K46&gt;0, Imports!K46*L46, 0)+   IF(Imports!L46&gt;0, Imports!L46*C46, 0))/(Generation!O46 + Imports!J46 +Imports!K46+Imports!L46 +Imports!I46)</f>
        <v>0.6572748907</v>
      </c>
    </row>
    <row r="47" ht="15.75" customHeight="1">
      <c r="A47" s="2">
        <v>43739.0</v>
      </c>
      <c r="B47" s="6">
        <f>(Generation!B47*'Green Energy'!B47 + IF(Imports!H47&gt;0, Imports!H47*C47, 0) + IF(Imports!G47&gt;0, Imports!G47*J47,0))/(Generation!B47+ Imports!G47+ Imports!H47)</f>
        <v>0.6182790188</v>
      </c>
      <c r="C47" s="6">
        <f>('Green Energy'!C47*Generation!C47 + IF(Imports!M47&gt;0,Imports!M47*B47, 0)  + IF(Imports!N47&gt;0, Imports!N47*D47, 0) + IF(Imports!O47&gt;0, Imports!O47*G47,0) +   IF(Imports!P47&gt;0, Imports!P47*L47, 0) + IF(Imports!Q47&gt;0, Imports!Q47*N47, 0))/(Generation!C47 + Imports!M47  + Imports!N47 +Imports!O47 +Imports!P47 + Imports!Q47)</f>
        <v>0.5132348749</v>
      </c>
      <c r="D47" s="6">
        <f>('Green Energy'!D47*Generation!D47 + IF(Imports!R47&gt;0, Imports!R47*N47, 0) + IF(Imports!S47&gt;0, Imports!S47*M47, 0) + IF(Imports!T47&gt;0, Imports!T47*C47, 0) )/(Generation!D47 + Imports!R47 +Imports!S47 + Imports!T47)</f>
        <v>0.5913525747</v>
      </c>
      <c r="E47" s="6">
        <f>('Green Energy'!E47*Generation!E47 + IF(Imports!U47&gt;0, Imports!U47*G47, 0))/(Generation!E47 + Imports!U47)</f>
        <v>0.5548149539</v>
      </c>
      <c r="F47" s="6">
        <f>('Green Energy'!F47*Generation!F47 + IF(Imports!V47&gt;0, Imports!V47*M47,0)+ IF(Imports!W47&gt;0, Imports!W47*N47,0))/(Generation!F47 + Imports!V47 + Imports!W47)</f>
        <v>0.7200503983</v>
      </c>
      <c r="G47" s="7">
        <f>('Green Energy'!G47*Generation!G47+ IF(Imports!X47&gt;0, Imports!X47*H47, 0) + IF(Imports!Y47&gt;0, Imports!Y47*J47, 0) + IF(Imports!Z47&gt;0, Imports!Z47*E47, 0) + IF(Imports!AA47&gt;0, Imports!AA47*O47, 0)+ IF(Imports!AB47&gt;0, Imports!AB47*C47, 0))/(Generation!G47 + Imports!X47 +Imports!Y47 + Imports!Z47 + Imports!AA47 + Imports!AB47)</f>
        <v>0.9095245054</v>
      </c>
      <c r="H47" s="7">
        <f>('Green Energy'!H47*Generation!H47 + IF(Imports!B47&gt;0, Imports!B47*G47, 0) + IF(Imports!C47&gt;0, Imports!C47*L47, 0) + IF(Imports!D47&gt;0, Imports!D47*O47, 0) + IF(Imports!E47&gt;0, Imports!E47*I47, 0)+ IF(Imports!F47&gt;0, Imports!F47*K47, 0))/(Generation!H47 + Imports!B47+ Imports!C47+ Imports!D47+ Imports!E47+ Imports!F47)</f>
        <v>0.4894739712</v>
      </c>
      <c r="I47" s="6">
        <f>('Green Energy'!I47*Generation!I47 + IF(Imports!AC47&gt;0, Imports!AC47*H47, 0) + IF(Imports!AD47&gt;0, Imports!AD47*K47, 0))/(Generation!I47 + Imports!AC47 +Imports!AD47)</f>
        <v>0.5187941961</v>
      </c>
      <c r="J47" s="6">
        <f>('Green Energy'!J47*Generation!J47 + IF(Imports!AE47&gt;0, Imports!AE47*B47, 0) + IF(Imports!AF47&gt;0, Imports!AF47*G47, 0))/(Generation!J47 + Imports!AE47 +Imports!AF47)</f>
        <v>0.3161924931</v>
      </c>
      <c r="K47" s="7">
        <f>('Green Energy'!K47*Generation!K47 + IF(Imports!AG47&gt;0, Imports!AG47*H47, 0) + IF(Imports!AH47&gt;0, Imports!AH47*I47, 0))/(Generation!K47 + Imports!AG47 +Imports!AH47)</f>
        <v>0.5505329794</v>
      </c>
      <c r="L47" s="7">
        <f>('Green Energy'!L47*Generation!L47+ IF(Imports!AI47&gt;0, Imports!AI47*H47, 0) + IF(Imports!AJ47&gt;0, Imports!AJ47*O47, 0) +  IF(Imports!AK47&gt;0, Imports!AK47*C47, 0) + IF(Imports!AL47&gt;0, Imports!AL47*D47, 0) + IF(Imports!AM47&gt;0, Imports!AM47*M47, 0))/(Generation!L47 + Imports!AI47+Imports!AJ47+Imports!AK47+Imports!AL47+Imports!AM47)</f>
        <v>0.2140922194</v>
      </c>
      <c r="M47" s="8">
        <f>('Green Energy'!M47*Generation!M47 + IF(Imports!AN47&gt;0, Imports!AN47*D47, 0) + IF(Imports!AO47&gt;0, Imports!AO47*L47, 0) +  IF(Imports!AP47&gt;0, Imports!AP47*N47, 0))/(Generation!M47 + Imports!AN47 +Imports!AO47 +Imports!AP47)</f>
        <v>0.9770784794</v>
      </c>
      <c r="N47" s="9">
        <f>('Green Energy'!N47*Generation!N47 +  IF(Imports!AQ47&gt;0, Imports!AQ47*D47, 0) + IF(Imports!AR47&gt;0, Imports!AR47*M47, 0) +  IF(Imports!AS47&gt;0, Imports!AS47*F47, 0) +  IF(Imports!AT47&gt;0, Imports!AT47*C47, 0)   )/(Generation!N47+ Imports!AR47+Imports!AS47+Imports!AT47 + Imports!AQ47)</f>
        <v>0.9490671965</v>
      </c>
      <c r="O47" s="6">
        <f>('Green Energy'!O47*Generation!O47 +  IF(Imports!I47&gt;0, Imports!I47*G47, 0) + IF(Imports!J47&gt;0, Imports!J47*H47, 0)+ IF(Imports!K47&gt;0, Imports!K47*L47, 0)+   IF(Imports!L47&gt;0, Imports!L47*C47, 0))/(Generation!O47 + Imports!J47 +Imports!K47+Imports!L47 +Imports!I47)</f>
        <v>0.5549774148</v>
      </c>
    </row>
    <row r="48" ht="15.75" customHeight="1">
      <c r="A48" s="2">
        <v>43770.0</v>
      </c>
      <c r="B48" s="6">
        <f>(Generation!B48*'Green Energy'!B48 + IF(Imports!H48&gt;0, Imports!H48*C48, 0) + IF(Imports!G48&gt;0, Imports!G48*J48,0))/(Generation!B48+ Imports!G48+ Imports!H48)</f>
        <v>0.6625234876</v>
      </c>
      <c r="C48" s="6">
        <f>('Green Energy'!C48*Generation!C48 + IF(Imports!M48&gt;0,Imports!M48*B48, 0)  + IF(Imports!N48&gt;0, Imports!N48*D48, 0) + IF(Imports!O48&gt;0, Imports!O48*G48,0) +   IF(Imports!P48&gt;0, Imports!P48*L48, 0) + IF(Imports!Q48&gt;0, Imports!Q48*N48, 0))/(Generation!C48 + Imports!M48  + Imports!N48 +Imports!O48 +Imports!P48 + Imports!Q48)</f>
        <v>0.4349263148</v>
      </c>
      <c r="D48" s="6">
        <f>('Green Energy'!D48*Generation!D48 + IF(Imports!R48&gt;0, Imports!R48*N48, 0) + IF(Imports!S48&gt;0, Imports!S48*M48, 0) + IF(Imports!T48&gt;0, Imports!T48*C48, 0) )/(Generation!D48 + Imports!R48 +Imports!S48 + Imports!T48)</f>
        <v>0.4982609518</v>
      </c>
      <c r="E48" s="6">
        <f>('Green Energy'!E48*Generation!E48 + IF(Imports!U48&gt;0, Imports!U48*G48, 0))/(Generation!E48 + Imports!U48)</f>
        <v>0.6615595162</v>
      </c>
      <c r="F48" s="6">
        <f>('Green Energy'!F48*Generation!F48 + IF(Imports!V48&gt;0, Imports!V48*M48,0)+ IF(Imports!W48&gt;0, Imports!W48*N48,0))/(Generation!F48 + Imports!V48 + Imports!W48)</f>
        <v>0.7081090847</v>
      </c>
      <c r="G48" s="7">
        <f>('Green Energy'!G48*Generation!G48+ IF(Imports!X48&gt;0, Imports!X48*H48, 0) + IF(Imports!Y48&gt;0, Imports!Y48*J48, 0) + IF(Imports!Z48&gt;0, Imports!Z48*E48, 0) + IF(Imports!AA48&gt;0, Imports!AA48*O48, 0)+ IF(Imports!AB48&gt;0, Imports!AB48*C48, 0))/(Generation!G48 + Imports!X48 +Imports!Y48 + Imports!Z48 + Imports!AA48 + Imports!AB48)</f>
        <v>0.8601762943</v>
      </c>
      <c r="H48" s="7">
        <f>('Green Energy'!H48*Generation!H48 + IF(Imports!B48&gt;0, Imports!B48*G48, 0) + IF(Imports!C48&gt;0, Imports!C48*L48, 0) + IF(Imports!D48&gt;0, Imports!D48*O48, 0) + IF(Imports!E48&gt;0, Imports!E48*I48, 0)+ IF(Imports!F48&gt;0, Imports!F48*K48, 0))/(Generation!H48 + Imports!B48+ Imports!C48+ Imports!D48+ Imports!E48+ Imports!F48)</f>
        <v>0.4209810788</v>
      </c>
      <c r="I48" s="6">
        <f>('Green Energy'!I48*Generation!I48 + IF(Imports!AC48&gt;0, Imports!AC48*H48, 0) + IF(Imports!AD48&gt;0, Imports!AD48*K48, 0))/(Generation!I48 + Imports!AC48 +Imports!AD48)</f>
        <v>0.441548163</v>
      </c>
      <c r="J48" s="6">
        <f>('Green Energy'!J48*Generation!J48 + IF(Imports!AE48&gt;0, Imports!AE48*B48, 0) + IF(Imports!AF48&gt;0, Imports!AF48*G48, 0))/(Generation!J48 + Imports!AE48 +Imports!AF48)</f>
        <v>0.3987489073</v>
      </c>
      <c r="K48" s="7">
        <f>('Green Energy'!K48*Generation!K48 + IF(Imports!AG48&gt;0, Imports!AG48*H48, 0) + IF(Imports!AH48&gt;0, Imports!AH48*I48, 0))/(Generation!K48 + Imports!AG48 +Imports!AH48)</f>
        <v>0.4253012203</v>
      </c>
      <c r="L48" s="7">
        <f>('Green Energy'!L48*Generation!L48+ IF(Imports!AI48&gt;0, Imports!AI48*H48, 0) + IF(Imports!AJ48&gt;0, Imports!AJ48*O48, 0) +  IF(Imports!AK48&gt;0, Imports!AK48*C48, 0) + IF(Imports!AL48&gt;0, Imports!AL48*D48, 0) + IF(Imports!AM48&gt;0, Imports!AM48*M48, 0))/(Generation!L48 + Imports!AI48+Imports!AJ48+Imports!AK48+Imports!AL48+Imports!AM48)</f>
        <v>0.1861884834</v>
      </c>
      <c r="M48" s="8">
        <f>('Green Energy'!M48*Generation!M48 + IF(Imports!AN48&gt;0, Imports!AN48*D48, 0) + IF(Imports!AO48&gt;0, Imports!AO48*L48, 0) +  IF(Imports!AP48&gt;0, Imports!AP48*N48, 0))/(Generation!M48 + Imports!AN48 +Imports!AO48 +Imports!AP48)</f>
        <v>0.9738227596</v>
      </c>
      <c r="N48" s="9">
        <f>('Green Energy'!N48*Generation!N48 +  IF(Imports!AQ48&gt;0, Imports!AQ48*D48, 0) + IF(Imports!AR48&gt;0, Imports!AR48*M48, 0) +  IF(Imports!AS48&gt;0, Imports!AS48*F48, 0) +  IF(Imports!AT48&gt;0, Imports!AT48*C48, 0)   )/(Generation!N48+ Imports!AR48+Imports!AS48+Imports!AT48 + Imports!AQ48)</f>
        <v>0.9393769552</v>
      </c>
      <c r="O48" s="6">
        <f>('Green Energy'!O48*Generation!O48 +  IF(Imports!I48&gt;0, Imports!I48*G48, 0) + IF(Imports!J48&gt;0, Imports!J48*H48, 0)+ IF(Imports!K48&gt;0, Imports!K48*L48, 0)+   IF(Imports!L48&gt;0, Imports!L48*C48, 0))/(Generation!O48 + Imports!J48 +Imports!K48+Imports!L48 +Imports!I48)</f>
        <v>0.5150560163</v>
      </c>
    </row>
    <row r="49" ht="15.75" customHeight="1">
      <c r="A49" s="2">
        <v>43800.0</v>
      </c>
      <c r="B49" s="6">
        <f>(Generation!B49*'Green Energy'!B49 + IF(Imports!H49&gt;0, Imports!H49*C49, 0) + IF(Imports!G49&gt;0, Imports!G49*J49,0))/(Generation!B49+ Imports!G49+ Imports!H49)</f>
        <v>0.6501780199</v>
      </c>
      <c r="C49" s="6">
        <f>('Green Energy'!C49*Generation!C49 + IF(Imports!M49&gt;0,Imports!M49*B49, 0)  + IF(Imports!N49&gt;0, Imports!N49*D49, 0) + IF(Imports!O49&gt;0, Imports!O49*G49,0) +   IF(Imports!P49&gt;0, Imports!P49*L49, 0) + IF(Imports!Q49&gt;0, Imports!Q49*N49, 0))/(Generation!C49 + Imports!M49  + Imports!N49 +Imports!O49 +Imports!P49 + Imports!Q49)</f>
        <v>0.5552870309</v>
      </c>
      <c r="D49" s="6">
        <f>('Green Energy'!D49*Generation!D49 + IF(Imports!R49&gt;0, Imports!R49*N49, 0) + IF(Imports!S49&gt;0, Imports!S49*M49, 0) + IF(Imports!T49&gt;0, Imports!T49*C49, 0) )/(Generation!D49 + Imports!R49 +Imports!S49 + Imports!T49)</f>
        <v>0.5745233052</v>
      </c>
      <c r="E49" s="6">
        <f>('Green Energy'!E49*Generation!E49 + IF(Imports!U49&gt;0, Imports!U49*G49, 0))/(Generation!E49 + Imports!U49)</f>
        <v>0.7197425609</v>
      </c>
      <c r="F49" s="6">
        <f>('Green Energy'!F49*Generation!F49 + IF(Imports!V49&gt;0, Imports!V49*M49,0)+ IF(Imports!W49&gt;0, Imports!W49*N49,0))/(Generation!F49 + Imports!V49 + Imports!W49)</f>
        <v>0.7267719764</v>
      </c>
      <c r="G49" s="7">
        <f>('Green Energy'!G49*Generation!G49+ IF(Imports!X49&gt;0, Imports!X49*H49, 0) + IF(Imports!Y49&gt;0, Imports!Y49*J49, 0) + IF(Imports!Z49&gt;0, Imports!Z49*E49, 0) + IF(Imports!AA49&gt;0, Imports!AA49*O49, 0)+ IF(Imports!AB49&gt;0, Imports!AB49*C49, 0))/(Generation!G49 + Imports!X49 +Imports!Y49 + Imports!Z49 + Imports!AA49 + Imports!AB49)</f>
        <v>0.9041406587</v>
      </c>
      <c r="H49" s="7">
        <f>('Green Energy'!H49*Generation!H49 + IF(Imports!B49&gt;0, Imports!B49*G49, 0) + IF(Imports!C49&gt;0, Imports!C49*L49, 0) + IF(Imports!D49&gt;0, Imports!D49*O49, 0) + IF(Imports!E49&gt;0, Imports!E49*I49, 0)+ IF(Imports!F49&gt;0, Imports!F49*K49, 0))/(Generation!H49 + Imports!B49+ Imports!C49+ Imports!D49+ Imports!E49+ Imports!F49)</f>
        <v>0.5021314587</v>
      </c>
      <c r="I49" s="6">
        <f>('Green Energy'!I49*Generation!I49 + IF(Imports!AC49&gt;0, Imports!AC49*H49, 0) + IF(Imports!AD49&gt;0, Imports!AD49*K49, 0))/(Generation!I49 + Imports!AC49 +Imports!AD49)</f>
        <v>0.5538449403</v>
      </c>
      <c r="J49" s="6">
        <f>('Green Energy'!J49*Generation!J49 + IF(Imports!AE49&gt;0, Imports!AE49*B49, 0) + IF(Imports!AF49&gt;0, Imports!AF49*G49, 0))/(Generation!J49 + Imports!AE49 +Imports!AF49)</f>
        <v>0.4189425014</v>
      </c>
      <c r="K49" s="7">
        <f>('Green Energy'!K49*Generation!K49 + IF(Imports!AG49&gt;0, Imports!AG49*H49, 0) + IF(Imports!AH49&gt;0, Imports!AH49*I49, 0))/(Generation!K49 + Imports!AG49 +Imports!AH49)</f>
        <v>0.5959118148</v>
      </c>
      <c r="L49" s="7">
        <f>('Green Energy'!L49*Generation!L49+ IF(Imports!AI49&gt;0, Imports!AI49*H49, 0) + IF(Imports!AJ49&gt;0, Imports!AJ49*O49, 0) +  IF(Imports!AK49&gt;0, Imports!AK49*C49, 0) + IF(Imports!AL49&gt;0, Imports!AL49*D49, 0) + IF(Imports!AM49&gt;0, Imports!AM49*M49, 0))/(Generation!L49 + Imports!AI49+Imports!AJ49+Imports!AK49+Imports!AL49+Imports!AM49)</f>
        <v>0.2471449225</v>
      </c>
      <c r="M49" s="8">
        <f>('Green Energy'!M49*Generation!M49 + IF(Imports!AN49&gt;0, Imports!AN49*D49, 0) + IF(Imports!AO49&gt;0, Imports!AO49*L49, 0) +  IF(Imports!AP49&gt;0, Imports!AP49*N49, 0))/(Generation!M49 + Imports!AN49 +Imports!AO49 +Imports!AP49)</f>
        <v>0.9601056332</v>
      </c>
      <c r="N49" s="9">
        <f>('Green Energy'!N49*Generation!N49 +  IF(Imports!AQ49&gt;0, Imports!AQ49*D49, 0) + IF(Imports!AR49&gt;0, Imports!AR49*M49, 0) +  IF(Imports!AS49&gt;0, Imports!AS49*F49, 0) +  IF(Imports!AT49&gt;0, Imports!AT49*C49, 0)   )/(Generation!N49+ Imports!AR49+Imports!AS49+Imports!AT49 + Imports!AQ49)</f>
        <v>0.9372945269</v>
      </c>
      <c r="O49" s="6">
        <f>('Green Energy'!O49*Generation!O49 +  IF(Imports!I49&gt;0, Imports!I49*G49, 0) + IF(Imports!J49&gt;0, Imports!J49*H49, 0)+ IF(Imports!K49&gt;0, Imports!K49*L49, 0)+   IF(Imports!L49&gt;0, Imports!L49*C49, 0))/(Generation!O49 + Imports!J49 +Imports!K49+Imports!L49 +Imports!I49)</f>
        <v>0.6344662944</v>
      </c>
    </row>
    <row r="50" ht="15.75" customHeight="1">
      <c r="A50" s="2">
        <v>43831.0</v>
      </c>
      <c r="B50" s="6">
        <f>(Generation!B50*'Green Energy'!B50 + IF(Imports!H50&gt;0, Imports!H50*C50, 0) + IF(Imports!G50&gt;0, Imports!G50*J50,0))/(Generation!B50+ Imports!G50+ Imports!H50)</f>
        <v>0.5484513564</v>
      </c>
      <c r="C50" s="6">
        <f>('Green Energy'!C50*Generation!C50 + IF(Imports!M50&gt;0,Imports!M50*B50, 0)  + IF(Imports!N50&gt;0, Imports!N50*D50, 0) + IF(Imports!O50&gt;0, Imports!O50*G50,0) +   IF(Imports!P50&gt;0, Imports!P50*L50, 0) + IF(Imports!Q50&gt;0, Imports!Q50*N50, 0))/(Generation!C50 + Imports!M50  + Imports!N50 +Imports!O50 +Imports!P50 + Imports!Q50)</f>
        <v>0.5323575894</v>
      </c>
      <c r="D50" s="6">
        <f>('Green Energy'!D50*Generation!D50 + IF(Imports!R50&gt;0, Imports!R50*N50, 0) + IF(Imports!S50&gt;0, Imports!S50*M50, 0) + IF(Imports!T50&gt;0, Imports!T50*C50, 0) )/(Generation!D50 + Imports!R50 +Imports!S50 + Imports!T50)</f>
        <v>0.6683023068</v>
      </c>
      <c r="E50" s="6">
        <f>('Green Energy'!E50*Generation!E50 + IF(Imports!U50&gt;0, Imports!U50*G50, 0))/(Generation!E50 + Imports!U50)</f>
        <v>0.6836588212</v>
      </c>
      <c r="F50" s="6">
        <f>('Green Energy'!F50*Generation!F50 + IF(Imports!V50&gt;0, Imports!V50*M50,0)+ IF(Imports!W50&gt;0, Imports!W50*N50,0))/(Generation!F50 + Imports!V50 + Imports!W50)</f>
        <v>0.7476884869</v>
      </c>
      <c r="G50" s="7">
        <f>('Green Energy'!G50*Generation!G50+ IF(Imports!X50&gt;0, Imports!X50*H50, 0) + IF(Imports!Y50&gt;0, Imports!Y50*J50, 0) + IF(Imports!Z50&gt;0, Imports!Z50*E50, 0) + IF(Imports!AA50&gt;0, Imports!AA50*O50, 0)+ IF(Imports!AB50&gt;0, Imports!AB50*C50, 0))/(Generation!G50 + Imports!X50 +Imports!Y50 + Imports!Z50 + Imports!AA50 + Imports!AB50)</f>
        <v>0.8888070908</v>
      </c>
      <c r="H50" s="7">
        <f>('Green Energy'!H50*Generation!H50 + IF(Imports!B50&gt;0, Imports!B50*G50, 0) + IF(Imports!C50&gt;0, Imports!C50*L50, 0) + IF(Imports!D50&gt;0, Imports!D50*O50, 0) + IF(Imports!E50&gt;0, Imports!E50*I50, 0)+ IF(Imports!F50&gt;0, Imports!F50*K50, 0))/(Generation!H50 + Imports!B50+ Imports!C50+ Imports!D50+ Imports!E50+ Imports!F50)</f>
        <v>0.5233223391</v>
      </c>
      <c r="I50" s="6">
        <f>('Green Energy'!I50*Generation!I50 + IF(Imports!AC50&gt;0, Imports!AC50*H50, 0) + IF(Imports!AD50&gt;0, Imports!AD50*K50, 0))/(Generation!I50 + Imports!AC50 +Imports!AD50)</f>
        <v>0.5588126541</v>
      </c>
      <c r="J50" s="6">
        <f>('Green Energy'!J50*Generation!J50 + IF(Imports!AE50&gt;0, Imports!AE50*B50, 0) + IF(Imports!AF50&gt;0, Imports!AF50*G50, 0))/(Generation!J50 + Imports!AE50 +Imports!AF50)</f>
        <v>0.3300354161</v>
      </c>
      <c r="K50" s="7">
        <f>('Green Energy'!K50*Generation!K50 + IF(Imports!AG50&gt;0, Imports!AG50*H50, 0) + IF(Imports!AH50&gt;0, Imports!AH50*I50, 0))/(Generation!K50 + Imports!AG50 +Imports!AH50)</f>
        <v>0.661001473</v>
      </c>
      <c r="L50" s="7">
        <f>('Green Energy'!L50*Generation!L50+ IF(Imports!AI50&gt;0, Imports!AI50*H50, 0) + IF(Imports!AJ50&gt;0, Imports!AJ50*O50, 0) +  IF(Imports!AK50&gt;0, Imports!AK50*C50, 0) + IF(Imports!AL50&gt;0, Imports!AL50*D50, 0) + IF(Imports!AM50&gt;0, Imports!AM50*M50, 0))/(Generation!L50 + Imports!AI50+Imports!AJ50+Imports!AK50+Imports!AL50+Imports!AM50)</f>
        <v>0.265341439</v>
      </c>
      <c r="M50" s="8">
        <f>('Green Energy'!M50*Generation!M50 + IF(Imports!AN50&gt;0, Imports!AN50*D50, 0) + IF(Imports!AO50&gt;0, Imports!AO50*L50, 0) +  IF(Imports!AP50&gt;0, Imports!AP50*N50, 0))/(Generation!M50 + Imports!AN50 +Imports!AO50 +Imports!AP50)</f>
        <v>0.9743069301</v>
      </c>
      <c r="N50" s="9">
        <f>('Green Energy'!N50*Generation!N50 +  IF(Imports!AQ50&gt;0, Imports!AQ50*D50, 0) + IF(Imports!AR50&gt;0, Imports!AR50*M50, 0) +  IF(Imports!AS50&gt;0, Imports!AS50*F50, 0) +  IF(Imports!AT50&gt;0, Imports!AT50*C50, 0)   )/(Generation!N50+ Imports!AR50+Imports!AS50+Imports!AT50 + Imports!AQ50)</f>
        <v>0.9434873412</v>
      </c>
      <c r="O50" s="6">
        <f>('Green Energy'!O50*Generation!O50 +  IF(Imports!I50&gt;0, Imports!I50*G50, 0) + IF(Imports!J50&gt;0, Imports!J50*H50, 0)+ IF(Imports!K50&gt;0, Imports!K50*L50, 0)+   IF(Imports!L50&gt;0, Imports!L50*C50, 0))/(Generation!O50 + Imports!J50 +Imports!K50+Imports!L50 +Imports!I50)</f>
        <v>0.5362915588</v>
      </c>
    </row>
    <row r="51" ht="15.75" customHeight="1">
      <c r="A51" s="2">
        <v>43862.0</v>
      </c>
      <c r="B51" s="6">
        <f>(Generation!B51*'Green Energy'!B51 + IF(Imports!H51&gt;0, Imports!H51*C51, 0) + IF(Imports!G51&gt;0, Imports!G51*J51,0))/(Generation!B51+ Imports!G51+ Imports!H51)</f>
        <v>0.72711079</v>
      </c>
      <c r="C51" s="6">
        <f>('Green Energy'!C51*Generation!C51 + IF(Imports!M51&gt;0,Imports!M51*B51, 0)  + IF(Imports!N51&gt;0, Imports!N51*D51, 0) + IF(Imports!O51&gt;0, Imports!O51*G51,0) +   IF(Imports!P51&gt;0, Imports!P51*L51, 0) + IF(Imports!Q51&gt;0, Imports!Q51*N51, 0))/(Generation!C51 + Imports!M51  + Imports!N51 +Imports!O51 +Imports!P51 + Imports!Q51)</f>
        <v>0.6595448497</v>
      </c>
      <c r="D51" s="6">
        <f>('Green Energy'!D51*Generation!D51 + IF(Imports!R51&gt;0, Imports!R51*N51, 0) + IF(Imports!S51&gt;0, Imports!S51*M51, 0) + IF(Imports!T51&gt;0, Imports!T51*C51, 0) )/(Generation!D51 + Imports!R51 +Imports!S51 + Imports!T51)</f>
        <v>0.6542637684</v>
      </c>
      <c r="E51" s="6">
        <f>('Green Energy'!E51*Generation!E51 + IF(Imports!U51&gt;0, Imports!U51*G51, 0))/(Generation!E51 + Imports!U51)</f>
        <v>0.7069199999</v>
      </c>
      <c r="F51" s="6">
        <f>('Green Energy'!F51*Generation!F51 + IF(Imports!V51&gt;0, Imports!V51*M51,0)+ IF(Imports!W51&gt;0, Imports!W51*N51,0))/(Generation!F51 + Imports!V51 + Imports!W51)</f>
        <v>0.7613953253</v>
      </c>
      <c r="G51" s="7">
        <f>('Green Energy'!G51*Generation!G51+ IF(Imports!X51&gt;0, Imports!X51*H51, 0) + IF(Imports!Y51&gt;0, Imports!Y51*J51, 0) + IF(Imports!Z51&gt;0, Imports!Z51*E51, 0) + IF(Imports!AA51&gt;0, Imports!AA51*O51, 0)+ IF(Imports!AB51&gt;0, Imports!AB51*C51, 0))/(Generation!G51 + Imports!X51 +Imports!Y51 + Imports!Z51 + Imports!AA51 + Imports!AB51)</f>
        <v>0.9152277389</v>
      </c>
      <c r="H51" s="7">
        <f>('Green Energy'!H51*Generation!H51 + IF(Imports!B51&gt;0, Imports!B51*G51, 0) + IF(Imports!C51&gt;0, Imports!C51*L51, 0) + IF(Imports!D51&gt;0, Imports!D51*O51, 0) + IF(Imports!E51&gt;0, Imports!E51*I51, 0)+ IF(Imports!F51&gt;0, Imports!F51*K51, 0))/(Generation!H51 + Imports!B51+ Imports!C51+ Imports!D51+ Imports!E51+ Imports!F51)</f>
        <v>0.5251241745</v>
      </c>
      <c r="I51" s="6">
        <f>('Green Energy'!I51*Generation!I51 + IF(Imports!AC51&gt;0, Imports!AC51*H51, 0) + IF(Imports!AD51&gt;0, Imports!AD51*K51, 0))/(Generation!I51 + Imports!AC51 +Imports!AD51)</f>
        <v>0.6894807101</v>
      </c>
      <c r="J51" s="6">
        <f>('Green Energy'!J51*Generation!J51 + IF(Imports!AE51&gt;0, Imports!AE51*B51, 0) + IF(Imports!AF51&gt;0, Imports!AF51*G51, 0))/(Generation!J51 + Imports!AE51 +Imports!AF51)</f>
        <v>0.3919436068</v>
      </c>
      <c r="K51" s="7">
        <f>('Green Energy'!K51*Generation!K51 + IF(Imports!AG51&gt;0, Imports!AG51*H51, 0) + IF(Imports!AH51&gt;0, Imports!AH51*I51, 0))/(Generation!K51 + Imports!AG51 +Imports!AH51)</f>
        <v>0.7137893408</v>
      </c>
      <c r="L51" s="7">
        <f>('Green Energy'!L51*Generation!L51+ IF(Imports!AI51&gt;0, Imports!AI51*H51, 0) + IF(Imports!AJ51&gt;0, Imports!AJ51*O51, 0) +  IF(Imports!AK51&gt;0, Imports!AK51*C51, 0) + IF(Imports!AL51&gt;0, Imports!AL51*D51, 0) + IF(Imports!AM51&gt;0, Imports!AM51*M51, 0))/(Generation!L51 + Imports!AI51+Imports!AJ51+Imports!AK51+Imports!AL51+Imports!AM51)</f>
        <v>0.3434529992</v>
      </c>
      <c r="M51" s="8">
        <f>('Green Energy'!M51*Generation!M51 + IF(Imports!AN51&gt;0, Imports!AN51*D51, 0) + IF(Imports!AO51&gt;0, Imports!AO51*L51, 0) +  IF(Imports!AP51&gt;0, Imports!AP51*N51, 0))/(Generation!M51 + Imports!AN51 +Imports!AO51 +Imports!AP51)</f>
        <v>0.9749094081</v>
      </c>
      <c r="N51" s="9">
        <f>('Green Energy'!N51*Generation!N51 +  IF(Imports!AQ51&gt;0, Imports!AQ51*D51, 0) + IF(Imports!AR51&gt;0, Imports!AR51*M51, 0) +  IF(Imports!AS51&gt;0, Imports!AS51*F51, 0) +  IF(Imports!AT51&gt;0, Imports!AT51*C51, 0)   )/(Generation!N51+ Imports!AR51+Imports!AS51+Imports!AT51 + Imports!AQ51)</f>
        <v>0.9472257983</v>
      </c>
      <c r="O51" s="6">
        <f>('Green Energy'!O51*Generation!O51 +  IF(Imports!I51&gt;0, Imports!I51*G51, 0) + IF(Imports!J51&gt;0, Imports!J51*H51, 0)+ IF(Imports!K51&gt;0, Imports!K51*L51, 0)+   IF(Imports!L51&gt;0, Imports!L51*C51, 0))/(Generation!O51 + Imports!J51 +Imports!K51+Imports!L51 +Imports!I51)</f>
        <v>0.6440382799</v>
      </c>
    </row>
    <row r="52" ht="15.75" customHeight="1">
      <c r="A52" s="2">
        <v>43891.0</v>
      </c>
      <c r="B52" s="6">
        <f>(Generation!B52*'Green Energy'!B52 + IF(Imports!H52&gt;0, Imports!H52*C52, 0) + IF(Imports!G52&gt;0, Imports!G52*J52,0))/(Generation!B52+ Imports!G52+ Imports!H52)</f>
        <v>0.7278394386</v>
      </c>
      <c r="C52" s="6">
        <f>('Green Energy'!C52*Generation!C52 + IF(Imports!M52&gt;0,Imports!M52*B52, 0)  + IF(Imports!N52&gt;0, Imports!N52*D52, 0) + IF(Imports!O52&gt;0, Imports!O52*G52,0) +   IF(Imports!P52&gt;0, Imports!P52*L52, 0) + IF(Imports!Q52&gt;0, Imports!Q52*N52, 0))/(Generation!C52 + Imports!M52  + Imports!N52 +Imports!O52 +Imports!P52 + Imports!Q52)</f>
        <v>0.6054485101</v>
      </c>
      <c r="D52" s="6">
        <f>('Green Energy'!D52*Generation!D52 + IF(Imports!R52&gt;0, Imports!R52*N52, 0) + IF(Imports!S52&gt;0, Imports!S52*M52, 0) + IF(Imports!T52&gt;0, Imports!T52*C52, 0) )/(Generation!D52 + Imports!R52 +Imports!S52 + Imports!T52)</f>
        <v>0.6839724931</v>
      </c>
      <c r="E52" s="6">
        <f>('Green Energy'!E52*Generation!E52 + IF(Imports!U52&gt;0, Imports!U52*G52, 0))/(Generation!E52 + Imports!U52)</f>
        <v>0.779136876</v>
      </c>
      <c r="F52" s="6">
        <f>('Green Energy'!F52*Generation!F52 + IF(Imports!V52&gt;0, Imports!V52*M52,0)+ IF(Imports!W52&gt;0, Imports!W52*N52,0))/(Generation!F52 + Imports!V52 + Imports!W52)</f>
        <v>0.7649975064</v>
      </c>
      <c r="G52" s="7">
        <f>('Green Energy'!G52*Generation!G52+ IF(Imports!X52&gt;0, Imports!X52*H52, 0) + IF(Imports!Y52&gt;0, Imports!Y52*J52, 0) + IF(Imports!Z52&gt;0, Imports!Z52*E52, 0) + IF(Imports!AA52&gt;0, Imports!AA52*O52, 0)+ IF(Imports!AB52&gt;0, Imports!AB52*C52, 0))/(Generation!G52 + Imports!X52 +Imports!Y52 + Imports!Z52 + Imports!AA52 + Imports!AB52)</f>
        <v>0.9153303142</v>
      </c>
      <c r="H52" s="7">
        <f>('Green Energy'!H52*Generation!H52 + IF(Imports!B52&gt;0, Imports!B52*G52, 0) + IF(Imports!C52&gt;0, Imports!C52*L52, 0) + IF(Imports!D52&gt;0, Imports!D52*O52, 0) + IF(Imports!E52&gt;0, Imports!E52*I52, 0)+ IF(Imports!F52&gt;0, Imports!F52*K52, 0))/(Generation!H52 + Imports!B52+ Imports!C52+ Imports!D52+ Imports!E52+ Imports!F52)</f>
        <v>0.5419291584</v>
      </c>
      <c r="I52" s="6">
        <f>('Green Energy'!I52*Generation!I52 + IF(Imports!AC52&gt;0, Imports!AC52*H52, 0) + IF(Imports!AD52&gt;0, Imports!AD52*K52, 0))/(Generation!I52 + Imports!AC52 +Imports!AD52)</f>
        <v>0.5597701491</v>
      </c>
      <c r="J52" s="6">
        <f>('Green Energy'!J52*Generation!J52 + IF(Imports!AE52&gt;0, Imports!AE52*B52, 0) + IF(Imports!AF52&gt;0, Imports!AF52*G52, 0))/(Generation!J52 + Imports!AE52 +Imports!AF52)</f>
        <v>0.4210193976</v>
      </c>
      <c r="K52" s="7">
        <f>('Green Energy'!K52*Generation!K52 + IF(Imports!AG52&gt;0, Imports!AG52*H52, 0) + IF(Imports!AH52&gt;0, Imports!AH52*I52, 0))/(Generation!K52 + Imports!AG52 +Imports!AH52)</f>
        <v>0.5930842477</v>
      </c>
      <c r="L52" s="7">
        <f>('Green Energy'!L52*Generation!L52+ IF(Imports!AI52&gt;0, Imports!AI52*H52, 0) + IF(Imports!AJ52&gt;0, Imports!AJ52*O52, 0) +  IF(Imports!AK52&gt;0, Imports!AK52*C52, 0) + IF(Imports!AL52&gt;0, Imports!AL52*D52, 0) + IF(Imports!AM52&gt;0, Imports!AM52*M52, 0))/(Generation!L52 + Imports!AI52+Imports!AJ52+Imports!AK52+Imports!AL52+Imports!AM52)</f>
        <v>0.3589759945</v>
      </c>
      <c r="M52" s="8">
        <f>('Green Energy'!M52*Generation!M52 + IF(Imports!AN52&gt;0, Imports!AN52*D52, 0) + IF(Imports!AO52&gt;0, Imports!AO52*L52, 0) +  IF(Imports!AP52&gt;0, Imports!AP52*N52, 0))/(Generation!M52 + Imports!AN52 +Imports!AO52 +Imports!AP52)</f>
        <v>0.9766246865</v>
      </c>
      <c r="N52" s="9">
        <f>('Green Energy'!N52*Generation!N52 +  IF(Imports!AQ52&gt;0, Imports!AQ52*D52, 0) + IF(Imports!AR52&gt;0, Imports!AR52*M52, 0) +  IF(Imports!AS52&gt;0, Imports!AS52*F52, 0) +  IF(Imports!AT52&gt;0, Imports!AT52*C52, 0)   )/(Generation!N52+ Imports!AR52+Imports!AS52+Imports!AT52 + Imports!AQ52)</f>
        <v>0.9556029643</v>
      </c>
      <c r="O52" s="6">
        <f>('Green Energy'!O52*Generation!O52 +  IF(Imports!I52&gt;0, Imports!I52*G52, 0) + IF(Imports!J52&gt;0, Imports!J52*H52, 0)+ IF(Imports!K52&gt;0, Imports!K52*L52, 0)+   IF(Imports!L52&gt;0, Imports!L52*C52, 0))/(Generation!O52 + Imports!J52 +Imports!K52+Imports!L52 +Imports!I52)</f>
        <v>0.643581377</v>
      </c>
    </row>
    <row r="53" ht="15.75" customHeight="1">
      <c r="A53" s="2">
        <v>43922.0</v>
      </c>
      <c r="B53" s="6">
        <f>(Generation!B53*'Green Energy'!B53 + IF(Imports!H53&gt;0, Imports!H53*C53, 0) + IF(Imports!G53&gt;0, Imports!G53*J53,0))/(Generation!B53+ Imports!G53+ Imports!H53)</f>
        <v>0.8271586977</v>
      </c>
      <c r="C53" s="6">
        <f>('Green Energy'!C53*Generation!C53 + IF(Imports!M53&gt;0,Imports!M53*B53, 0)  + IF(Imports!N53&gt;0, Imports!N53*D53, 0) + IF(Imports!O53&gt;0, Imports!O53*G53,0) +   IF(Imports!P53&gt;0, Imports!P53*L53, 0) + IF(Imports!Q53&gt;0, Imports!Q53*N53, 0))/(Generation!C53 + Imports!M53  + Imports!N53 +Imports!O53 +Imports!P53 + Imports!Q53)</f>
        <v>0.6414988269</v>
      </c>
      <c r="D53" s="6">
        <f>('Green Energy'!D53*Generation!D53 + IF(Imports!R53&gt;0, Imports!R53*N53, 0) + IF(Imports!S53&gt;0, Imports!S53*M53, 0) + IF(Imports!T53&gt;0, Imports!T53*C53, 0) )/(Generation!D53 + Imports!R53 +Imports!S53 + Imports!T53)</f>
        <v>0.7508008494</v>
      </c>
      <c r="E53" s="6">
        <f>('Green Energy'!E53*Generation!E53 + IF(Imports!U53&gt;0, Imports!U53*G53, 0))/(Generation!E53 + Imports!U53)</f>
        <v>0.7517874595</v>
      </c>
      <c r="F53" s="6">
        <f>('Green Energy'!F53*Generation!F53 + IF(Imports!V53&gt;0, Imports!V53*M53,0)+ IF(Imports!W53&gt;0, Imports!W53*N53,0))/(Generation!F53 + Imports!V53 + Imports!W53)</f>
        <v>0.7807100001</v>
      </c>
      <c r="G53" s="7">
        <f>('Green Energy'!G53*Generation!G53+ IF(Imports!X53&gt;0, Imports!X53*H53, 0) + IF(Imports!Y53&gt;0, Imports!Y53*J53, 0) + IF(Imports!Z53&gt;0, Imports!Z53*E53, 0) + IF(Imports!AA53&gt;0, Imports!AA53*O53, 0)+ IF(Imports!AB53&gt;0, Imports!AB53*C53, 0))/(Generation!G53 + Imports!X53 +Imports!Y53 + Imports!Z53 + Imports!AA53 + Imports!AB53)</f>
        <v>0.9728319685</v>
      </c>
      <c r="H53" s="7">
        <f>('Green Energy'!H53*Generation!H53 + IF(Imports!B53&gt;0, Imports!B53*G53, 0) + IF(Imports!C53&gt;0, Imports!C53*L53, 0) + IF(Imports!D53&gt;0, Imports!D53*O53, 0) + IF(Imports!E53&gt;0, Imports!E53*I53, 0)+ IF(Imports!F53&gt;0, Imports!F53*K53, 0))/(Generation!H53 + Imports!B53+ Imports!C53+ Imports!D53+ Imports!E53+ Imports!F53)</f>
        <v>0.5666094117</v>
      </c>
      <c r="I53" s="6">
        <f>('Green Energy'!I53*Generation!I53 + IF(Imports!AC53&gt;0, Imports!AC53*H53, 0) + IF(Imports!AD53&gt;0, Imports!AD53*K53, 0))/(Generation!I53 + Imports!AC53 +Imports!AD53)</f>
        <v>0.3360177196</v>
      </c>
      <c r="J53" s="6">
        <f>('Green Energy'!J53*Generation!J53 + IF(Imports!AE53&gt;0, Imports!AE53*B53, 0) + IF(Imports!AF53&gt;0, Imports!AF53*G53, 0))/(Generation!J53 + Imports!AE53 +Imports!AF53)</f>
        <v>0.4664464545</v>
      </c>
      <c r="K53" s="7">
        <f>('Green Energy'!K53*Generation!K53 + IF(Imports!AG53&gt;0, Imports!AG53*H53, 0) + IF(Imports!AH53&gt;0, Imports!AH53*I53, 0))/(Generation!K53 + Imports!AG53 +Imports!AH53)</f>
        <v>0.5174640277</v>
      </c>
      <c r="L53" s="7">
        <f>('Green Energy'!L53*Generation!L53+ IF(Imports!AI53&gt;0, Imports!AI53*H53, 0) + IF(Imports!AJ53&gt;0, Imports!AJ53*O53, 0) +  IF(Imports!AK53&gt;0, Imports!AK53*C53, 0) + IF(Imports!AL53&gt;0, Imports!AL53*D53, 0) + IF(Imports!AM53&gt;0, Imports!AM53*M53, 0))/(Generation!L53 + Imports!AI53+Imports!AJ53+Imports!AK53+Imports!AL53+Imports!AM53)</f>
        <v>0.3889263648</v>
      </c>
      <c r="M53" s="8">
        <f>('Green Energy'!M53*Generation!M53 + IF(Imports!AN53&gt;0, Imports!AN53*D53, 0) + IF(Imports!AO53&gt;0, Imports!AO53*L53, 0) +  IF(Imports!AP53&gt;0, Imports!AP53*N53, 0))/(Generation!M53 + Imports!AN53 +Imports!AO53 +Imports!AP53)</f>
        <v>0.9747350931</v>
      </c>
      <c r="N53" s="9">
        <f>('Green Energy'!N53*Generation!N53 +  IF(Imports!AQ53&gt;0, Imports!AQ53*D53, 0) + IF(Imports!AR53&gt;0, Imports!AR53*M53, 0) +  IF(Imports!AS53&gt;0, Imports!AS53*F53, 0) +  IF(Imports!AT53&gt;0, Imports!AT53*C53, 0)   )/(Generation!N53+ Imports!AR53+Imports!AS53+Imports!AT53 + Imports!AQ53)</f>
        <v>0.9654788181</v>
      </c>
      <c r="O53" s="6">
        <f>('Green Energy'!O53*Generation!O53 +  IF(Imports!I53&gt;0, Imports!I53*G53, 0) + IF(Imports!J53&gt;0, Imports!J53*H53, 0)+ IF(Imports!K53&gt;0, Imports!K53*L53, 0)+   IF(Imports!L53&gt;0, Imports!L53*C53, 0))/(Generation!O53 + Imports!J53 +Imports!K53+Imports!L53 +Imports!I53)</f>
        <v>0.7160127834</v>
      </c>
    </row>
    <row r="54" ht="15.75" customHeight="1">
      <c r="A54" s="2">
        <v>43952.0</v>
      </c>
      <c r="B54" s="6">
        <f>(Generation!B54*'Green Energy'!B54 + IF(Imports!H54&gt;0, Imports!H54*C54, 0) + IF(Imports!G54&gt;0, Imports!G54*J54,0))/(Generation!B54+ Imports!G54+ Imports!H54)</f>
        <v>0.9155794677</v>
      </c>
      <c r="C54" s="6">
        <f>('Green Energy'!C54*Generation!C54 + IF(Imports!M54&gt;0,Imports!M54*B54, 0)  + IF(Imports!N54&gt;0, Imports!N54*D54, 0) + IF(Imports!O54&gt;0, Imports!O54*G54,0) +   IF(Imports!P54&gt;0, Imports!P54*L54, 0) + IF(Imports!Q54&gt;0, Imports!Q54*N54, 0))/(Generation!C54 + Imports!M54  + Imports!N54 +Imports!O54 +Imports!P54 + Imports!Q54)</f>
        <v>0.5993811674</v>
      </c>
      <c r="D54" s="6">
        <f>('Green Energy'!D54*Generation!D54 + IF(Imports!R54&gt;0, Imports!R54*N54, 0) + IF(Imports!S54&gt;0, Imports!S54*M54, 0) + IF(Imports!T54&gt;0, Imports!T54*C54, 0) )/(Generation!D54 + Imports!R54 +Imports!S54 + Imports!T54)</f>
        <v>0.7607435973</v>
      </c>
      <c r="E54" s="6">
        <f>('Green Energy'!E54*Generation!E54 + IF(Imports!U54&gt;0, Imports!U54*G54, 0))/(Generation!E54 + Imports!U54)</f>
        <v>0.7398807656</v>
      </c>
      <c r="F54" s="6">
        <f>('Green Energy'!F54*Generation!F54 + IF(Imports!V54&gt;0, Imports!V54*M54,0)+ IF(Imports!W54&gt;0, Imports!W54*N54,0))/(Generation!F54 + Imports!V54 + Imports!W54)</f>
        <v>0.7981375016</v>
      </c>
      <c r="G54" s="7">
        <f>('Green Energy'!G54*Generation!G54+ IF(Imports!X54&gt;0, Imports!X54*H54, 0) + IF(Imports!Y54&gt;0, Imports!Y54*J54, 0) + IF(Imports!Z54&gt;0, Imports!Z54*E54, 0) + IF(Imports!AA54&gt;0, Imports!AA54*O54, 0)+ IF(Imports!AB54&gt;0, Imports!AB54*C54, 0))/(Generation!G54 + Imports!X54 +Imports!Y54 + Imports!Z54 + Imports!AA54 + Imports!AB54)</f>
        <v>0.954929427</v>
      </c>
      <c r="H54" s="7">
        <f>('Green Energy'!H54*Generation!H54 + IF(Imports!B54&gt;0, Imports!B54*G54, 0) + IF(Imports!C54&gt;0, Imports!C54*L54, 0) + IF(Imports!D54&gt;0, Imports!D54*O54, 0) + IF(Imports!E54&gt;0, Imports!E54*I54, 0)+ IF(Imports!F54&gt;0, Imports!F54*K54, 0))/(Generation!H54 + Imports!B54+ Imports!C54+ Imports!D54+ Imports!E54+ Imports!F54)</f>
        <v>0.5012564086</v>
      </c>
      <c r="I54" s="6">
        <f>('Green Energy'!I54*Generation!I54 + IF(Imports!AC54&gt;0, Imports!AC54*H54, 0) + IF(Imports!AD54&gt;0, Imports!AD54*K54, 0))/(Generation!I54 + Imports!AC54 +Imports!AD54)</f>
        <v>0.419007152</v>
      </c>
      <c r="J54" s="6">
        <f>('Green Energy'!J54*Generation!J54 + IF(Imports!AE54&gt;0, Imports!AE54*B54, 0) + IF(Imports!AF54&gt;0, Imports!AF54*G54, 0))/(Generation!J54 + Imports!AE54 +Imports!AF54)</f>
        <v>0.529488817</v>
      </c>
      <c r="K54" s="7">
        <f>('Green Energy'!K54*Generation!K54 + IF(Imports!AG54&gt;0, Imports!AG54*H54, 0) + IF(Imports!AH54&gt;0, Imports!AH54*I54, 0))/(Generation!K54 + Imports!AG54 +Imports!AH54)</f>
        <v>0.450060034</v>
      </c>
      <c r="L54" s="7">
        <f>('Green Energy'!L54*Generation!L54+ IF(Imports!AI54&gt;0, Imports!AI54*H54, 0) + IF(Imports!AJ54&gt;0, Imports!AJ54*O54, 0) +  IF(Imports!AK54&gt;0, Imports!AK54*C54, 0) + IF(Imports!AL54&gt;0, Imports!AL54*D54, 0) + IF(Imports!AM54&gt;0, Imports!AM54*M54, 0))/(Generation!L54 + Imports!AI54+Imports!AJ54+Imports!AK54+Imports!AL54+Imports!AM54)</f>
        <v>0.3527479834</v>
      </c>
      <c r="M54" s="8">
        <f>('Green Energy'!M54*Generation!M54 + IF(Imports!AN54&gt;0, Imports!AN54*D54, 0) + IF(Imports!AO54&gt;0, Imports!AO54*L54, 0) +  IF(Imports!AP54&gt;0, Imports!AP54*N54, 0))/(Generation!M54 + Imports!AN54 +Imports!AO54 +Imports!AP54)</f>
        <v>0.9779612413</v>
      </c>
      <c r="N54" s="9">
        <f>('Green Energy'!N54*Generation!N54 +  IF(Imports!AQ54&gt;0, Imports!AQ54*D54, 0) + IF(Imports!AR54&gt;0, Imports!AR54*M54, 0) +  IF(Imports!AS54&gt;0, Imports!AS54*F54, 0) +  IF(Imports!AT54&gt;0, Imports!AT54*C54, 0)   )/(Generation!N54+ Imports!AR54+Imports!AS54+Imports!AT54 + Imports!AQ54)</f>
        <v>0.962424287</v>
      </c>
      <c r="O54" s="6">
        <f>('Green Energy'!O54*Generation!O54 +  IF(Imports!I54&gt;0, Imports!I54*G54, 0) + IF(Imports!J54&gt;0, Imports!J54*H54, 0)+ IF(Imports!K54&gt;0, Imports!K54*L54, 0)+   IF(Imports!L54&gt;0, Imports!L54*C54, 0))/(Generation!O54 + Imports!J54 +Imports!K54+Imports!L54 +Imports!I54)</f>
        <v>0.6777037803</v>
      </c>
    </row>
    <row r="55" ht="15.75" customHeight="1">
      <c r="A55" s="2">
        <v>43983.0</v>
      </c>
      <c r="B55" s="6">
        <f>(Generation!B55*'Green Energy'!B55 + IF(Imports!H55&gt;0, Imports!H55*C55, 0) + IF(Imports!G55&gt;0, Imports!G55*J55,0))/(Generation!B55+ Imports!G55+ Imports!H55)</f>
        <v>0.9400840183</v>
      </c>
      <c r="C55" s="6">
        <f>('Green Energy'!C55*Generation!C55 + IF(Imports!M55&gt;0,Imports!M55*B55, 0)  + IF(Imports!N55&gt;0, Imports!N55*D55, 0) + IF(Imports!O55&gt;0, Imports!O55*G55,0) +   IF(Imports!P55&gt;0, Imports!P55*L55, 0) + IF(Imports!Q55&gt;0, Imports!Q55*N55, 0))/(Generation!C55 + Imports!M55  + Imports!N55 +Imports!O55 +Imports!P55 + Imports!Q55)</f>
        <v>0.5517667108</v>
      </c>
      <c r="D55" s="6">
        <f>('Green Energy'!D55*Generation!D55 + IF(Imports!R55&gt;0, Imports!R55*N55, 0) + IF(Imports!S55&gt;0, Imports!S55*M55, 0) + IF(Imports!T55&gt;0, Imports!T55*C55, 0) )/(Generation!D55 + Imports!R55 +Imports!S55 + Imports!T55)</f>
        <v>0.7028162789</v>
      </c>
      <c r="E55" s="6">
        <f>('Green Energy'!E55*Generation!E55 + IF(Imports!U55&gt;0, Imports!U55*G55, 0))/(Generation!E55 + Imports!U55)</f>
        <v>0.6587041128</v>
      </c>
      <c r="F55" s="6">
        <f>('Green Energy'!F55*Generation!F55 + IF(Imports!V55&gt;0, Imports!V55*M55,0)+ IF(Imports!W55&gt;0, Imports!W55*N55,0))/(Generation!F55 + Imports!V55 + Imports!W55)</f>
        <v>0.8070616131</v>
      </c>
      <c r="G55" s="7">
        <f>('Green Energy'!G55*Generation!G55+ IF(Imports!X55&gt;0, Imports!X55*H55, 0) + IF(Imports!Y55&gt;0, Imports!Y55*J55, 0) + IF(Imports!Z55&gt;0, Imports!Z55*E55, 0) + IF(Imports!AA55&gt;0, Imports!AA55*O55, 0)+ IF(Imports!AB55&gt;0, Imports!AB55*C55, 0))/(Generation!G55 + Imports!X55 +Imports!Y55 + Imports!Z55 + Imports!AA55 + Imports!AB55)</f>
        <v>0.9145483347</v>
      </c>
      <c r="H55" s="7">
        <f>('Green Energy'!H55*Generation!H55 + IF(Imports!B55&gt;0, Imports!B55*G55, 0) + IF(Imports!C55&gt;0, Imports!C55*L55, 0) + IF(Imports!D55&gt;0, Imports!D55*O55, 0) + IF(Imports!E55&gt;0, Imports!E55*I55, 0)+ IF(Imports!F55&gt;0, Imports!F55*K55, 0))/(Generation!H55 + Imports!B55+ Imports!C55+ Imports!D55+ Imports!E55+ Imports!F55)</f>
        <v>0.4825925537</v>
      </c>
      <c r="I55" s="6">
        <f>('Green Energy'!I55*Generation!I55 + IF(Imports!AC55&gt;0, Imports!AC55*H55, 0) + IF(Imports!AD55&gt;0, Imports!AD55*K55, 0))/(Generation!I55 + Imports!AC55 +Imports!AD55)</f>
        <v>0.4239308932</v>
      </c>
      <c r="J55" s="6">
        <f>('Green Energy'!J55*Generation!J55 + IF(Imports!AE55&gt;0, Imports!AE55*B55, 0) + IF(Imports!AF55&gt;0, Imports!AF55*G55, 0))/(Generation!J55 + Imports!AE55 +Imports!AF55)</f>
        <v>0.469810286</v>
      </c>
      <c r="K55" s="7">
        <f>('Green Energy'!K55*Generation!K55 + IF(Imports!AG55&gt;0, Imports!AG55*H55, 0) + IF(Imports!AH55&gt;0, Imports!AH55*I55, 0))/(Generation!K55 + Imports!AG55 +Imports!AH55)</f>
        <v>0.48459042</v>
      </c>
      <c r="L55" s="7">
        <f>('Green Energy'!L55*Generation!L55+ IF(Imports!AI55&gt;0, Imports!AI55*H55, 0) + IF(Imports!AJ55&gt;0, Imports!AJ55*O55, 0) +  IF(Imports!AK55&gt;0, Imports!AK55*C55, 0) + IF(Imports!AL55&gt;0, Imports!AL55*D55, 0) + IF(Imports!AM55&gt;0, Imports!AM55*M55, 0))/(Generation!L55 + Imports!AI55+Imports!AJ55+Imports!AK55+Imports!AL55+Imports!AM55)</f>
        <v>0.2587335773</v>
      </c>
      <c r="M55" s="8">
        <f>('Green Energy'!M55*Generation!M55 + IF(Imports!AN55&gt;0, Imports!AN55*D55, 0) + IF(Imports!AO55&gt;0, Imports!AO55*L55, 0) +  IF(Imports!AP55&gt;0, Imports!AP55*N55, 0))/(Generation!M55 + Imports!AN55 +Imports!AO55 +Imports!AP55)</f>
        <v>0.9750070634</v>
      </c>
      <c r="N55" s="9">
        <f>('Green Energy'!N55*Generation!N55 +  IF(Imports!AQ55&gt;0, Imports!AQ55*D55, 0) + IF(Imports!AR55&gt;0, Imports!AR55*M55, 0) +  IF(Imports!AS55&gt;0, Imports!AS55*F55, 0) +  IF(Imports!AT55&gt;0, Imports!AT55*C55, 0)   )/(Generation!N55+ Imports!AR55+Imports!AS55+Imports!AT55 + Imports!AQ55)</f>
        <v>0.9609961774</v>
      </c>
      <c r="O55" s="6">
        <f>('Green Energy'!O55*Generation!O55 +  IF(Imports!I55&gt;0, Imports!I55*G55, 0) + IF(Imports!J55&gt;0, Imports!J55*H55, 0)+ IF(Imports!K55&gt;0, Imports!K55*L55, 0)+   IF(Imports!L55&gt;0, Imports!L55*C55, 0))/(Generation!O55 + Imports!J55 +Imports!K55+Imports!L55 +Imports!I55)</f>
        <v>0.5596637264</v>
      </c>
    </row>
    <row r="56" ht="15.75" customHeight="1">
      <c r="A56" s="2">
        <v>44013.0</v>
      </c>
      <c r="B56" s="6">
        <f>(Generation!B56*'Green Energy'!B56 + IF(Imports!H56&gt;0, Imports!H56*C56, 0) + IF(Imports!G56&gt;0, Imports!G56*J56,0))/(Generation!B56+ Imports!G56+ Imports!H56)</f>
        <v>0.8623202789</v>
      </c>
      <c r="C56" s="6">
        <f>('Green Energy'!C56*Generation!C56 + IF(Imports!M56&gt;0,Imports!M56*B56, 0)  + IF(Imports!N56&gt;0, Imports!N56*D56, 0) + IF(Imports!O56&gt;0, Imports!O56*G56,0) +   IF(Imports!P56&gt;0, Imports!P56*L56, 0) + IF(Imports!Q56&gt;0, Imports!Q56*N56, 0))/(Generation!C56 + Imports!M56  + Imports!N56 +Imports!O56 +Imports!P56 + Imports!Q56)</f>
        <v>0.5321982818</v>
      </c>
      <c r="D56" s="6">
        <f>('Green Energy'!D56*Generation!D56 + IF(Imports!R56&gt;0, Imports!R56*N56, 0) + IF(Imports!S56&gt;0, Imports!S56*M56, 0) + IF(Imports!T56&gt;0, Imports!T56*C56, 0) )/(Generation!D56 + Imports!R56 +Imports!S56 + Imports!T56)</f>
        <v>0.8499438954</v>
      </c>
      <c r="E56" s="6">
        <f>('Green Energy'!E56*Generation!E56 + IF(Imports!U56&gt;0, Imports!U56*G56, 0))/(Generation!E56 + Imports!U56)</f>
        <v>0.6200674947</v>
      </c>
      <c r="F56" s="6">
        <f>('Green Energy'!F56*Generation!F56 + IF(Imports!V56&gt;0, Imports!V56*M56,0)+ IF(Imports!W56&gt;0, Imports!W56*N56,0))/(Generation!F56 + Imports!V56 + Imports!W56)</f>
        <v>0.8518989351</v>
      </c>
      <c r="G56" s="7">
        <f>('Green Energy'!G56*Generation!G56+ IF(Imports!X56&gt;0, Imports!X56*H56, 0) + IF(Imports!Y56&gt;0, Imports!Y56*J56, 0) + IF(Imports!Z56&gt;0, Imports!Z56*E56, 0) + IF(Imports!AA56&gt;0, Imports!AA56*O56, 0)+ IF(Imports!AB56&gt;0, Imports!AB56*C56, 0))/(Generation!G56 + Imports!X56 +Imports!Y56 + Imports!Z56 + Imports!AA56 + Imports!AB56)</f>
        <v>0.898755257</v>
      </c>
      <c r="H56" s="7">
        <f>('Green Energy'!H56*Generation!H56 + IF(Imports!B56&gt;0, Imports!B56*G56, 0) + IF(Imports!C56&gt;0, Imports!C56*L56, 0) + IF(Imports!D56&gt;0, Imports!D56*O56, 0) + IF(Imports!E56&gt;0, Imports!E56*I56, 0)+ IF(Imports!F56&gt;0, Imports!F56*K56, 0))/(Generation!H56 + Imports!B56+ Imports!C56+ Imports!D56+ Imports!E56+ Imports!F56)</f>
        <v>0.4638811778</v>
      </c>
      <c r="I56" s="6">
        <f>('Green Energy'!I56*Generation!I56 + IF(Imports!AC56&gt;0, Imports!AC56*H56, 0) + IF(Imports!AD56&gt;0, Imports!AD56*K56, 0))/(Generation!I56 + Imports!AC56 +Imports!AD56)</f>
        <v>0.4341001544</v>
      </c>
      <c r="J56" s="6">
        <f>('Green Energy'!J56*Generation!J56 + IF(Imports!AE56&gt;0, Imports!AE56*B56, 0) + IF(Imports!AF56&gt;0, Imports!AF56*G56, 0))/(Generation!J56 + Imports!AE56 +Imports!AF56)</f>
        <v>0.3984903528</v>
      </c>
      <c r="K56" s="7">
        <f>('Green Energy'!K56*Generation!K56 + IF(Imports!AG56&gt;0, Imports!AG56*H56, 0) + IF(Imports!AH56&gt;0, Imports!AH56*I56, 0))/(Generation!K56 + Imports!AG56 +Imports!AH56)</f>
        <v>0.46289799</v>
      </c>
      <c r="L56" s="7">
        <f>('Green Energy'!L56*Generation!L56+ IF(Imports!AI56&gt;0, Imports!AI56*H56, 0) + IF(Imports!AJ56&gt;0, Imports!AJ56*O56, 0) +  IF(Imports!AK56&gt;0, Imports!AK56*C56, 0) + IF(Imports!AL56&gt;0, Imports!AL56*D56, 0) + IF(Imports!AM56&gt;0, Imports!AM56*M56, 0))/(Generation!L56 + Imports!AI56+Imports!AJ56+Imports!AK56+Imports!AL56+Imports!AM56)</f>
        <v>0.246691376</v>
      </c>
      <c r="M56" s="8">
        <f>('Green Energy'!M56*Generation!M56 + IF(Imports!AN56&gt;0, Imports!AN56*D56, 0) + IF(Imports!AO56&gt;0, Imports!AO56*L56, 0) +  IF(Imports!AP56&gt;0, Imports!AP56*N56, 0))/(Generation!M56 + Imports!AN56 +Imports!AO56 +Imports!AP56)</f>
        <v>0.9776489029</v>
      </c>
      <c r="N56" s="9">
        <f>('Green Energy'!N56*Generation!N56 +  IF(Imports!AQ56&gt;0, Imports!AQ56*D56, 0) + IF(Imports!AR56&gt;0, Imports!AR56*M56, 0) +  IF(Imports!AS56&gt;0, Imports!AS56*F56, 0) +  IF(Imports!AT56&gt;0, Imports!AT56*C56, 0)   )/(Generation!N56+ Imports!AR56+Imports!AS56+Imports!AT56 + Imports!AQ56)</f>
        <v>0.9677876619</v>
      </c>
      <c r="O56" s="6">
        <f>('Green Energy'!O56*Generation!O56 +  IF(Imports!I56&gt;0, Imports!I56*G56, 0) + IF(Imports!J56&gt;0, Imports!J56*H56, 0)+ IF(Imports!K56&gt;0, Imports!K56*L56, 0)+   IF(Imports!L56&gt;0, Imports!L56*C56, 0))/(Generation!O56 + Imports!J56 +Imports!K56+Imports!L56 +Imports!I56)</f>
        <v>0.486461506</v>
      </c>
    </row>
    <row r="57" ht="15.75" customHeight="1">
      <c r="A57" s="2">
        <v>44044.0</v>
      </c>
      <c r="B57" s="6">
        <f>(Generation!B57*'Green Energy'!B57 + IF(Imports!H57&gt;0, Imports!H57*C57, 0) + IF(Imports!G57&gt;0, Imports!G57*J57,0))/(Generation!B57+ Imports!G57+ Imports!H57)</f>
        <v>0.8587646859</v>
      </c>
      <c r="C57" s="6">
        <f>('Green Energy'!C57*Generation!C57 + IF(Imports!M57&gt;0,Imports!M57*B57, 0)  + IF(Imports!N57&gt;0, Imports!N57*D57, 0) + IF(Imports!O57&gt;0, Imports!O57*G57,0) +   IF(Imports!P57&gt;0, Imports!P57*L57, 0) + IF(Imports!Q57&gt;0, Imports!Q57*N57, 0))/(Generation!C57 + Imports!M57  + Imports!N57 +Imports!O57 +Imports!P57 + Imports!Q57)</f>
        <v>0.5121427793</v>
      </c>
      <c r="D57" s="6">
        <f>('Green Energy'!D57*Generation!D57 + IF(Imports!R57&gt;0, Imports!R57*N57, 0) + IF(Imports!S57&gt;0, Imports!S57*M57, 0) + IF(Imports!T57&gt;0, Imports!T57*C57, 0) )/(Generation!D57 + Imports!R57 +Imports!S57 + Imports!T57)</f>
        <v>0.7686975666</v>
      </c>
      <c r="E57" s="6">
        <f>('Green Energy'!E57*Generation!E57 + IF(Imports!U57&gt;0, Imports!U57*G57, 0))/(Generation!E57 + Imports!U57)</f>
        <v>0.626415034</v>
      </c>
      <c r="F57" s="6">
        <f>('Green Energy'!F57*Generation!F57 + IF(Imports!V57&gt;0, Imports!V57*M57,0)+ IF(Imports!W57&gt;0, Imports!W57*N57,0))/(Generation!F57 + Imports!V57 + Imports!W57)</f>
        <v>0.8113633976</v>
      </c>
      <c r="G57" s="7">
        <f>('Green Energy'!G57*Generation!G57+ IF(Imports!X57&gt;0, Imports!X57*H57, 0) + IF(Imports!Y57&gt;0, Imports!Y57*J57, 0) + IF(Imports!Z57&gt;0, Imports!Z57*E57, 0) + IF(Imports!AA57&gt;0, Imports!AA57*O57, 0)+ IF(Imports!AB57&gt;0, Imports!AB57*C57, 0))/(Generation!G57 + Imports!X57 +Imports!Y57 + Imports!Z57 + Imports!AA57 + Imports!AB57)</f>
        <v>0.9086464527</v>
      </c>
      <c r="H57" s="7">
        <f>('Green Energy'!H57*Generation!H57 + IF(Imports!B57&gt;0, Imports!B57*G57, 0) + IF(Imports!C57&gt;0, Imports!C57*L57, 0) + IF(Imports!D57&gt;0, Imports!D57*O57, 0) + IF(Imports!E57&gt;0, Imports!E57*I57, 0)+ IF(Imports!F57&gt;0, Imports!F57*K57, 0))/(Generation!H57 + Imports!B57+ Imports!C57+ Imports!D57+ Imports!E57+ Imports!F57)</f>
        <v>0.477540699</v>
      </c>
      <c r="I57" s="6">
        <f>('Green Energy'!I57*Generation!I57 + IF(Imports!AC57&gt;0, Imports!AC57*H57, 0) + IF(Imports!AD57&gt;0, Imports!AD57*K57, 0))/(Generation!I57 + Imports!AC57 +Imports!AD57)</f>
        <v>0.384168463</v>
      </c>
      <c r="J57" s="6">
        <f>('Green Energy'!J57*Generation!J57 + IF(Imports!AE57&gt;0, Imports!AE57*B57, 0) + IF(Imports!AF57&gt;0, Imports!AF57*G57, 0))/(Generation!J57 + Imports!AE57 +Imports!AF57)</f>
        <v>0.3840342848</v>
      </c>
      <c r="K57" s="7">
        <f>('Green Energy'!K57*Generation!K57 + IF(Imports!AG57&gt;0, Imports!AG57*H57, 0) + IF(Imports!AH57&gt;0, Imports!AH57*I57, 0))/(Generation!K57 + Imports!AG57 +Imports!AH57)</f>
        <v>0.4064022122</v>
      </c>
      <c r="L57" s="7">
        <f>('Green Energy'!L57*Generation!L57+ IF(Imports!AI57&gt;0, Imports!AI57*H57, 0) + IF(Imports!AJ57&gt;0, Imports!AJ57*O57, 0) +  IF(Imports!AK57&gt;0, Imports!AK57*C57, 0) + IF(Imports!AL57&gt;0, Imports!AL57*D57, 0) + IF(Imports!AM57&gt;0, Imports!AM57*M57, 0))/(Generation!L57 + Imports!AI57+Imports!AJ57+Imports!AK57+Imports!AL57+Imports!AM57)</f>
        <v>0.2643979847</v>
      </c>
      <c r="M57" s="8">
        <f>('Green Energy'!M57*Generation!M57 + IF(Imports!AN57&gt;0, Imports!AN57*D57, 0) + IF(Imports!AO57&gt;0, Imports!AO57*L57, 0) +  IF(Imports!AP57&gt;0, Imports!AP57*N57, 0))/(Generation!M57 + Imports!AN57 +Imports!AO57 +Imports!AP57)</f>
        <v>0.9789743502</v>
      </c>
      <c r="N57" s="9">
        <f>('Green Energy'!N57*Generation!N57 +  IF(Imports!AQ57&gt;0, Imports!AQ57*D57, 0) + IF(Imports!AR57&gt;0, Imports!AR57*M57, 0) +  IF(Imports!AS57&gt;0, Imports!AS57*F57, 0) +  IF(Imports!AT57&gt;0, Imports!AT57*C57, 0)   )/(Generation!N57+ Imports!AR57+Imports!AS57+Imports!AT57 + Imports!AQ57)</f>
        <v>0.9654604761</v>
      </c>
      <c r="O57" s="6">
        <f>('Green Energy'!O57*Generation!O57 +  IF(Imports!I57&gt;0, Imports!I57*G57, 0) + IF(Imports!J57&gt;0, Imports!J57*H57, 0)+ IF(Imports!K57&gt;0, Imports!K57*L57, 0)+   IF(Imports!L57&gt;0, Imports!L57*C57, 0))/(Generation!O57 + Imports!J57 +Imports!K57+Imports!L57 +Imports!I57)</f>
        <v>0.495226033</v>
      </c>
    </row>
    <row r="58" ht="15.75" customHeight="1">
      <c r="A58" s="2">
        <v>44075.0</v>
      </c>
      <c r="B58" s="6">
        <f>(Generation!B58*'Green Energy'!B58 + IF(Imports!H58&gt;0, Imports!H58*C58, 0) + IF(Imports!G58&gt;0, Imports!G58*J58,0))/(Generation!B58+ Imports!G58+ Imports!H58)</f>
        <v>0.8555226528</v>
      </c>
      <c r="C58" s="6">
        <f>('Green Energy'!C58*Generation!C58 + IF(Imports!M58&gt;0,Imports!M58*B58, 0)  + IF(Imports!N58&gt;0, Imports!N58*D58, 0) + IF(Imports!O58&gt;0, Imports!O58*G58,0) +   IF(Imports!P58&gt;0, Imports!P58*L58, 0) + IF(Imports!Q58&gt;0, Imports!Q58*N58, 0))/(Generation!C58 + Imports!M58  + Imports!N58 +Imports!O58 +Imports!P58 + Imports!Q58)</f>
        <v>0.4767479899</v>
      </c>
      <c r="D58" s="6">
        <f>('Green Energy'!D58*Generation!D58 + IF(Imports!R58&gt;0, Imports!R58*N58, 0) + IF(Imports!S58&gt;0, Imports!S58*M58, 0) + IF(Imports!T58&gt;0, Imports!T58*C58, 0) )/(Generation!D58 + Imports!R58 +Imports!S58 + Imports!T58)</f>
        <v>0.807360107</v>
      </c>
      <c r="E58" s="6">
        <f>('Green Energy'!E58*Generation!E58 + IF(Imports!U58&gt;0, Imports!U58*G58, 0))/(Generation!E58 + Imports!U58)</f>
        <v>0.6250347643</v>
      </c>
      <c r="F58" s="6">
        <f>('Green Energy'!F58*Generation!F58 + IF(Imports!V58&gt;0, Imports!V58*M58,0)+ IF(Imports!W58&gt;0, Imports!W58*N58,0))/(Generation!F58 + Imports!V58 + Imports!W58)</f>
        <v>0.7838689342</v>
      </c>
      <c r="G58" s="7">
        <f>('Green Energy'!G58*Generation!G58+ IF(Imports!X58&gt;0, Imports!X58*H58, 0) + IF(Imports!Y58&gt;0, Imports!Y58*J58, 0) + IF(Imports!Z58&gt;0, Imports!Z58*E58, 0) + IF(Imports!AA58&gt;0, Imports!AA58*O58, 0)+ IF(Imports!AB58&gt;0, Imports!AB58*C58, 0))/(Generation!G58 + Imports!X58 +Imports!Y58 + Imports!Z58 + Imports!AA58 + Imports!AB58)</f>
        <v>0.8832140766</v>
      </c>
      <c r="H58" s="7">
        <f>('Green Energy'!H58*Generation!H58 + IF(Imports!B58&gt;0, Imports!B58*G58, 0) + IF(Imports!C58&gt;0, Imports!C58*L58, 0) + IF(Imports!D58&gt;0, Imports!D58*O58, 0) + IF(Imports!E58&gt;0, Imports!E58*I58, 0)+ IF(Imports!F58&gt;0, Imports!F58*K58, 0))/(Generation!H58 + Imports!B58+ Imports!C58+ Imports!D58+ Imports!E58+ Imports!F58)</f>
        <v>0.5190852828</v>
      </c>
      <c r="I58" s="6">
        <f>('Green Energy'!I58*Generation!I58 + IF(Imports!AC58&gt;0, Imports!AC58*H58, 0) + IF(Imports!AD58&gt;0, Imports!AD58*K58, 0))/(Generation!I58 + Imports!AC58 +Imports!AD58)</f>
        <v>0.4018628806</v>
      </c>
      <c r="J58" s="6">
        <f>('Green Energy'!J58*Generation!J58 + IF(Imports!AE58&gt;0, Imports!AE58*B58, 0) + IF(Imports!AF58&gt;0, Imports!AF58*G58, 0))/(Generation!J58 + Imports!AE58 +Imports!AF58)</f>
        <v>0.3599179527</v>
      </c>
      <c r="K58" s="7">
        <f>('Green Energy'!K58*Generation!K58 + IF(Imports!AG58&gt;0, Imports!AG58*H58, 0) + IF(Imports!AH58&gt;0, Imports!AH58*I58, 0))/(Generation!K58 + Imports!AG58 +Imports!AH58)</f>
        <v>0.5237453428</v>
      </c>
      <c r="L58" s="7">
        <f>('Green Energy'!L58*Generation!L58+ IF(Imports!AI58&gt;0, Imports!AI58*H58, 0) + IF(Imports!AJ58&gt;0, Imports!AJ58*O58, 0) +  IF(Imports!AK58&gt;0, Imports!AK58*C58, 0) + IF(Imports!AL58&gt;0, Imports!AL58*D58, 0) + IF(Imports!AM58&gt;0, Imports!AM58*M58, 0))/(Generation!L58 + Imports!AI58+Imports!AJ58+Imports!AK58+Imports!AL58+Imports!AM58)</f>
        <v>0.2876617348</v>
      </c>
      <c r="M58" s="8">
        <f>('Green Energy'!M58*Generation!M58 + IF(Imports!AN58&gt;0, Imports!AN58*D58, 0) + IF(Imports!AO58&gt;0, Imports!AO58*L58, 0) +  IF(Imports!AP58&gt;0, Imports!AP58*N58, 0))/(Generation!M58 + Imports!AN58 +Imports!AO58 +Imports!AP58)</f>
        <v>0.9878199042</v>
      </c>
      <c r="N58" s="9">
        <f>('Green Energy'!N58*Generation!N58 +  IF(Imports!AQ58&gt;0, Imports!AQ58*D58, 0) + IF(Imports!AR58&gt;0, Imports!AR58*M58, 0) +  IF(Imports!AS58&gt;0, Imports!AS58*F58, 0) +  IF(Imports!AT58&gt;0, Imports!AT58*C58, 0)   )/(Generation!N58+ Imports!AR58+Imports!AS58+Imports!AT58 + Imports!AQ58)</f>
        <v>0.961948841</v>
      </c>
      <c r="O58" s="6">
        <f>('Green Energy'!O58*Generation!O58 +  IF(Imports!I58&gt;0, Imports!I58*G58, 0) + IF(Imports!J58&gt;0, Imports!J58*H58, 0)+ IF(Imports!K58&gt;0, Imports!K58*L58, 0)+   IF(Imports!L58&gt;0, Imports!L58*C58, 0))/(Generation!O58 + Imports!J58 +Imports!K58+Imports!L58 +Imports!I58)</f>
        <v>0.542456635</v>
      </c>
    </row>
    <row r="59" ht="15.75" customHeight="1">
      <c r="A59" s="2">
        <v>44105.0</v>
      </c>
      <c r="B59" s="6">
        <f>(Generation!B59*'Green Energy'!B59 + IF(Imports!H59&gt;0, Imports!H59*C59, 0) + IF(Imports!G59&gt;0, Imports!G59*J59,0))/(Generation!B59+ Imports!G59+ Imports!H59)</f>
        <v>0.7766067887</v>
      </c>
      <c r="C59" s="6">
        <f>('Green Energy'!C59*Generation!C59 + IF(Imports!M59&gt;0,Imports!M59*B59, 0)  + IF(Imports!N59&gt;0, Imports!N59*D59, 0) + IF(Imports!O59&gt;0, Imports!O59*G59,0) +   IF(Imports!P59&gt;0, Imports!P59*L59, 0) + IF(Imports!Q59&gt;0, Imports!Q59*N59, 0))/(Generation!C59 + Imports!M59  + Imports!N59 +Imports!O59 +Imports!P59 + Imports!Q59)</f>
        <v>0.5297237029</v>
      </c>
      <c r="D59" s="6">
        <f>('Green Energy'!D59*Generation!D59 + IF(Imports!R59&gt;0, Imports!R59*N59, 0) + IF(Imports!S59&gt;0, Imports!S59*M59, 0) + IF(Imports!T59&gt;0, Imports!T59*C59, 0) )/(Generation!D59 + Imports!R59 +Imports!S59 + Imports!T59)</f>
        <v>0.7825896726</v>
      </c>
      <c r="E59" s="6">
        <f>('Green Energy'!E59*Generation!E59 + IF(Imports!U59&gt;0, Imports!U59*G59, 0))/(Generation!E59 + Imports!U59)</f>
        <v>0.7056807732</v>
      </c>
      <c r="F59" s="6">
        <f>('Green Energy'!F59*Generation!F59 + IF(Imports!V59&gt;0, Imports!V59*M59,0)+ IF(Imports!W59&gt;0, Imports!W59*N59,0))/(Generation!F59 + Imports!V59 + Imports!W59)</f>
        <v>0.7624405408</v>
      </c>
      <c r="G59" s="7">
        <f>('Green Energy'!G59*Generation!G59+ IF(Imports!X59&gt;0, Imports!X59*H59, 0) + IF(Imports!Y59&gt;0, Imports!Y59*J59, 0) + IF(Imports!Z59&gt;0, Imports!Z59*E59, 0) + IF(Imports!AA59&gt;0, Imports!AA59*O59, 0)+ IF(Imports!AB59&gt;0, Imports!AB59*C59, 0))/(Generation!G59 + Imports!X59 +Imports!Y59 + Imports!Z59 + Imports!AA59 + Imports!AB59)</f>
        <v>0.9283911186</v>
      </c>
      <c r="H59" s="7">
        <f>('Green Energy'!H59*Generation!H59 + IF(Imports!B59&gt;0, Imports!B59*G59, 0) + IF(Imports!C59&gt;0, Imports!C59*L59, 0) + IF(Imports!D59&gt;0, Imports!D59*O59, 0) + IF(Imports!E59&gt;0, Imports!E59*I59, 0)+ IF(Imports!F59&gt;0, Imports!F59*K59, 0))/(Generation!H59 + Imports!B59+ Imports!C59+ Imports!D59+ Imports!E59+ Imports!F59)</f>
        <v>0.5034045725</v>
      </c>
      <c r="I59" s="6">
        <f>('Green Energy'!I59*Generation!I59 + IF(Imports!AC59&gt;0, Imports!AC59*H59, 0) + IF(Imports!AD59&gt;0, Imports!AD59*K59, 0))/(Generation!I59 + Imports!AC59 +Imports!AD59)</f>
        <v>0.5265083627</v>
      </c>
      <c r="J59" s="6">
        <f>('Green Energy'!J59*Generation!J59 + IF(Imports!AE59&gt;0, Imports!AE59*B59, 0) + IF(Imports!AF59&gt;0, Imports!AF59*G59, 0))/(Generation!J59 + Imports!AE59 +Imports!AF59)</f>
        <v>0.433886198</v>
      </c>
      <c r="K59" s="7">
        <f>('Green Energy'!K59*Generation!K59 + IF(Imports!AG59&gt;0, Imports!AG59*H59, 0) + IF(Imports!AH59&gt;0, Imports!AH59*I59, 0))/(Generation!K59 + Imports!AG59 +Imports!AH59)</f>
        <v>0.6043851241</v>
      </c>
      <c r="L59" s="7">
        <f>('Green Energy'!L59*Generation!L59+ IF(Imports!AI59&gt;0, Imports!AI59*H59, 0) + IF(Imports!AJ59&gt;0, Imports!AJ59*O59, 0) +  IF(Imports!AK59&gt;0, Imports!AK59*C59, 0) + IF(Imports!AL59&gt;0, Imports!AL59*D59, 0) + IF(Imports!AM59&gt;0, Imports!AM59*M59, 0))/(Generation!L59 + Imports!AI59+Imports!AJ59+Imports!AK59+Imports!AL59+Imports!AM59)</f>
        <v>0.3503235246</v>
      </c>
      <c r="M59" s="8">
        <f>('Green Energy'!M59*Generation!M59 + IF(Imports!AN59&gt;0, Imports!AN59*D59, 0) + IF(Imports!AO59&gt;0, Imports!AO59*L59, 0) +  IF(Imports!AP59&gt;0, Imports!AP59*N59, 0))/(Generation!M59 + Imports!AN59 +Imports!AO59 +Imports!AP59)</f>
        <v>0.9973942499</v>
      </c>
      <c r="N59" s="9">
        <f>('Green Energy'!N59*Generation!N59 +  IF(Imports!AQ59&gt;0, Imports!AQ59*D59, 0) + IF(Imports!AR59&gt;0, Imports!AR59*M59, 0) +  IF(Imports!AS59&gt;0, Imports!AS59*F59, 0) +  IF(Imports!AT59&gt;0, Imports!AT59*C59, 0)   )/(Generation!N59+ Imports!AR59+Imports!AS59+Imports!AT59 + Imports!AQ59)</f>
        <v>0.9587639335</v>
      </c>
      <c r="O59" s="6">
        <f>('Green Energy'!O59*Generation!O59 +  IF(Imports!I59&gt;0, Imports!I59*G59, 0) + IF(Imports!J59&gt;0, Imports!J59*H59, 0)+ IF(Imports!K59&gt;0, Imports!K59*L59, 0)+   IF(Imports!L59&gt;0, Imports!L59*C59, 0))/(Generation!O59 + Imports!J59 +Imports!K59+Imports!L59 +Imports!I59)</f>
        <v>0.5929962001</v>
      </c>
    </row>
    <row r="60" ht="15.75" customHeight="1">
      <c r="A60" s="2">
        <v>44136.0</v>
      </c>
      <c r="B60" s="6">
        <f>(Generation!B60*'Green Energy'!B60 + IF(Imports!H60&gt;0, Imports!H60*C60, 0) + IF(Imports!G60&gt;0, Imports!G60*J60,0))/(Generation!B60+ Imports!G60+ Imports!H60)</f>
        <v>0.6567544955</v>
      </c>
      <c r="C60" s="6">
        <f>('Green Energy'!C60*Generation!C60 + IF(Imports!M60&gt;0,Imports!M60*B60, 0)  + IF(Imports!N60&gt;0, Imports!N60*D60, 0) + IF(Imports!O60&gt;0, Imports!O60*G60,0) +   IF(Imports!P60&gt;0, Imports!P60*L60, 0) + IF(Imports!Q60&gt;0, Imports!Q60*N60, 0))/(Generation!C60 + Imports!M60  + Imports!N60 +Imports!O60 +Imports!P60 + Imports!Q60)</f>
        <v>0.4529053061</v>
      </c>
      <c r="D60" s="6">
        <f>('Green Energy'!D60*Generation!D60 + IF(Imports!R60&gt;0, Imports!R60*N60, 0) + IF(Imports!S60&gt;0, Imports!S60*M60, 0) + IF(Imports!T60&gt;0, Imports!T60*C60, 0) )/(Generation!D60 + Imports!R60 +Imports!S60 + Imports!T60)</f>
        <v>0.7097046595</v>
      </c>
      <c r="E60" s="6">
        <f>('Green Energy'!E60*Generation!E60 + IF(Imports!U60&gt;0, Imports!U60*G60, 0))/(Generation!E60 + Imports!U60)</f>
        <v>0.6675130216</v>
      </c>
      <c r="F60" s="6">
        <f>('Green Energy'!F60*Generation!F60 + IF(Imports!V60&gt;0, Imports!V60*M60,0)+ IF(Imports!W60&gt;0, Imports!W60*N60,0))/(Generation!F60 + Imports!V60 + Imports!W60)</f>
        <v>0.7849124325</v>
      </c>
      <c r="G60" s="7">
        <f>('Green Energy'!G60*Generation!G60+ IF(Imports!X60&gt;0, Imports!X60*H60, 0) + IF(Imports!Y60&gt;0, Imports!Y60*J60, 0) + IF(Imports!Z60&gt;0, Imports!Z60*E60, 0) + IF(Imports!AA60&gt;0, Imports!AA60*O60, 0)+ IF(Imports!AB60&gt;0, Imports!AB60*C60, 0))/(Generation!G60 + Imports!X60 +Imports!Y60 + Imports!Z60 + Imports!AA60 + Imports!AB60)</f>
        <v>0.8903043635</v>
      </c>
      <c r="H60" s="7">
        <f>('Green Energy'!H60*Generation!H60 + IF(Imports!B60&gt;0, Imports!B60*G60, 0) + IF(Imports!C60&gt;0, Imports!C60*L60, 0) + IF(Imports!D60&gt;0, Imports!D60*O60, 0) + IF(Imports!E60&gt;0, Imports!E60*I60, 0)+ IF(Imports!F60&gt;0, Imports!F60*K60, 0))/(Generation!H60 + Imports!B60+ Imports!C60+ Imports!D60+ Imports!E60+ Imports!F60)</f>
        <v>0.4887999683</v>
      </c>
      <c r="I60" s="6">
        <f>('Green Energy'!I60*Generation!I60 + IF(Imports!AC60&gt;0, Imports!AC60*H60, 0) + IF(Imports!AD60&gt;0, Imports!AD60*K60, 0))/(Generation!I60 + Imports!AC60 +Imports!AD60)</f>
        <v>0.5078414785</v>
      </c>
      <c r="J60" s="6">
        <f>('Green Energy'!J60*Generation!J60 + IF(Imports!AE60&gt;0, Imports!AE60*B60, 0) + IF(Imports!AF60&gt;0, Imports!AF60*G60, 0))/(Generation!J60 + Imports!AE60 +Imports!AF60)</f>
        <v>0.3481618288</v>
      </c>
      <c r="K60" s="7">
        <f>('Green Energy'!K60*Generation!K60 + IF(Imports!AG60&gt;0, Imports!AG60*H60, 0) + IF(Imports!AH60&gt;0, Imports!AH60*I60, 0))/(Generation!K60 + Imports!AG60 +Imports!AH60)</f>
        <v>0.5622200405</v>
      </c>
      <c r="L60" s="7">
        <f>('Green Energy'!L60*Generation!L60+ IF(Imports!AI60&gt;0, Imports!AI60*H60, 0) + IF(Imports!AJ60&gt;0, Imports!AJ60*O60, 0) +  IF(Imports!AK60&gt;0, Imports!AK60*C60, 0) + IF(Imports!AL60&gt;0, Imports!AL60*D60, 0) + IF(Imports!AM60&gt;0, Imports!AM60*M60, 0))/(Generation!L60 + Imports!AI60+Imports!AJ60+Imports!AK60+Imports!AL60+Imports!AM60)</f>
        <v>0.2968844543</v>
      </c>
      <c r="M60" s="8">
        <f>('Green Energy'!M60*Generation!M60 + IF(Imports!AN60&gt;0, Imports!AN60*D60, 0) + IF(Imports!AO60&gt;0, Imports!AO60*L60, 0) +  IF(Imports!AP60&gt;0, Imports!AP60*N60, 0))/(Generation!M60 + Imports!AN60 +Imports!AO60 +Imports!AP60)</f>
        <v>0.9933982229</v>
      </c>
      <c r="N60" s="9">
        <f>('Green Energy'!N60*Generation!N60 +  IF(Imports!AQ60&gt;0, Imports!AQ60*D60, 0) + IF(Imports!AR60&gt;0, Imports!AR60*M60, 0) +  IF(Imports!AS60&gt;0, Imports!AS60*F60, 0) +  IF(Imports!AT60&gt;0, Imports!AT60*C60, 0)   )/(Generation!N60+ Imports!AR60+Imports!AS60+Imports!AT60 + Imports!AQ60)</f>
        <v>0.9558718226</v>
      </c>
      <c r="O60" s="6">
        <f>('Green Energy'!O60*Generation!O60 +  IF(Imports!I60&gt;0, Imports!I60*G60, 0) + IF(Imports!J60&gt;0, Imports!J60*H60, 0)+ IF(Imports!K60&gt;0, Imports!K60*L60, 0)+   IF(Imports!L60&gt;0, Imports!L60*C60, 0))/(Generation!O60 + Imports!J60 +Imports!K60+Imports!L60 +Imports!I60)</f>
        <v>0.5981576328</v>
      </c>
    </row>
    <row r="61" ht="15.75" customHeight="1">
      <c r="A61" s="2">
        <v>44166.0</v>
      </c>
      <c r="B61" s="6">
        <f>(Generation!B61*'Green Energy'!B61 + IF(Imports!H61&gt;0, Imports!H61*C61, 0) + IF(Imports!G61&gt;0, Imports!G61*J61,0))/(Generation!B61+ Imports!G61+ Imports!H61)</f>
        <v>0.6142414106</v>
      </c>
      <c r="C61" s="6">
        <f>('Green Energy'!C61*Generation!C61 + IF(Imports!M61&gt;0,Imports!M61*B61, 0)  + IF(Imports!N61&gt;0, Imports!N61*D61, 0) + IF(Imports!O61&gt;0, Imports!O61*G61,0) +   IF(Imports!P61&gt;0, Imports!P61*L61, 0) + IF(Imports!Q61&gt;0, Imports!Q61*N61, 0))/(Generation!C61 + Imports!M61  + Imports!N61 +Imports!O61 +Imports!P61 + Imports!Q61)</f>
        <v>0.4630773934</v>
      </c>
      <c r="D61" s="6">
        <f>('Green Energy'!D61*Generation!D61 + IF(Imports!R61&gt;0, Imports!R61*N61, 0) + IF(Imports!S61&gt;0, Imports!S61*M61, 0) + IF(Imports!T61&gt;0, Imports!T61*C61, 0) )/(Generation!D61 + Imports!R61 +Imports!S61 + Imports!T61)</f>
        <v>0.6415636943</v>
      </c>
      <c r="E61" s="6">
        <f>('Green Energy'!E61*Generation!E61 + IF(Imports!U61&gt;0, Imports!U61*G61, 0))/(Generation!E61 + Imports!U61)</f>
        <v>0.751404216</v>
      </c>
      <c r="F61" s="6">
        <f>('Green Energy'!F61*Generation!F61 + IF(Imports!V61&gt;0, Imports!V61*M61,0)+ IF(Imports!W61&gt;0, Imports!W61*N61,0))/(Generation!F61 + Imports!V61 + Imports!W61)</f>
        <v>0.7281760911</v>
      </c>
      <c r="G61" s="7">
        <f>('Green Energy'!G61*Generation!G61+ IF(Imports!X61&gt;0, Imports!X61*H61, 0) + IF(Imports!Y61&gt;0, Imports!Y61*J61, 0) + IF(Imports!Z61&gt;0, Imports!Z61*E61, 0) + IF(Imports!AA61&gt;0, Imports!AA61*O61, 0)+ IF(Imports!AB61&gt;0, Imports!AB61*C61, 0))/(Generation!G61 + Imports!X61 +Imports!Y61 + Imports!Z61 + Imports!AA61 + Imports!AB61)</f>
        <v>0.8897398122</v>
      </c>
      <c r="H61" s="7">
        <f>('Green Energy'!H61*Generation!H61 + IF(Imports!B61&gt;0, Imports!B61*G61, 0) + IF(Imports!C61&gt;0, Imports!C61*L61, 0) + IF(Imports!D61&gt;0, Imports!D61*O61, 0) + IF(Imports!E61&gt;0, Imports!E61*I61, 0)+ IF(Imports!F61&gt;0, Imports!F61*K61, 0))/(Generation!H61 + Imports!B61+ Imports!C61+ Imports!D61+ Imports!E61+ Imports!F61)</f>
        <v>0.5069817183</v>
      </c>
      <c r="I61" s="6">
        <f>('Green Energy'!I61*Generation!I61 + IF(Imports!AC61&gt;0, Imports!AC61*H61, 0) + IF(Imports!AD61&gt;0, Imports!AD61*K61, 0))/(Generation!I61 + Imports!AC61 +Imports!AD61)</f>
        <v>0.5586257514</v>
      </c>
      <c r="J61" s="6">
        <f>('Green Energy'!J61*Generation!J61 + IF(Imports!AE61&gt;0, Imports!AE61*B61, 0) + IF(Imports!AF61&gt;0, Imports!AF61*G61, 0))/(Generation!J61 + Imports!AE61 +Imports!AF61)</f>
        <v>0.3461016587</v>
      </c>
      <c r="K61" s="7">
        <f>('Green Energy'!K61*Generation!K61 + IF(Imports!AG61&gt;0, Imports!AG61*H61, 0) + IF(Imports!AH61&gt;0, Imports!AH61*I61, 0))/(Generation!K61 + Imports!AG61 +Imports!AH61)</f>
        <v>0.525798831</v>
      </c>
      <c r="L61" s="7">
        <f>('Green Energy'!L61*Generation!L61+ IF(Imports!AI61&gt;0, Imports!AI61*H61, 0) + IF(Imports!AJ61&gt;0, Imports!AJ61*O61, 0) +  IF(Imports!AK61&gt;0, Imports!AK61*C61, 0) + IF(Imports!AL61&gt;0, Imports!AL61*D61, 0) + IF(Imports!AM61&gt;0, Imports!AM61*M61, 0))/(Generation!L61 + Imports!AI61+Imports!AJ61+Imports!AK61+Imports!AL61+Imports!AM61)</f>
        <v>0.2878044667</v>
      </c>
      <c r="M61" s="8">
        <f>('Green Energy'!M61*Generation!M61 + IF(Imports!AN61&gt;0, Imports!AN61*D61, 0) + IF(Imports!AO61&gt;0, Imports!AO61*L61, 0) +  IF(Imports!AP61&gt;0, Imports!AP61*N61, 0))/(Generation!M61 + Imports!AN61 +Imports!AO61 +Imports!AP61)</f>
        <v>0.9948247127</v>
      </c>
      <c r="N61" s="9">
        <f>('Green Energy'!N61*Generation!N61 +  IF(Imports!AQ61&gt;0, Imports!AQ61*D61, 0) + IF(Imports!AR61&gt;0, Imports!AR61*M61, 0) +  IF(Imports!AS61&gt;0, Imports!AS61*F61, 0) +  IF(Imports!AT61&gt;0, Imports!AT61*C61, 0)   )/(Generation!N61+ Imports!AR61+Imports!AS61+Imports!AT61 + Imports!AQ61)</f>
        <v>0.9495725747</v>
      </c>
      <c r="O61" s="6">
        <f>('Green Energy'!O61*Generation!O61 +  IF(Imports!I61&gt;0, Imports!I61*G61, 0) + IF(Imports!J61&gt;0, Imports!J61*H61, 0)+ IF(Imports!K61&gt;0, Imports!K61*L61, 0)+   IF(Imports!L61&gt;0, Imports!L61*C61, 0))/(Generation!O61 + Imports!J61 +Imports!K61+Imports!L61 +Imports!I61)</f>
        <v>0.5723442772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  <col customWidth="1" min="10" max="10" width="1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42370.0</v>
      </c>
      <c r="B2" s="6">
        <v>0.538859963683592</v>
      </c>
      <c r="C2" s="6">
        <v>0.40847896078567836</v>
      </c>
      <c r="D2" s="6">
        <v>0.4783650392193807</v>
      </c>
      <c r="E2" s="6">
        <v>0.6820584110278228</v>
      </c>
      <c r="F2" s="6">
        <v>0.6475341967347874</v>
      </c>
      <c r="G2" s="7">
        <v>0.9035660073823375</v>
      </c>
      <c r="H2" s="7">
        <v>0.4120525490425439</v>
      </c>
      <c r="I2" s="6">
        <v>0.41464829260647307</v>
      </c>
      <c r="J2" s="6">
        <v>0.3343403384842367</v>
      </c>
      <c r="K2" s="7">
        <v>0.371185551</v>
      </c>
      <c r="L2" s="7">
        <v>0.12939326674558707</v>
      </c>
      <c r="M2" s="8">
        <v>0.982742897109518</v>
      </c>
      <c r="N2" s="9">
        <v>0.9035155280476685</v>
      </c>
      <c r="O2" s="6">
        <v>0.5837053554966063</v>
      </c>
    </row>
    <row r="3" ht="15.75" customHeight="1">
      <c r="A3" s="2">
        <v>42401.0</v>
      </c>
      <c r="B3" s="6">
        <v>0.6712635994805921</v>
      </c>
      <c r="C3" s="6">
        <v>0.4487524342210339</v>
      </c>
      <c r="D3" s="6">
        <v>0.5363141207379267</v>
      </c>
      <c r="E3" s="6">
        <v>0.7462878703778737</v>
      </c>
      <c r="F3" s="6">
        <v>0.7088582200422346</v>
      </c>
      <c r="G3" s="7">
        <v>0.9219548862639021</v>
      </c>
      <c r="H3" s="7">
        <v>0.4088918305001614</v>
      </c>
      <c r="I3" s="6">
        <v>0.3696535128004936</v>
      </c>
      <c r="J3" s="6">
        <v>0.3983413706262913</v>
      </c>
      <c r="K3" s="7">
        <v>0.345580788</v>
      </c>
      <c r="L3" s="7">
        <v>0.13763342774614964</v>
      </c>
      <c r="M3" s="8">
        <v>0.978813047617478</v>
      </c>
      <c r="N3" s="9">
        <v>0.9247247030259199</v>
      </c>
      <c r="O3" s="6">
        <v>0.6000008290950318</v>
      </c>
    </row>
    <row r="4" ht="15.75" customHeight="1">
      <c r="A4" s="2">
        <v>42430.0</v>
      </c>
      <c r="B4" s="6">
        <v>0.6563650456898527</v>
      </c>
      <c r="C4" s="6">
        <v>0.39623858861717737</v>
      </c>
      <c r="D4" s="6">
        <v>0.5195939757243918</v>
      </c>
      <c r="E4" s="6">
        <v>0.7611057049700355</v>
      </c>
      <c r="F4" s="6">
        <v>0.7169472589272335</v>
      </c>
      <c r="G4" s="7">
        <v>0.9054011364299613</v>
      </c>
      <c r="H4" s="7">
        <v>0.37860936681828405</v>
      </c>
      <c r="I4" s="6">
        <v>0.294308523673714</v>
      </c>
      <c r="J4" s="6">
        <v>0.4011618008133014</v>
      </c>
      <c r="K4" s="7">
        <v>0.28150995173532356</v>
      </c>
      <c r="L4" s="7">
        <v>0.12238489657518119</v>
      </c>
      <c r="M4" s="8">
        <v>0.9784715629389871</v>
      </c>
      <c r="N4" s="9">
        <v>0.9442241364697034</v>
      </c>
      <c r="O4" s="6">
        <v>0.5901533744447853</v>
      </c>
    </row>
    <row r="5" ht="15.75" customHeight="1">
      <c r="A5" s="2">
        <v>42461.0</v>
      </c>
      <c r="B5" s="6">
        <v>0.7617458420510206</v>
      </c>
      <c r="C5" s="6">
        <v>0.4133407263731667</v>
      </c>
      <c r="D5" s="6">
        <v>0.5114672869040753</v>
      </c>
      <c r="E5" s="6">
        <v>0.7963125573668041</v>
      </c>
      <c r="F5" s="6">
        <v>0.7273617779545505</v>
      </c>
      <c r="G5" s="7">
        <v>0.9321743805997411</v>
      </c>
      <c r="H5" s="7">
        <v>0.40518848903545274</v>
      </c>
      <c r="I5" s="6">
        <v>0.258952247690933</v>
      </c>
      <c r="J5" s="6">
        <v>0.46360012299077047</v>
      </c>
      <c r="K5" s="7">
        <v>0.265104329</v>
      </c>
      <c r="L5" s="7">
        <v>0.1333513752953213</v>
      </c>
      <c r="M5" s="8">
        <v>0.976983392350276</v>
      </c>
      <c r="N5" s="9">
        <v>0.9561776725989648</v>
      </c>
      <c r="O5" s="6">
        <v>0.6403884151675805</v>
      </c>
    </row>
    <row r="6" ht="15.75" customHeight="1">
      <c r="A6" s="2">
        <v>42491.0</v>
      </c>
      <c r="B6" s="6">
        <v>0.8797349682994616</v>
      </c>
      <c r="C6" s="6">
        <v>0.45078721686835854</v>
      </c>
      <c r="D6" s="6">
        <v>0.6478607219268451</v>
      </c>
      <c r="E6" s="6">
        <v>0.767977364384091</v>
      </c>
      <c r="F6" s="6">
        <v>0.7954081420094654</v>
      </c>
      <c r="G6" s="7">
        <v>0.95407026589278</v>
      </c>
      <c r="H6" s="7">
        <v>0.4573574963107714</v>
      </c>
      <c r="I6" s="6">
        <v>0.20657162699612633</v>
      </c>
      <c r="J6" s="6">
        <v>0.47245952947660436</v>
      </c>
      <c r="K6" s="7">
        <v>0.24194056700000002</v>
      </c>
      <c r="L6" s="7">
        <v>0.12660825498884437</v>
      </c>
      <c r="M6" s="8">
        <v>0.97586516929407</v>
      </c>
      <c r="N6" s="9">
        <v>0.9681713489042134</v>
      </c>
      <c r="O6" s="6">
        <v>0.6854007016434498</v>
      </c>
    </row>
    <row r="7" ht="15.75" customHeight="1">
      <c r="A7" s="2">
        <v>42522.0</v>
      </c>
      <c r="B7" s="6">
        <v>0.918042638777106</v>
      </c>
      <c r="C7" s="6">
        <v>0.423960073923181</v>
      </c>
      <c r="D7" s="6">
        <v>0.6277288370244867</v>
      </c>
      <c r="E7" s="6">
        <v>0.7029796560659585</v>
      </c>
      <c r="F7" s="6">
        <v>0.8033744145380419</v>
      </c>
      <c r="G7" s="7">
        <v>0.951924386303292</v>
      </c>
      <c r="H7" s="7">
        <v>0.4213522849064395</v>
      </c>
      <c r="I7" s="6">
        <v>0.177663047821953</v>
      </c>
      <c r="J7" s="6">
        <v>0.4950540583454274</v>
      </c>
      <c r="K7" s="7">
        <v>0.17156613800000003</v>
      </c>
      <c r="L7" s="7">
        <v>0.12222262103122279</v>
      </c>
      <c r="M7" s="8">
        <v>0.9758946111446459</v>
      </c>
      <c r="N7" s="9">
        <v>0.937339951278769</v>
      </c>
      <c r="O7" s="6">
        <v>0.7573463714430937</v>
      </c>
    </row>
    <row r="8" ht="15.75" customHeight="1">
      <c r="A8" s="2">
        <v>42552.0</v>
      </c>
      <c r="B8" s="6">
        <v>0.9155114945947596</v>
      </c>
      <c r="C8" s="6">
        <v>0.43708009945537635</v>
      </c>
      <c r="D8" s="6">
        <v>0.6805493554872853</v>
      </c>
      <c r="E8" s="6">
        <v>0.6358505778651098</v>
      </c>
      <c r="F8" s="6">
        <v>0.8380332607352975</v>
      </c>
      <c r="G8" s="7">
        <v>0.9378805947929482</v>
      </c>
      <c r="H8" s="7">
        <v>0.47891105960084984</v>
      </c>
      <c r="I8" s="6">
        <v>0.19328796911698098</v>
      </c>
      <c r="J8" s="6">
        <v>0.4096169308761499</v>
      </c>
      <c r="K8" s="7">
        <v>0.22081872499999997</v>
      </c>
      <c r="L8" s="7">
        <v>0.15252702307517788</v>
      </c>
      <c r="M8" s="8">
        <v>0.9693594696899119</v>
      </c>
      <c r="N8" s="9">
        <v>0.9673052485062918</v>
      </c>
      <c r="O8" s="6">
        <v>0.6968900628868844</v>
      </c>
    </row>
    <row r="9" ht="15.75" customHeight="1">
      <c r="A9" s="2">
        <v>42583.0</v>
      </c>
      <c r="B9" s="6">
        <v>0.895936080099857</v>
      </c>
      <c r="C9" s="6">
        <v>0.44781491863950634</v>
      </c>
      <c r="D9" s="6">
        <v>0.6202600325284554</v>
      </c>
      <c r="E9" s="6">
        <v>0.6558236596623452</v>
      </c>
      <c r="F9" s="6">
        <v>0.802550150551119</v>
      </c>
      <c r="G9" s="7">
        <v>0.9284469475849145</v>
      </c>
      <c r="H9" s="7">
        <v>0.4901918986080999</v>
      </c>
      <c r="I9" s="6">
        <v>0.272845238969239</v>
      </c>
      <c r="J9" s="6">
        <v>0.4078658451770549</v>
      </c>
      <c r="K9" s="7">
        <v>0.308320772</v>
      </c>
      <c r="L9" s="7">
        <v>0.143062961394753</v>
      </c>
      <c r="M9" s="8">
        <v>0.969577191381106</v>
      </c>
      <c r="N9" s="9">
        <v>0.9482868528700582</v>
      </c>
      <c r="O9" s="6">
        <v>0.680600016030366</v>
      </c>
    </row>
    <row r="10" ht="15.75" customHeight="1">
      <c r="A10" s="2">
        <v>42614.0</v>
      </c>
      <c r="B10" s="6">
        <v>0.7582529581488799</v>
      </c>
      <c r="C10" s="6">
        <v>0.39365244907636004</v>
      </c>
      <c r="D10" s="6">
        <v>0.6988163793202978</v>
      </c>
      <c r="E10" s="6">
        <v>0.5852242278446408</v>
      </c>
      <c r="F10" s="6">
        <v>0.8003240090705076</v>
      </c>
      <c r="G10" s="7">
        <v>0.8689680910220023</v>
      </c>
      <c r="H10" s="7">
        <v>0.4426224613287104</v>
      </c>
      <c r="I10" s="6">
        <v>0.33172386397231</v>
      </c>
      <c r="J10" s="6">
        <v>0.31449385908919314</v>
      </c>
      <c r="K10" s="7">
        <v>0.35792921</v>
      </c>
      <c r="L10" s="7">
        <v>0.11325141816372049</v>
      </c>
      <c r="M10" s="8">
        <v>0.982097786332024</v>
      </c>
      <c r="N10" s="9">
        <v>0.9780536338221997</v>
      </c>
      <c r="O10" s="6">
        <v>0.4797140127231963</v>
      </c>
    </row>
    <row r="11" ht="15.75" customHeight="1">
      <c r="A11" s="2">
        <v>42644.0</v>
      </c>
      <c r="B11" s="6">
        <v>0.6642022669965768</v>
      </c>
      <c r="C11" s="6">
        <v>0.36176609380319175</v>
      </c>
      <c r="D11" s="6">
        <v>0.5692841826108336</v>
      </c>
      <c r="E11" s="6">
        <v>0.5046916775997473</v>
      </c>
      <c r="F11" s="6">
        <v>0.6654159359807902</v>
      </c>
      <c r="G11" s="7">
        <v>0.8448680111460064</v>
      </c>
      <c r="H11" s="7">
        <v>0.36617671545950625</v>
      </c>
      <c r="I11" s="6">
        <v>0.26433755036095596</v>
      </c>
      <c r="J11" s="6">
        <v>0.29136830323075846</v>
      </c>
      <c r="K11" s="7">
        <v>0.285996155</v>
      </c>
      <c r="L11" s="7">
        <v>0.1117662845610269</v>
      </c>
      <c r="M11" s="8">
        <v>0.980215345992801</v>
      </c>
      <c r="N11" s="9">
        <v>0.9254991381249403</v>
      </c>
      <c r="O11" s="6">
        <v>0.3452734860243311</v>
      </c>
    </row>
    <row r="12" ht="15.75" customHeight="1">
      <c r="A12" s="2">
        <v>42675.0</v>
      </c>
      <c r="B12" s="6">
        <v>0.625517673544391</v>
      </c>
      <c r="C12" s="6">
        <v>0.38657701569113306</v>
      </c>
      <c r="D12" s="6">
        <v>0.43092533102406166</v>
      </c>
      <c r="E12" s="6">
        <v>0.501350336849018</v>
      </c>
      <c r="F12" s="6">
        <v>0.5927318065866973</v>
      </c>
      <c r="G12" s="7">
        <v>0.8307453972126597</v>
      </c>
      <c r="H12" s="7">
        <v>0.3530362291113985</v>
      </c>
      <c r="I12" s="6">
        <v>0.2621293274142425</v>
      </c>
      <c r="J12" s="6">
        <v>0.283179556336092</v>
      </c>
      <c r="K12" s="7">
        <v>0.236274104</v>
      </c>
      <c r="L12" s="7">
        <v>0.13090168387335324</v>
      </c>
      <c r="M12" s="8">
        <v>0.980738441419968</v>
      </c>
      <c r="N12" s="9">
        <v>0.8849597402547382</v>
      </c>
      <c r="O12" s="6">
        <v>0.40738701286197665</v>
      </c>
    </row>
    <row r="13" ht="15.75" customHeight="1">
      <c r="A13" s="2">
        <v>42705.0</v>
      </c>
      <c r="B13" s="6">
        <v>0.5556552874750254</v>
      </c>
      <c r="C13" s="6">
        <v>0.38118564906934843</v>
      </c>
      <c r="D13" s="6">
        <v>0.47520717711619503</v>
      </c>
      <c r="E13" s="6">
        <v>0.4995818292092466</v>
      </c>
      <c r="F13" s="6">
        <v>0.6568246966304819</v>
      </c>
      <c r="G13" s="7">
        <v>0.82468688039604</v>
      </c>
      <c r="H13" s="7">
        <v>0.3697673590206982</v>
      </c>
      <c r="I13" s="6">
        <v>0.33712853067885296</v>
      </c>
      <c r="J13" s="6">
        <v>0.24686350022638356</v>
      </c>
      <c r="K13" s="7">
        <v>0.4225294550000001</v>
      </c>
      <c r="L13" s="7">
        <v>0.12771070393512557</v>
      </c>
      <c r="M13" s="8">
        <v>0.9805652373159781</v>
      </c>
      <c r="N13" s="9">
        <v>0.9206817764021801</v>
      </c>
      <c r="O13" s="6">
        <v>0.4308723721999316</v>
      </c>
    </row>
    <row r="14" ht="15.75" customHeight="1">
      <c r="A14" s="2">
        <v>42736.0</v>
      </c>
      <c r="B14" s="6">
        <v>0.46226464052840255</v>
      </c>
      <c r="C14" s="6">
        <v>0.3271339489670145</v>
      </c>
      <c r="D14" s="6">
        <v>0.5095137982969115</v>
      </c>
      <c r="E14" s="6">
        <v>0.548109362522593</v>
      </c>
      <c r="F14" s="6">
        <v>0.6770695801956341</v>
      </c>
      <c r="G14" s="7">
        <v>0.8257352314221209</v>
      </c>
      <c r="H14" s="7">
        <v>0.33100254065831697</v>
      </c>
      <c r="I14" s="6">
        <v>0.298675488204711</v>
      </c>
      <c r="J14" s="6">
        <v>0.250987579706776</v>
      </c>
      <c r="K14" s="7">
        <v>0.37650658955957284</v>
      </c>
      <c r="L14" s="7">
        <v>0.11569379939285136</v>
      </c>
      <c r="M14" s="8">
        <v>0.981650838775701</v>
      </c>
      <c r="N14" s="9">
        <v>0.9351691159663966</v>
      </c>
      <c r="O14" s="6">
        <v>0.4220885087824524</v>
      </c>
    </row>
    <row r="15" ht="15.75" customHeight="1">
      <c r="A15" s="2">
        <v>42767.0</v>
      </c>
      <c r="B15" s="6">
        <v>0.5084084855476053</v>
      </c>
      <c r="C15" s="6">
        <v>0.394843889282834</v>
      </c>
      <c r="D15" s="6">
        <v>0.446108291357702</v>
      </c>
      <c r="E15" s="6">
        <v>0.6390292212688156</v>
      </c>
      <c r="F15" s="6">
        <v>0.6502216328202773</v>
      </c>
      <c r="G15" s="7">
        <v>0.8541965629887923</v>
      </c>
      <c r="H15" s="7">
        <v>0.4148983018066004</v>
      </c>
      <c r="I15" s="6">
        <v>0.393428969596684</v>
      </c>
      <c r="J15" s="6">
        <v>0.31588452985205207</v>
      </c>
      <c r="K15" s="7">
        <v>0.44862570366023</v>
      </c>
      <c r="L15" s="7">
        <v>0.14592363429688804</v>
      </c>
      <c r="M15" s="8">
        <v>0.9707031256470111</v>
      </c>
      <c r="N15" s="9">
        <v>0.9185387484833847</v>
      </c>
      <c r="O15" s="6">
        <v>0.4870397647968662</v>
      </c>
    </row>
    <row r="16" ht="15.75" customHeight="1">
      <c r="A16" s="2">
        <v>42795.0</v>
      </c>
      <c r="B16" s="6">
        <v>0.6764635037423304</v>
      </c>
      <c r="C16" s="6">
        <v>0.42266628829762337</v>
      </c>
      <c r="D16" s="6">
        <v>0.4816815210754874</v>
      </c>
      <c r="E16" s="6">
        <v>0.7313030933350189</v>
      </c>
      <c r="F16" s="6">
        <v>0.6520780847237745</v>
      </c>
      <c r="G16" s="7">
        <v>0.885379312997126</v>
      </c>
      <c r="H16" s="7">
        <v>0.4573626946606848</v>
      </c>
      <c r="I16" s="6">
        <v>0.378839074891851</v>
      </c>
      <c r="J16" s="6">
        <v>0.42141949602417</v>
      </c>
      <c r="K16" s="7">
        <v>0.3746144788187417</v>
      </c>
      <c r="L16" s="7">
        <v>0.14897854219600778</v>
      </c>
      <c r="M16" s="8">
        <v>0.9709465298630343</v>
      </c>
      <c r="N16" s="9">
        <v>0.9306049024003011</v>
      </c>
      <c r="O16" s="6">
        <v>0.5503112515926215</v>
      </c>
    </row>
    <row r="17" ht="15.75" customHeight="1">
      <c r="A17" s="2">
        <v>42826.0</v>
      </c>
      <c r="B17" s="6">
        <v>0.748670100918492</v>
      </c>
      <c r="C17" s="6">
        <v>0.44560412069709354</v>
      </c>
      <c r="D17" s="6">
        <v>0.5593168962191941</v>
      </c>
      <c r="E17" s="6">
        <v>0.7244011082878964</v>
      </c>
      <c r="F17" s="6">
        <v>0.7175027435393561</v>
      </c>
      <c r="G17" s="7">
        <v>0.909861622495074</v>
      </c>
      <c r="H17" s="7">
        <v>0.47135458701571825</v>
      </c>
      <c r="I17" s="6">
        <v>0.253964772902965</v>
      </c>
      <c r="J17" s="6">
        <v>0.4105187119461517</v>
      </c>
      <c r="K17" s="7">
        <v>0.351689081</v>
      </c>
      <c r="L17" s="7">
        <v>0.14554213704793056</v>
      </c>
      <c r="M17" s="8">
        <v>0.9763211694207504</v>
      </c>
      <c r="N17" s="9">
        <v>0.9404842995177294</v>
      </c>
      <c r="O17" s="6">
        <v>0.4826231472321549</v>
      </c>
    </row>
    <row r="18" ht="15.75" customHeight="1">
      <c r="A18" s="2">
        <v>42856.0</v>
      </c>
      <c r="B18" s="6">
        <v>0.8542511664801256</v>
      </c>
      <c r="C18" s="6">
        <v>0.43849315862288135</v>
      </c>
      <c r="D18" s="6">
        <v>0.7429257498803756</v>
      </c>
      <c r="E18" s="6">
        <v>0.6487597639687088</v>
      </c>
      <c r="F18" s="6">
        <v>0.7454079279797353</v>
      </c>
      <c r="G18" s="7">
        <v>0.932445635651608</v>
      </c>
      <c r="H18" s="7">
        <v>0.4788930790860907</v>
      </c>
      <c r="I18" s="6">
        <v>0.26562764477122963</v>
      </c>
      <c r="J18" s="6">
        <v>0.438162115880885</v>
      </c>
      <c r="K18" s="7">
        <v>0.314560731</v>
      </c>
      <c r="L18" s="7">
        <v>0.11829774729572484</v>
      </c>
      <c r="M18" s="8">
        <v>0.9844212182146229</v>
      </c>
      <c r="N18" s="9">
        <v>0.9600119003254856</v>
      </c>
      <c r="O18" s="6">
        <v>0.617075927929626</v>
      </c>
    </row>
    <row r="19" ht="15.75" customHeight="1">
      <c r="A19" s="2">
        <v>42887.0</v>
      </c>
      <c r="B19" s="6">
        <v>0.7883070623472819</v>
      </c>
      <c r="C19" s="6">
        <v>0.4966635493713475</v>
      </c>
      <c r="D19" s="6">
        <v>0.8542226816332784</v>
      </c>
      <c r="E19" s="6">
        <v>0.561443081802651</v>
      </c>
      <c r="F19" s="6">
        <v>0.8172732769325324</v>
      </c>
      <c r="G19" s="7">
        <v>0.931969453408404</v>
      </c>
      <c r="H19" s="7">
        <v>0.5298609438180678</v>
      </c>
      <c r="I19" s="6">
        <v>0.334443746039029</v>
      </c>
      <c r="J19" s="6">
        <v>0.3917139464880905</v>
      </c>
      <c r="K19" s="7">
        <v>0.389373224</v>
      </c>
      <c r="L19" s="7">
        <v>0.11716659514213057</v>
      </c>
      <c r="M19" s="8">
        <v>0.9792913886613739</v>
      </c>
      <c r="N19" s="9">
        <v>0.9719709231172835</v>
      </c>
      <c r="O19" s="6">
        <v>0.6776050822888614</v>
      </c>
    </row>
    <row r="20" ht="15.75" customHeight="1">
      <c r="A20" s="2">
        <v>42917.0</v>
      </c>
      <c r="B20" s="6">
        <v>0.8142581402624972</v>
      </c>
      <c r="C20" s="6">
        <v>0.43704802388629094</v>
      </c>
      <c r="D20" s="6">
        <v>0.8546470415797501</v>
      </c>
      <c r="E20" s="6">
        <v>0.5489120738310637</v>
      </c>
      <c r="F20" s="6">
        <v>0.843417376795408</v>
      </c>
      <c r="G20" s="7">
        <v>0.89949994135166</v>
      </c>
      <c r="H20" s="7">
        <v>0.4902326906465317</v>
      </c>
      <c r="I20" s="6">
        <v>0.234778056582808</v>
      </c>
      <c r="J20" s="6">
        <v>0.39444278436916014</v>
      </c>
      <c r="K20" s="7">
        <v>0.307176866</v>
      </c>
      <c r="L20" s="7">
        <v>0.10426895570674806</v>
      </c>
      <c r="M20" s="8">
        <v>0.9730514988204859</v>
      </c>
      <c r="N20" s="9">
        <v>0.9752334139663319</v>
      </c>
      <c r="O20" s="6">
        <v>0.6905468151764541</v>
      </c>
    </row>
    <row r="21" ht="15.75" customHeight="1">
      <c r="A21" s="2">
        <v>42948.0</v>
      </c>
      <c r="B21" s="6">
        <v>0.844601505191601</v>
      </c>
      <c r="C21" s="6">
        <v>0.4674152416761121</v>
      </c>
      <c r="D21" s="6">
        <v>0.7416419692173027</v>
      </c>
      <c r="E21" s="6">
        <v>0.6047429813873489</v>
      </c>
      <c r="F21" s="6">
        <v>0.8448653449880694</v>
      </c>
      <c r="G21" s="7">
        <v>0.9340853047371609</v>
      </c>
      <c r="H21" s="7">
        <v>0.5167058769473002</v>
      </c>
      <c r="I21" s="6">
        <v>0.24113050083506</v>
      </c>
      <c r="J21" s="6">
        <v>0.3696853024658811</v>
      </c>
      <c r="K21" s="7">
        <v>0.32455562799999993</v>
      </c>
      <c r="L21" s="7">
        <v>0.1690103331151633</v>
      </c>
      <c r="M21" s="8">
        <v>0.973756256047885</v>
      </c>
      <c r="N21" s="9">
        <v>0.9737577045744372</v>
      </c>
      <c r="O21" s="6">
        <v>0.7049099646558868</v>
      </c>
    </row>
    <row r="22" ht="15.75" customHeight="1">
      <c r="A22" s="2">
        <v>42979.0</v>
      </c>
      <c r="B22" s="6">
        <v>0.8394741126507288</v>
      </c>
      <c r="C22" s="6">
        <v>0.42755947280020357</v>
      </c>
      <c r="D22" s="6">
        <v>0.7435321490505193</v>
      </c>
      <c r="E22" s="6">
        <v>0.596239966779633</v>
      </c>
      <c r="F22" s="6">
        <v>0.8118569277031408</v>
      </c>
      <c r="G22" s="7">
        <v>0.9114750014365944</v>
      </c>
      <c r="H22" s="7">
        <v>0.49110798486686247</v>
      </c>
      <c r="I22" s="6">
        <v>0.322663720423119</v>
      </c>
      <c r="J22" s="6">
        <v>0.4042991715312258</v>
      </c>
      <c r="K22" s="7">
        <v>0.425644704</v>
      </c>
      <c r="L22" s="7">
        <v>0.14996445952250023</v>
      </c>
      <c r="M22" s="8">
        <v>0.968154312722662</v>
      </c>
      <c r="N22" s="9">
        <v>0.9649916958378283</v>
      </c>
      <c r="O22" s="6">
        <v>0.6160513639403563</v>
      </c>
    </row>
    <row r="23" ht="15.75" customHeight="1">
      <c r="A23" s="2">
        <v>43009.0</v>
      </c>
      <c r="B23" s="6">
        <v>0.7248102158513446</v>
      </c>
      <c r="C23" s="6">
        <v>0.5139626943452624</v>
      </c>
      <c r="D23" s="6">
        <v>0.6488681168448314</v>
      </c>
      <c r="E23" s="6">
        <v>0.5101904171342304</v>
      </c>
      <c r="F23" s="6">
        <v>0.7599330869405525</v>
      </c>
      <c r="G23" s="7">
        <v>0.8452576093195426</v>
      </c>
      <c r="H23" s="7">
        <v>0.48991583448900977</v>
      </c>
      <c r="I23" s="6">
        <v>0.37068668357015705</v>
      </c>
      <c r="J23" s="6">
        <v>0.31393910525179036</v>
      </c>
      <c r="K23" s="7">
        <v>0.5172982644026758</v>
      </c>
      <c r="L23" s="7">
        <v>0.18524781499757245</v>
      </c>
      <c r="M23" s="8">
        <v>0.972120629654675</v>
      </c>
      <c r="N23" s="9">
        <v>0.9449257978462313</v>
      </c>
      <c r="O23" s="6">
        <v>0.4773993466375702</v>
      </c>
    </row>
    <row r="24" ht="15.75" customHeight="1">
      <c r="A24" s="2">
        <v>43040.0</v>
      </c>
      <c r="B24" s="6">
        <v>0.6516276749914244</v>
      </c>
      <c r="C24" s="6">
        <v>0.422870520021052</v>
      </c>
      <c r="D24" s="6">
        <v>0.6151307714595663</v>
      </c>
      <c r="E24" s="6">
        <v>0.43836209034413004</v>
      </c>
      <c r="F24" s="6">
        <v>0.7501080510022682</v>
      </c>
      <c r="G24" s="7">
        <v>0.8154790396031514</v>
      </c>
      <c r="H24" s="7">
        <v>0.38921734064760677</v>
      </c>
      <c r="I24" s="6">
        <v>0.32364780405971205</v>
      </c>
      <c r="J24" s="6">
        <v>0.24894677762269068</v>
      </c>
      <c r="K24" s="7">
        <v>0.417262362756026</v>
      </c>
      <c r="L24" s="7">
        <v>0.14188459566085584</v>
      </c>
      <c r="M24" s="8">
        <v>0.9773417995025081</v>
      </c>
      <c r="N24" s="9">
        <v>0.9410471398627043</v>
      </c>
      <c r="O24" s="6">
        <v>0.4198293824116587</v>
      </c>
    </row>
    <row r="25" ht="15.75" customHeight="1">
      <c r="A25" s="2">
        <v>43070.0</v>
      </c>
      <c r="B25" s="6">
        <v>0.6753249772661138</v>
      </c>
      <c r="C25" s="6">
        <v>0.5022857856537918</v>
      </c>
      <c r="D25" s="6">
        <v>0.5352333706420906</v>
      </c>
      <c r="E25" s="6">
        <v>0.5674723600776117</v>
      </c>
      <c r="F25" s="6">
        <v>0.7132277498861891</v>
      </c>
      <c r="G25" s="7">
        <v>0.8723108814440007</v>
      </c>
      <c r="H25" s="7">
        <v>0.3879274187733043</v>
      </c>
      <c r="I25" s="6">
        <v>0.37583877573436</v>
      </c>
      <c r="J25" s="6">
        <v>0.30029806397533654</v>
      </c>
      <c r="K25" s="7">
        <v>0.4658642428018187</v>
      </c>
      <c r="L25" s="7">
        <v>0.16535054692282658</v>
      </c>
      <c r="M25" s="8">
        <v>0.9790851858215041</v>
      </c>
      <c r="N25" s="9">
        <v>0.934721162108798</v>
      </c>
      <c r="O25" s="6">
        <v>0.504979115040247</v>
      </c>
    </row>
    <row r="26" ht="15.75" customHeight="1">
      <c r="A26" s="2">
        <v>43101.0</v>
      </c>
      <c r="B26" s="6">
        <v>0.6850013931306023</v>
      </c>
      <c r="C26" s="6">
        <v>0.503162009193242</v>
      </c>
      <c r="D26" s="6">
        <v>0.48854684251743513</v>
      </c>
      <c r="E26" s="6">
        <v>0.6672354843464617</v>
      </c>
      <c r="F26" s="6">
        <v>0.6969153798115211</v>
      </c>
      <c r="G26" s="7">
        <v>0.931503266775164</v>
      </c>
      <c r="H26" s="7">
        <v>0.4488518807515915</v>
      </c>
      <c r="I26" s="6">
        <v>0.4989367831487989</v>
      </c>
      <c r="J26" s="6">
        <v>0.36071104169466517</v>
      </c>
      <c r="K26" s="7">
        <v>0.5536617285941936</v>
      </c>
      <c r="L26" s="7">
        <v>0.17180020406717605</v>
      </c>
      <c r="M26" s="8">
        <v>0.980262124472029</v>
      </c>
      <c r="N26" s="9">
        <v>0.9313374610022677</v>
      </c>
      <c r="O26" s="6">
        <v>0.6180987794421912</v>
      </c>
    </row>
    <row r="27" ht="15.75" customHeight="1">
      <c r="A27" s="2">
        <v>43132.0</v>
      </c>
      <c r="B27" s="6">
        <v>0.6114939652888646</v>
      </c>
      <c r="C27" s="6">
        <v>0.39196181527475005</v>
      </c>
      <c r="D27" s="6">
        <v>0.463190541840401</v>
      </c>
      <c r="E27" s="6">
        <v>0.6396183148190391</v>
      </c>
      <c r="F27" s="6">
        <v>0.6632628654234306</v>
      </c>
      <c r="G27" s="7">
        <v>0.8666376199756897</v>
      </c>
      <c r="H27" s="7">
        <v>0.42248620411082893</v>
      </c>
      <c r="I27" s="6">
        <v>0.419126648930866</v>
      </c>
      <c r="J27" s="6">
        <v>0.33334265445265526</v>
      </c>
      <c r="K27" s="7">
        <v>0.4705382243127162</v>
      </c>
      <c r="L27" s="7">
        <v>0.1372649724513882</v>
      </c>
      <c r="M27" s="8">
        <v>0.9803299610985261</v>
      </c>
      <c r="N27" s="9">
        <v>0.9176904481142326</v>
      </c>
      <c r="O27" s="6">
        <v>0.4796272664762107</v>
      </c>
    </row>
    <row r="28" ht="15.75" customHeight="1">
      <c r="A28" s="2">
        <v>43160.0</v>
      </c>
      <c r="B28" s="6">
        <v>0.6465210780651209</v>
      </c>
      <c r="C28" s="6">
        <v>0.4459467745178242</v>
      </c>
      <c r="D28" s="6">
        <v>0.3868880409346769</v>
      </c>
      <c r="E28" s="6">
        <v>0.7704457960540648</v>
      </c>
      <c r="F28" s="6">
        <v>0.6202852246722732</v>
      </c>
      <c r="G28" s="7">
        <v>0.8933950895070738</v>
      </c>
      <c r="H28" s="7">
        <v>0.4191314517406622</v>
      </c>
      <c r="I28" s="6">
        <v>0.37468772671021044</v>
      </c>
      <c r="J28" s="6">
        <v>0.40277575957048917</v>
      </c>
      <c r="K28" s="7">
        <v>0.4683352065585173</v>
      </c>
      <c r="L28" s="7">
        <v>0.1517693828615383</v>
      </c>
      <c r="M28" s="8">
        <v>0.961879935411178</v>
      </c>
      <c r="N28" s="9">
        <v>0.8977960106301626</v>
      </c>
      <c r="O28" s="6">
        <v>0.5671290819866113</v>
      </c>
    </row>
    <row r="29" ht="15.75" customHeight="1">
      <c r="A29" s="2">
        <v>43191.0</v>
      </c>
      <c r="B29" s="6">
        <v>0.8696855888045028</v>
      </c>
      <c r="C29" s="6">
        <v>0.5144572809962712</v>
      </c>
      <c r="D29" s="6">
        <v>0.4934405926993267</v>
      </c>
      <c r="E29" s="6">
        <v>0.7590097347465022</v>
      </c>
      <c r="F29" s="6">
        <v>0.7291679909196401</v>
      </c>
      <c r="G29" s="7">
        <v>0.9577272086417691</v>
      </c>
      <c r="H29" s="7">
        <v>0.46990234446437457</v>
      </c>
      <c r="I29" s="6">
        <v>0.386137674642409</v>
      </c>
      <c r="J29" s="6">
        <v>0.4941316335776344</v>
      </c>
      <c r="K29" s="7">
        <v>0.46255473257058255</v>
      </c>
      <c r="L29" s="7">
        <v>0.17662597016025403</v>
      </c>
      <c r="M29" s="8">
        <v>0.9404171958592392</v>
      </c>
      <c r="N29" s="9">
        <v>0.9333001836698154</v>
      </c>
      <c r="O29" s="6">
        <v>0.7030819948092218</v>
      </c>
    </row>
    <row r="30" ht="15.75" customHeight="1">
      <c r="A30" s="2">
        <v>43221.0</v>
      </c>
      <c r="B30" s="6">
        <v>0.9114099064963098</v>
      </c>
      <c r="C30" s="6">
        <v>0.5165721026517481</v>
      </c>
      <c r="D30" s="6">
        <v>0.7320796304322725</v>
      </c>
      <c r="E30" s="6">
        <v>0.6890039919647898</v>
      </c>
      <c r="F30" s="6">
        <v>0.8257742019404304</v>
      </c>
      <c r="G30" s="7">
        <v>0.967633961582816</v>
      </c>
      <c r="H30" s="7">
        <v>0.49381527369351125</v>
      </c>
      <c r="I30" s="6">
        <v>0.28685565431604</v>
      </c>
      <c r="J30" s="6">
        <v>0.5139529348858614</v>
      </c>
      <c r="K30" s="7">
        <v>0.4225359105316717</v>
      </c>
      <c r="L30" s="7">
        <v>0.16991994314379658</v>
      </c>
      <c r="M30" s="8">
        <v>0.9550597188546529</v>
      </c>
      <c r="N30" s="9">
        <v>0.968701388754194</v>
      </c>
      <c r="O30" s="6">
        <v>0.7608397627979281</v>
      </c>
    </row>
    <row r="31" ht="15.75" customHeight="1">
      <c r="A31" s="2">
        <v>43252.0</v>
      </c>
      <c r="B31" s="6">
        <v>0.8784449311217006</v>
      </c>
      <c r="C31" s="6">
        <v>0.47881108416985274</v>
      </c>
      <c r="D31" s="6">
        <v>0.7701442752029192</v>
      </c>
      <c r="E31" s="6">
        <v>0.6601606075625338</v>
      </c>
      <c r="F31" s="6">
        <v>0.8244276864547951</v>
      </c>
      <c r="G31" s="7">
        <v>0.962049443467967</v>
      </c>
      <c r="H31" s="7">
        <v>0.4855262805340524</v>
      </c>
      <c r="I31" s="6">
        <v>0.194536596928657</v>
      </c>
      <c r="J31" s="6">
        <v>0.5065929541686802</v>
      </c>
      <c r="K31" s="7">
        <v>0.3545107428115053</v>
      </c>
      <c r="L31" s="7">
        <v>0.15142013413933472</v>
      </c>
      <c r="M31" s="8">
        <v>0.958301110090077</v>
      </c>
      <c r="N31" s="9">
        <v>0.9673202342030667</v>
      </c>
      <c r="O31" s="6">
        <v>0.711023212659389</v>
      </c>
    </row>
    <row r="32" ht="15.75" customHeight="1">
      <c r="A32" s="2">
        <v>43282.0</v>
      </c>
      <c r="B32" s="6">
        <v>0.8322011724005468</v>
      </c>
      <c r="C32" s="6">
        <v>0.43664077263490153</v>
      </c>
      <c r="D32" s="6">
        <v>0.6218655790560945</v>
      </c>
      <c r="E32" s="6">
        <v>0.6292124461428928</v>
      </c>
      <c r="F32" s="6">
        <v>0.776252787161176</v>
      </c>
      <c r="G32" s="7">
        <v>0.9235275100156489</v>
      </c>
      <c r="H32" s="7">
        <v>0.45902034091029703</v>
      </c>
      <c r="I32" s="6">
        <v>0.190318727927302</v>
      </c>
      <c r="J32" s="6">
        <v>0.422187347695839</v>
      </c>
      <c r="K32" s="7">
        <v>0.3375995303363506</v>
      </c>
      <c r="L32" s="7">
        <v>0.12151896475343099</v>
      </c>
      <c r="M32" s="8">
        <v>0.956199429465023</v>
      </c>
      <c r="N32" s="9">
        <v>0.9629070977916481</v>
      </c>
      <c r="O32" s="6">
        <v>0.5706863310270425</v>
      </c>
    </row>
    <row r="33" ht="15.75" customHeight="1">
      <c r="A33" s="2">
        <v>43313.0</v>
      </c>
      <c r="B33" s="6">
        <v>0.7838186574670353</v>
      </c>
      <c r="C33" s="6">
        <v>0.4548062255425532</v>
      </c>
      <c r="D33" s="6">
        <v>0.7811778799155684</v>
      </c>
      <c r="E33" s="6">
        <v>0.6044168923939963</v>
      </c>
      <c r="F33" s="6">
        <v>0.7666004209514056</v>
      </c>
      <c r="G33" s="7">
        <v>0.921107929366604</v>
      </c>
      <c r="H33" s="7">
        <v>0.502009602853023</v>
      </c>
      <c r="I33" s="6">
        <v>0.299607081207825</v>
      </c>
      <c r="J33" s="6">
        <v>0.3728228230016966</v>
      </c>
      <c r="K33" s="7">
        <v>0.44138049332883117</v>
      </c>
      <c r="L33" s="7">
        <v>0.10342340807077059</v>
      </c>
      <c r="M33" s="8">
        <v>0.9701751563877519</v>
      </c>
      <c r="N33" s="9">
        <v>0.973687408091024</v>
      </c>
      <c r="O33" s="6">
        <v>0.5174284550433377</v>
      </c>
    </row>
    <row r="34" ht="15.75" customHeight="1">
      <c r="A34" s="2">
        <v>43344.0</v>
      </c>
      <c r="B34" s="6">
        <v>0.7487701141218236</v>
      </c>
      <c r="C34" s="6">
        <v>0.46721150379893933</v>
      </c>
      <c r="D34" s="6">
        <v>0.791862987393893</v>
      </c>
      <c r="E34" s="6">
        <v>0.5835491621739112</v>
      </c>
      <c r="F34" s="6">
        <v>0.7599835605267745</v>
      </c>
      <c r="G34" s="7">
        <v>0.932592333255782</v>
      </c>
      <c r="H34" s="7">
        <v>0.5380501566678441</v>
      </c>
      <c r="I34" s="6">
        <v>0.35777700388095296</v>
      </c>
      <c r="J34" s="6">
        <v>0.3625946229165719</v>
      </c>
      <c r="K34" s="7">
        <v>0.5496154348689102</v>
      </c>
      <c r="L34" s="7">
        <v>0.1513588350947421</v>
      </c>
      <c r="M34" s="8">
        <v>0.9736377019923199</v>
      </c>
      <c r="N34" s="9">
        <v>0.9619637407209973</v>
      </c>
      <c r="O34" s="6">
        <v>0.47010740983887245</v>
      </c>
    </row>
    <row r="35" ht="15.75" customHeight="1">
      <c r="A35" s="2">
        <v>43374.0</v>
      </c>
      <c r="B35" s="6">
        <v>0.674986983133435</v>
      </c>
      <c r="C35" s="6">
        <v>0.45984609128567344</v>
      </c>
      <c r="D35" s="6">
        <v>0.7044615368829206</v>
      </c>
      <c r="E35" s="6">
        <v>0.5852734350906549</v>
      </c>
      <c r="F35" s="6">
        <v>0.7495067603341912</v>
      </c>
      <c r="G35" s="7">
        <v>0.9013950549207861</v>
      </c>
      <c r="H35" s="7">
        <v>0.4519330960060162</v>
      </c>
      <c r="I35" s="6">
        <v>0.4320471831155797</v>
      </c>
      <c r="J35" s="6">
        <v>0.3475622392248179</v>
      </c>
      <c r="K35" s="7">
        <v>0.5390639810545743</v>
      </c>
      <c r="L35" s="7">
        <v>0.1577410048901018</v>
      </c>
      <c r="M35" s="8">
        <v>0.973703898106067</v>
      </c>
      <c r="N35" s="9">
        <v>0.9505126234725852</v>
      </c>
      <c r="O35" s="6">
        <v>0.3704876425866231</v>
      </c>
    </row>
    <row r="36" ht="15.75" customHeight="1">
      <c r="A36" s="2">
        <v>43405.0</v>
      </c>
      <c r="B36" s="6">
        <v>0.6112575045053417</v>
      </c>
      <c r="C36" s="6">
        <v>0.41432070242610264</v>
      </c>
      <c r="D36" s="6">
        <v>0.6600082362028215</v>
      </c>
      <c r="E36" s="6">
        <v>0.529871780623517</v>
      </c>
      <c r="F36" s="6">
        <v>0.6968484801572726</v>
      </c>
      <c r="G36" s="7">
        <v>0.8716674723176143</v>
      </c>
      <c r="H36" s="7">
        <v>0.43845722512729346</v>
      </c>
      <c r="I36" s="6">
        <v>0.53707067937595</v>
      </c>
      <c r="J36" s="6">
        <v>0.3508915942824815</v>
      </c>
      <c r="K36" s="7">
        <v>0.6020649035316843</v>
      </c>
      <c r="L36" s="7">
        <v>0.16525303516994388</v>
      </c>
      <c r="M36" s="8">
        <v>0.976173391727591</v>
      </c>
      <c r="N36" s="9">
        <v>0.9368851799293336</v>
      </c>
      <c r="O36" s="6">
        <v>0.3225500274032513</v>
      </c>
    </row>
    <row r="37" ht="15.75" customHeight="1">
      <c r="A37" s="2">
        <v>43435.0</v>
      </c>
      <c r="B37" s="6">
        <v>0.6017715164423312</v>
      </c>
      <c r="C37" s="6">
        <v>0.5014613837518069</v>
      </c>
      <c r="D37" s="6">
        <v>0.4708236352589691</v>
      </c>
      <c r="E37" s="6">
        <v>0.6053288617568955</v>
      </c>
      <c r="F37" s="6">
        <v>0.6621225437475328</v>
      </c>
      <c r="G37" s="7">
        <v>0.911027364340417</v>
      </c>
      <c r="H37" s="7">
        <v>0.44577666241276875</v>
      </c>
      <c r="I37" s="6">
        <v>0.5628571637340716</v>
      </c>
      <c r="J37" s="6">
        <v>0.3789179154849577</v>
      </c>
      <c r="K37" s="7">
        <v>0.5412447071343242</v>
      </c>
      <c r="L37" s="7">
        <v>0.17873014390360661</v>
      </c>
      <c r="M37" s="8">
        <v>0.9597748653982813</v>
      </c>
      <c r="N37" s="9">
        <v>0.9139199337454953</v>
      </c>
      <c r="O37" s="6">
        <v>0.4723670674386696</v>
      </c>
    </row>
    <row r="38" ht="15.75" customHeight="1">
      <c r="A38" s="2">
        <v>43466.0</v>
      </c>
      <c r="B38" s="6">
        <v>0.606628660457346</v>
      </c>
      <c r="C38" s="6">
        <v>0.4664817133741834</v>
      </c>
      <c r="D38" s="6">
        <v>0.45462224093214576</v>
      </c>
      <c r="E38" s="6">
        <v>0.6044897649883256</v>
      </c>
      <c r="F38" s="6">
        <v>0.5991086680994342</v>
      </c>
      <c r="G38" s="7">
        <v>0.8739791230957573</v>
      </c>
      <c r="H38" s="7">
        <v>0.39084490495727714</v>
      </c>
      <c r="I38" s="6">
        <v>0.4110904811856319</v>
      </c>
      <c r="J38" s="6">
        <v>0.28994720793199813</v>
      </c>
      <c r="K38" s="7">
        <v>0.44869120662900414</v>
      </c>
      <c r="L38" s="7">
        <v>0.2067197038246913</v>
      </c>
      <c r="M38" s="8">
        <v>0.9669147774715381</v>
      </c>
      <c r="N38" s="9">
        <v>0.9020322154215467</v>
      </c>
      <c r="O38" s="6">
        <v>0.4617829859406164</v>
      </c>
    </row>
    <row r="39" ht="15.75" customHeight="1">
      <c r="A39" s="2">
        <v>43497.0</v>
      </c>
      <c r="B39" s="6">
        <v>0.6051864736725546</v>
      </c>
      <c r="C39" s="6">
        <v>0.46758551142740884</v>
      </c>
      <c r="D39" s="6">
        <v>0.4972386530833405</v>
      </c>
      <c r="E39" s="6">
        <v>0.6379394296621115</v>
      </c>
      <c r="F39" s="6">
        <v>0.644120317118444</v>
      </c>
      <c r="G39" s="7">
        <v>0.8959483029765821</v>
      </c>
      <c r="H39" s="7">
        <v>0.4534821864698169</v>
      </c>
      <c r="I39" s="6">
        <v>0.5728988992619329</v>
      </c>
      <c r="J39" s="6">
        <v>0.3684273448702625</v>
      </c>
      <c r="K39" s="7">
        <v>0.6247648894298705</v>
      </c>
      <c r="L39" s="7">
        <v>0.1896118894039324</v>
      </c>
      <c r="M39" s="8">
        <v>0.9692242033116011</v>
      </c>
      <c r="N39" s="9">
        <v>0.922830978234724</v>
      </c>
      <c r="O39" s="6">
        <v>0.5258167234287227</v>
      </c>
    </row>
    <row r="40" ht="15.75" customHeight="1">
      <c r="A40" s="2">
        <v>43525.0</v>
      </c>
      <c r="B40" s="6">
        <v>0.7550216662777804</v>
      </c>
      <c r="C40" s="6">
        <v>0.5958917119278697</v>
      </c>
      <c r="D40" s="6">
        <v>0.597081149113423</v>
      </c>
      <c r="E40" s="6">
        <v>0.7186587653895139</v>
      </c>
      <c r="F40" s="6">
        <v>0.6727768045312955</v>
      </c>
      <c r="G40" s="7">
        <v>0.925742177376125</v>
      </c>
      <c r="H40" s="7">
        <v>0.4830667437496672</v>
      </c>
      <c r="I40" s="6">
        <v>0.499790256738788</v>
      </c>
      <c r="J40" s="6">
        <v>0.3711898710985314</v>
      </c>
      <c r="K40" s="7">
        <v>0.5734030376655352</v>
      </c>
      <c r="L40" s="7">
        <v>0.2764909271389012</v>
      </c>
      <c r="M40" s="8">
        <v>0.9505148959004441</v>
      </c>
      <c r="N40" s="9">
        <v>0.9200616494188861</v>
      </c>
      <c r="O40" s="6">
        <v>0.6444802573971178</v>
      </c>
    </row>
    <row r="41" ht="15.75" customHeight="1">
      <c r="A41" s="2">
        <v>43556.0</v>
      </c>
      <c r="B41" s="6">
        <v>0.799327508105794</v>
      </c>
      <c r="C41" s="6">
        <v>0.524434580266505</v>
      </c>
      <c r="D41" s="6">
        <v>0.5720097910707658</v>
      </c>
      <c r="E41" s="6">
        <v>0.683246084522685</v>
      </c>
      <c r="F41" s="6">
        <v>0.7305619685391633</v>
      </c>
      <c r="G41" s="7">
        <v>0.939527059845569</v>
      </c>
      <c r="H41" s="7">
        <v>0.45852994542183606</v>
      </c>
      <c r="I41" s="6">
        <v>0.45475857229545197</v>
      </c>
      <c r="J41" s="6">
        <v>0.37682998480507196</v>
      </c>
      <c r="K41" s="7">
        <v>0.5089622610271191</v>
      </c>
      <c r="L41" s="7">
        <v>0.278378703272319</v>
      </c>
      <c r="M41" s="8">
        <v>0.9678913983178861</v>
      </c>
      <c r="N41" s="9">
        <v>0.934277830745015</v>
      </c>
      <c r="O41" s="6">
        <v>0.6823505570860066</v>
      </c>
    </row>
    <row r="42" ht="15.75" customHeight="1">
      <c r="A42" s="2">
        <v>43586.0</v>
      </c>
      <c r="B42" s="6">
        <v>0.8942156792128452</v>
      </c>
      <c r="C42" s="6">
        <v>0.5221911567475169</v>
      </c>
      <c r="D42" s="6">
        <v>0.7235252519874036</v>
      </c>
      <c r="E42" s="6">
        <v>0.6494021318867751</v>
      </c>
      <c r="F42" s="6">
        <v>0.767584258163476</v>
      </c>
      <c r="G42" s="7">
        <v>0.94488057526367</v>
      </c>
      <c r="H42" s="7">
        <v>0.42924300965841006</v>
      </c>
      <c r="I42" s="6">
        <v>0.29896704308804295</v>
      </c>
      <c r="J42" s="6">
        <v>0.45548273112843524</v>
      </c>
      <c r="K42" s="7">
        <v>0.38574705075174</v>
      </c>
      <c r="L42" s="7">
        <v>0.24748363237298085</v>
      </c>
      <c r="M42" s="8">
        <v>0.9711951268734952</v>
      </c>
      <c r="N42" s="9">
        <v>0.954072771787787</v>
      </c>
      <c r="O42" s="6">
        <v>0.7140817468990068</v>
      </c>
    </row>
    <row r="43" ht="15.75" customHeight="1">
      <c r="A43" s="2">
        <v>43617.0</v>
      </c>
      <c r="B43" s="6">
        <v>0.8847635182776814</v>
      </c>
      <c r="C43" s="6">
        <v>0.5625592596830866</v>
      </c>
      <c r="D43" s="6">
        <v>0.8683576654751238</v>
      </c>
      <c r="E43" s="6">
        <v>0.5903178624223171</v>
      </c>
      <c r="F43" s="6">
        <v>0.8220984677901174</v>
      </c>
      <c r="G43" s="7">
        <v>0.9444248474422019</v>
      </c>
      <c r="H43" s="7">
        <v>0.4233550211125589</v>
      </c>
      <c r="I43" s="6">
        <v>0.326538061784311</v>
      </c>
      <c r="J43" s="6">
        <v>0.4591574157131748</v>
      </c>
      <c r="K43" s="7">
        <v>0.406174065</v>
      </c>
      <c r="L43" s="7">
        <v>0.2960778533929126</v>
      </c>
      <c r="M43" s="8">
        <v>0.9718096348956597</v>
      </c>
      <c r="N43" s="9">
        <v>0.971313635146976</v>
      </c>
      <c r="O43" s="6">
        <v>0.6725310313805845</v>
      </c>
    </row>
    <row r="44" ht="15.75" customHeight="1">
      <c r="A44" s="2">
        <v>43647.0</v>
      </c>
      <c r="B44" s="6">
        <v>0.7898054547866226</v>
      </c>
      <c r="C44" s="6">
        <v>0.5175765305953918</v>
      </c>
      <c r="D44" s="6">
        <v>0.8292719287073276</v>
      </c>
      <c r="E44" s="6">
        <v>0.5413604768881591</v>
      </c>
      <c r="F44" s="6">
        <v>0.8235297053796412</v>
      </c>
      <c r="G44" s="7">
        <v>0.918183064284174</v>
      </c>
      <c r="H44" s="7">
        <v>0.41993109598679407</v>
      </c>
      <c r="I44" s="6">
        <v>0.30387916212070915</v>
      </c>
      <c r="J44" s="6">
        <v>0.39843951072634176</v>
      </c>
      <c r="K44" s="7">
        <v>0.49165030423646455</v>
      </c>
      <c r="L44" s="7">
        <v>0.2630780645890308</v>
      </c>
      <c r="M44" s="8">
        <v>0.974448051564083</v>
      </c>
      <c r="N44" s="9">
        <v>0.9698510344622857</v>
      </c>
      <c r="O44" s="6">
        <v>0.6435453559238489</v>
      </c>
    </row>
    <row r="45" ht="15.75" customHeight="1">
      <c r="A45" s="2">
        <v>43678.0</v>
      </c>
      <c r="B45" s="6">
        <v>0.7656657567351471</v>
      </c>
      <c r="C45" s="6">
        <v>0.5098010248122933</v>
      </c>
      <c r="D45" s="6">
        <v>0.6902920472645104</v>
      </c>
      <c r="E45" s="6">
        <v>0.5384245249803611</v>
      </c>
      <c r="F45" s="6">
        <v>0.8113964706018598</v>
      </c>
      <c r="G45" s="7">
        <v>0.9290016013273841</v>
      </c>
      <c r="H45" s="7">
        <v>0.5083363591363896</v>
      </c>
      <c r="I45" s="6">
        <v>0.4379728447005463</v>
      </c>
      <c r="J45" s="6">
        <v>0.37715483673955325</v>
      </c>
      <c r="K45" s="7">
        <v>0.6126397143400654</v>
      </c>
      <c r="L45" s="7">
        <v>0.29911817716348266</v>
      </c>
      <c r="M45" s="8">
        <v>0.975169899516908</v>
      </c>
      <c r="N45" s="9">
        <v>0.9675730724456293</v>
      </c>
      <c r="O45" s="6">
        <v>0.6823977507461486</v>
      </c>
    </row>
    <row r="46" ht="15.75" customHeight="1">
      <c r="A46" s="2">
        <v>43709.0</v>
      </c>
      <c r="B46" s="6">
        <v>0.6959696064304923</v>
      </c>
      <c r="C46" s="6">
        <v>0.5354427715759591</v>
      </c>
      <c r="D46" s="6">
        <v>0.7526879394468245</v>
      </c>
      <c r="E46" s="6">
        <v>0.584210324602708</v>
      </c>
      <c r="F46" s="6">
        <v>0.7653937821445735</v>
      </c>
      <c r="G46" s="7">
        <v>0.9100826007633872</v>
      </c>
      <c r="H46" s="7">
        <v>0.5131095417953224</v>
      </c>
      <c r="I46" s="6">
        <v>0.42579594583120683</v>
      </c>
      <c r="J46" s="6">
        <v>0.3500429476197837</v>
      </c>
      <c r="K46" s="7">
        <v>0.5424195838789525</v>
      </c>
      <c r="L46" s="7">
        <v>0.29797240678038445</v>
      </c>
      <c r="M46" s="8">
        <v>0.977537384179417</v>
      </c>
      <c r="N46" s="9">
        <v>0.962553895959914</v>
      </c>
      <c r="O46" s="6">
        <v>0.6572748907141811</v>
      </c>
    </row>
    <row r="47" ht="15.75" customHeight="1">
      <c r="A47" s="2">
        <v>43739.0</v>
      </c>
      <c r="B47" s="6">
        <v>0.6182790188230538</v>
      </c>
      <c r="C47" s="6">
        <v>0.5132348748577689</v>
      </c>
      <c r="D47" s="6">
        <v>0.591352574671005</v>
      </c>
      <c r="E47" s="6">
        <v>0.5548149539073585</v>
      </c>
      <c r="F47" s="6">
        <v>0.7200503982817392</v>
      </c>
      <c r="G47" s="7">
        <v>0.9095245054173059</v>
      </c>
      <c r="H47" s="7">
        <v>0.48947397119975194</v>
      </c>
      <c r="I47" s="6">
        <v>0.518794196141665</v>
      </c>
      <c r="J47" s="6">
        <v>0.3161924930759572</v>
      </c>
      <c r="K47" s="7">
        <v>0.5505329793698931</v>
      </c>
      <c r="L47" s="7">
        <v>0.21409221939042633</v>
      </c>
      <c r="M47" s="8">
        <v>0.9770784794017717</v>
      </c>
      <c r="N47" s="9">
        <v>0.9490671965287133</v>
      </c>
      <c r="O47" s="6">
        <v>0.5549774148281331</v>
      </c>
    </row>
    <row r="48" ht="15.75" customHeight="1">
      <c r="A48" s="2">
        <v>43770.0</v>
      </c>
      <c r="B48" s="6">
        <v>0.662523487608628</v>
      </c>
      <c r="C48" s="6">
        <v>0.4349263148371151</v>
      </c>
      <c r="D48" s="6">
        <v>0.49826095182363805</v>
      </c>
      <c r="E48" s="6">
        <v>0.6615595161821559</v>
      </c>
      <c r="F48" s="6">
        <v>0.708109084717614</v>
      </c>
      <c r="G48" s="7">
        <v>0.8601762943256143</v>
      </c>
      <c r="H48" s="7">
        <v>0.4209810788390558</v>
      </c>
      <c r="I48" s="6">
        <v>0.441548163012891</v>
      </c>
      <c r="J48" s="6">
        <v>0.39874890731011997</v>
      </c>
      <c r="K48" s="7">
        <v>0.42530122027566386</v>
      </c>
      <c r="L48" s="7">
        <v>0.18618848341126126</v>
      </c>
      <c r="M48" s="8">
        <v>0.9738227596233955</v>
      </c>
      <c r="N48" s="9">
        <v>0.939376955230303</v>
      </c>
      <c r="O48" s="6">
        <v>0.5150560162871225</v>
      </c>
    </row>
    <row r="49" ht="15.75" customHeight="1">
      <c r="A49" s="2">
        <v>43800.0</v>
      </c>
      <c r="B49" s="6">
        <v>0.6501780198864718</v>
      </c>
      <c r="C49" s="6">
        <v>0.5552870308718926</v>
      </c>
      <c r="D49" s="6">
        <v>0.5745233052234011</v>
      </c>
      <c r="E49" s="6">
        <v>0.719742560901484</v>
      </c>
      <c r="F49" s="6">
        <v>0.7267719763612548</v>
      </c>
      <c r="G49" s="7">
        <v>0.9041406587145511</v>
      </c>
      <c r="H49" s="7">
        <v>0.5021314586738991</v>
      </c>
      <c r="I49" s="6">
        <v>0.553844940278017</v>
      </c>
      <c r="J49" s="6">
        <v>0.4189425013776233</v>
      </c>
      <c r="K49" s="7">
        <v>0.5959118148250013</v>
      </c>
      <c r="L49" s="7">
        <v>0.2471449224914689</v>
      </c>
      <c r="M49" s="8">
        <v>0.9601056332254538</v>
      </c>
      <c r="N49" s="9">
        <v>0.9372945268855849</v>
      </c>
      <c r="O49" s="6">
        <v>0.6344662943708592</v>
      </c>
    </row>
    <row r="50" ht="15.75" customHeight="1">
      <c r="A50" s="2">
        <v>43831.0</v>
      </c>
      <c r="B50" s="6">
        <v>0.5484513564127503</v>
      </c>
      <c r="C50" s="6">
        <v>0.5323575893698211</v>
      </c>
      <c r="D50" s="6">
        <v>0.6683023067838263</v>
      </c>
      <c r="E50" s="6">
        <v>0.6836588212058046</v>
      </c>
      <c r="F50" s="6">
        <v>0.7476884868607485</v>
      </c>
      <c r="G50" s="7">
        <v>0.888807090847718</v>
      </c>
      <c r="H50" s="7">
        <v>0.5233223391123032</v>
      </c>
      <c r="I50" s="6">
        <v>0.558812654127626</v>
      </c>
      <c r="J50" s="6">
        <v>0.3300354161222898</v>
      </c>
      <c r="K50" s="7">
        <v>0.6610014729932825</v>
      </c>
      <c r="L50" s="7">
        <v>0.26534143899414714</v>
      </c>
      <c r="M50" s="8">
        <v>0.9743069300598193</v>
      </c>
      <c r="N50" s="9">
        <v>0.9434873412030289</v>
      </c>
      <c r="O50" s="6">
        <v>0.5362915588102557</v>
      </c>
    </row>
    <row r="51" ht="15.75" customHeight="1">
      <c r="A51" s="2">
        <v>43862.0</v>
      </c>
      <c r="B51" s="6">
        <v>0.7271107899717688</v>
      </c>
      <c r="C51" s="6">
        <v>0.659544849732571</v>
      </c>
      <c r="D51" s="6">
        <v>0.6542637684364438</v>
      </c>
      <c r="E51" s="6">
        <v>0.7069199999482286</v>
      </c>
      <c r="F51" s="6">
        <v>0.7613953253204863</v>
      </c>
      <c r="G51" s="7">
        <v>0.915227738944269</v>
      </c>
      <c r="H51" s="7">
        <v>0.5251241744878553</v>
      </c>
      <c r="I51" s="6">
        <v>0.689480710107788</v>
      </c>
      <c r="J51" s="6">
        <v>0.39194360677285167</v>
      </c>
      <c r="K51" s="7">
        <v>0.7137893408497816</v>
      </c>
      <c r="L51" s="7">
        <v>0.3434529992250568</v>
      </c>
      <c r="M51" s="8">
        <v>0.9749094081374662</v>
      </c>
      <c r="N51" s="9">
        <v>0.9472257983060015</v>
      </c>
      <c r="O51" s="6">
        <v>0.6440382799391386</v>
      </c>
    </row>
    <row r="52" ht="15.75" customHeight="1">
      <c r="A52" s="2">
        <v>43891.0</v>
      </c>
      <c r="B52" s="6">
        <v>0.7278394385964183</v>
      </c>
      <c r="C52" s="6">
        <v>0.605448510086314</v>
      </c>
      <c r="D52" s="6">
        <v>0.6839724930990353</v>
      </c>
      <c r="E52" s="6">
        <v>0.7791368760303714</v>
      </c>
      <c r="F52" s="6">
        <v>0.7649975064127178</v>
      </c>
      <c r="G52" s="7">
        <v>0.9153303142335549</v>
      </c>
      <c r="H52" s="7">
        <v>0.5419291583561627</v>
      </c>
      <c r="I52" s="6">
        <v>0.559770149066643</v>
      </c>
      <c r="J52" s="6">
        <v>0.4210193975954556</v>
      </c>
      <c r="K52" s="7">
        <v>0.5930842477269541</v>
      </c>
      <c r="L52" s="7">
        <v>0.3589759944520196</v>
      </c>
      <c r="M52" s="8">
        <v>0.9766246864884199</v>
      </c>
      <c r="N52" s="9">
        <v>0.95560296426473</v>
      </c>
      <c r="O52" s="6">
        <v>0.6435813769840237</v>
      </c>
    </row>
    <row r="53" ht="15.75" customHeight="1">
      <c r="A53" s="2">
        <v>43922.0</v>
      </c>
      <c r="B53" s="6">
        <v>0.8271586976720735</v>
      </c>
      <c r="C53" s="6">
        <v>0.6414988269426981</v>
      </c>
      <c r="D53" s="6">
        <v>0.7508008494382167</v>
      </c>
      <c r="E53" s="6">
        <v>0.7517874594673898</v>
      </c>
      <c r="F53" s="6">
        <v>0.7807100000788405</v>
      </c>
      <c r="G53" s="7">
        <v>0.972831968532553</v>
      </c>
      <c r="H53" s="7">
        <v>0.566609411693231</v>
      </c>
      <c r="I53" s="6">
        <v>0.3360177196423665</v>
      </c>
      <c r="J53" s="6">
        <v>0.46644645449102157</v>
      </c>
      <c r="K53" s="7">
        <v>0.5174640277323006</v>
      </c>
      <c r="L53" s="7">
        <v>0.38892636476896675</v>
      </c>
      <c r="M53" s="8">
        <v>0.9747350931139179</v>
      </c>
      <c r="N53" s="9">
        <v>0.9654788181242348</v>
      </c>
      <c r="O53" s="6">
        <v>0.7160127834277353</v>
      </c>
    </row>
    <row r="54" ht="15.75" customHeight="1">
      <c r="A54" s="2">
        <v>43952.0</v>
      </c>
      <c r="B54" s="6">
        <v>0.9155794676851199</v>
      </c>
      <c r="C54" s="6">
        <v>0.5993811674459837</v>
      </c>
      <c r="D54" s="6">
        <v>0.7607435972824627</v>
      </c>
      <c r="E54" s="6">
        <v>0.7398807655702897</v>
      </c>
      <c r="F54" s="6">
        <v>0.7981375015713386</v>
      </c>
      <c r="G54" s="7">
        <v>0.954929427026655</v>
      </c>
      <c r="H54" s="7">
        <v>0.5012564086150407</v>
      </c>
      <c r="I54" s="6">
        <v>0.419007151996975</v>
      </c>
      <c r="J54" s="6">
        <v>0.5294888169513999</v>
      </c>
      <c r="K54" s="7">
        <v>0.450060034</v>
      </c>
      <c r="L54" s="7">
        <v>0.3527479833814275</v>
      </c>
      <c r="M54" s="8">
        <v>0.977961241262195</v>
      </c>
      <c r="N54" s="9">
        <v>0.962424286985546</v>
      </c>
      <c r="O54" s="6">
        <v>0.677703780338655</v>
      </c>
    </row>
    <row r="55" ht="15.75" customHeight="1">
      <c r="A55" s="2">
        <v>43983.0</v>
      </c>
      <c r="B55" s="6">
        <v>0.9400840183128751</v>
      </c>
      <c r="C55" s="6">
        <v>0.5517667107683009</v>
      </c>
      <c r="D55" s="6">
        <v>0.7028162789397966</v>
      </c>
      <c r="E55" s="6">
        <v>0.6587041128298671</v>
      </c>
      <c r="F55" s="6">
        <v>0.8070616130917263</v>
      </c>
      <c r="G55" s="7">
        <v>0.914548334674661</v>
      </c>
      <c r="H55" s="7">
        <v>0.4825925537062866</v>
      </c>
      <c r="I55" s="6">
        <v>0.42393089321770805</v>
      </c>
      <c r="J55" s="6">
        <v>0.4698102859855558</v>
      </c>
      <c r="K55" s="7">
        <v>0.48459042</v>
      </c>
      <c r="L55" s="7">
        <v>0.25873357726455815</v>
      </c>
      <c r="M55" s="8">
        <v>0.975007063372646</v>
      </c>
      <c r="N55" s="9">
        <v>0.960996177441126</v>
      </c>
      <c r="O55" s="6">
        <v>0.5596637263723991</v>
      </c>
    </row>
    <row r="56" ht="15.75" customHeight="1">
      <c r="A56" s="2">
        <v>44013.0</v>
      </c>
      <c r="B56" s="6">
        <v>0.8623202788842459</v>
      </c>
      <c r="C56" s="6">
        <v>0.5321982818045982</v>
      </c>
      <c r="D56" s="6">
        <v>0.8499438953647348</v>
      </c>
      <c r="E56" s="6">
        <v>0.6200674947457756</v>
      </c>
      <c r="F56" s="6">
        <v>0.8518989350803039</v>
      </c>
      <c r="G56" s="7">
        <v>0.8987552569713859</v>
      </c>
      <c r="H56" s="7">
        <v>0.4638811777954481</v>
      </c>
      <c r="I56" s="6">
        <v>0.434100154384937</v>
      </c>
      <c r="J56" s="6">
        <v>0.39849035282879436</v>
      </c>
      <c r="K56" s="7">
        <v>0.4628979899999999</v>
      </c>
      <c r="L56" s="7">
        <v>0.2466913760343854</v>
      </c>
      <c r="M56" s="8">
        <v>0.977648902936223</v>
      </c>
      <c r="N56" s="9">
        <v>0.9677876619020082</v>
      </c>
      <c r="O56" s="6">
        <v>0.48646150602547705</v>
      </c>
    </row>
    <row r="57" ht="15.75" customHeight="1">
      <c r="A57" s="2">
        <v>44044.0</v>
      </c>
      <c r="B57" s="6">
        <v>0.8587646859362215</v>
      </c>
      <c r="C57" s="6">
        <v>0.5121427793417629</v>
      </c>
      <c r="D57" s="6">
        <v>0.7686975666410569</v>
      </c>
      <c r="E57" s="6">
        <v>0.6264150339820149</v>
      </c>
      <c r="F57" s="6">
        <v>0.8113633975875328</v>
      </c>
      <c r="G57" s="7">
        <v>0.908646452651163</v>
      </c>
      <c r="H57" s="7">
        <v>0.47754069895329626</v>
      </c>
      <c r="I57" s="6">
        <v>0.38416846302719104</v>
      </c>
      <c r="J57" s="6">
        <v>0.3840342847729786</v>
      </c>
      <c r="K57" s="7">
        <v>0.4064022121949054</v>
      </c>
      <c r="L57" s="7">
        <v>0.264397984702047</v>
      </c>
      <c r="M57" s="8">
        <v>0.9789743501811501</v>
      </c>
      <c r="N57" s="9">
        <v>0.9654604760627998</v>
      </c>
      <c r="O57" s="6">
        <v>0.4952260330441104</v>
      </c>
    </row>
    <row r="58" ht="15.75" customHeight="1">
      <c r="A58" s="2">
        <v>44075.0</v>
      </c>
      <c r="B58" s="6">
        <v>0.8555226527689598</v>
      </c>
      <c r="C58" s="6">
        <v>0.47674798992966894</v>
      </c>
      <c r="D58" s="6">
        <v>0.8073601070207781</v>
      </c>
      <c r="E58" s="6">
        <v>0.62503476428397</v>
      </c>
      <c r="F58" s="6">
        <v>0.7838689341956887</v>
      </c>
      <c r="G58" s="7">
        <v>0.8832140766029121</v>
      </c>
      <c r="H58" s="7">
        <v>0.5190852828334181</v>
      </c>
      <c r="I58" s="6">
        <v>0.401862880608241</v>
      </c>
      <c r="J58" s="6">
        <v>0.35991795273281857</v>
      </c>
      <c r="K58" s="7">
        <v>0.5237453428425589</v>
      </c>
      <c r="L58" s="7">
        <v>0.28766173475016266</v>
      </c>
      <c r="M58" s="8">
        <v>0.9878199042321669</v>
      </c>
      <c r="N58" s="9">
        <v>0.9619488409827337</v>
      </c>
      <c r="O58" s="6">
        <v>0.5424566349569516</v>
      </c>
    </row>
    <row r="59" ht="15.75" customHeight="1">
      <c r="A59" s="2">
        <v>44105.0</v>
      </c>
      <c r="B59" s="6">
        <v>0.7766067886652552</v>
      </c>
      <c r="C59" s="6">
        <v>0.5297237028630201</v>
      </c>
      <c r="D59" s="6">
        <v>0.7825896726402312</v>
      </c>
      <c r="E59" s="6">
        <v>0.705680773241074</v>
      </c>
      <c r="F59" s="6">
        <v>0.7624405408493059</v>
      </c>
      <c r="G59" s="7">
        <v>0.928391118608733</v>
      </c>
      <c r="H59" s="7">
        <v>0.5034045725261194</v>
      </c>
      <c r="I59" s="6">
        <v>0.526508362720165</v>
      </c>
      <c r="J59" s="6">
        <v>0.4338861979634516</v>
      </c>
      <c r="K59" s="7">
        <v>0.6043851241079228</v>
      </c>
      <c r="L59" s="7">
        <v>0.35032352463231914</v>
      </c>
      <c r="M59" s="8">
        <v>0.9973942499181021</v>
      </c>
      <c r="N59" s="9">
        <v>0.958763933530503</v>
      </c>
      <c r="O59" s="6">
        <v>0.5929962000947866</v>
      </c>
    </row>
    <row r="60" ht="15.75" customHeight="1">
      <c r="A60" s="2">
        <v>44136.0</v>
      </c>
      <c r="B60" s="6">
        <v>0.6567544954948895</v>
      </c>
      <c r="C60" s="6">
        <v>0.45290530608613905</v>
      </c>
      <c r="D60" s="6">
        <v>0.7097046595238538</v>
      </c>
      <c r="E60" s="6">
        <v>0.6675130216358242</v>
      </c>
      <c r="F60" s="6">
        <v>0.7849124325190909</v>
      </c>
      <c r="G60" s="7">
        <v>0.890304363461797</v>
      </c>
      <c r="H60" s="7">
        <v>0.48879996825284644</v>
      </c>
      <c r="I60" s="6">
        <v>0.507841478450903</v>
      </c>
      <c r="J60" s="6">
        <v>0.34816182875161117</v>
      </c>
      <c r="K60" s="7">
        <v>0.562220040460453</v>
      </c>
      <c r="L60" s="7">
        <v>0.29688445429888555</v>
      </c>
      <c r="M60" s="8">
        <v>0.993398222945689</v>
      </c>
      <c r="N60" s="9">
        <v>0.9558718225694629</v>
      </c>
      <c r="O60" s="6">
        <v>0.5981576328051521</v>
      </c>
    </row>
    <row r="61" ht="15.75" customHeight="1">
      <c r="A61" s="2">
        <v>44166.0</v>
      </c>
      <c r="B61" s="6">
        <v>0.6142414105660654</v>
      </c>
      <c r="C61" s="6">
        <v>0.46307739339553217</v>
      </c>
      <c r="D61" s="6">
        <v>0.6415636942740749</v>
      </c>
      <c r="E61" s="6">
        <v>0.751404215975268</v>
      </c>
      <c r="F61" s="6">
        <v>0.7281760910690748</v>
      </c>
      <c r="G61" s="7">
        <v>0.8897398122192167</v>
      </c>
      <c r="H61" s="7">
        <v>0.506981718284283</v>
      </c>
      <c r="I61" s="6">
        <v>0.558625751424372</v>
      </c>
      <c r="J61" s="6">
        <v>0.3461016586589066</v>
      </c>
      <c r="K61" s="7">
        <v>0.525798831</v>
      </c>
      <c r="L61" s="7">
        <v>0.287804466697205</v>
      </c>
      <c r="M61" s="8">
        <v>0.9948247126856851</v>
      </c>
      <c r="N61" s="9">
        <v>0.9495725746734704</v>
      </c>
      <c r="O61" s="6">
        <v>0.5723442771564095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ht="15.75" customHeight="1">
      <c r="A2" s="2">
        <v>42370.0</v>
      </c>
      <c r="B2" s="9">
        <f>(Final_Green_Energy_PasteVal!H2-Final_Green_Energy_PasteVal!G2)*Imports!B2</f>
        <v>-567935.9369</v>
      </c>
      <c r="C2" s="9">
        <f>(Final_Green_Energy_PasteVal!H2-Final_Green_Energy_PasteVal!L2)*Imports!C2</f>
        <v>198180.0546</v>
      </c>
      <c r="D2" s="9">
        <f>(Final_Green_Energy_PasteVal!H2-Final_Green_Energy_PasteVal!O2)*Imports!D2</f>
        <v>0</v>
      </c>
      <c r="E2" s="9">
        <f>(Final_Green_Energy_PasteVal!H2-Final_Green_Energy_PasteVal!I2)*Imports!E2</f>
        <v>0</v>
      </c>
      <c r="F2" s="9">
        <f>(Final_Green_Energy_PasteVal!H2-Final_Green_Energy_PasteVal!K2)*Imports!F2</f>
        <v>697.3544546</v>
      </c>
      <c r="G2" s="9">
        <f>(Final_Green_Energy_PasteVal!B2-Final_Green_Energy_PasteVal!J2)*Imports!G2</f>
        <v>0</v>
      </c>
      <c r="H2" s="9">
        <f>(Final_Green_Energy_PasteVal!B2-Final_Green_Energy_PasteVal!C2)*Imports!H2</f>
        <v>259079.8301</v>
      </c>
      <c r="I2" s="9">
        <f>(Final_Green_Energy_PasteVal!O2-Final_Green_Energy_PasteVal!G2)*Imports!I2</f>
        <v>0</v>
      </c>
      <c r="J2" s="9">
        <f>(Final_Green_Energy_PasteVal!O2-Final_Green_Energy_PasteVal!G2)*Imports!J2</f>
        <v>0</v>
      </c>
      <c r="K2" s="9">
        <f>(Final_Green_Energy_PasteVal!O2-Final_Green_Energy_PasteVal!L2)*Imports!K2</f>
        <v>216322.5183</v>
      </c>
      <c r="L2" s="9">
        <f>(Final_Green_Energy_PasteVal!O2-Final_Green_Energy_PasteVal!C2)*Imports!L2</f>
        <v>0</v>
      </c>
      <c r="M2" s="9">
        <f>(Final_Green_Energy_PasteVal!C2-Final_Green_Energy_PasteVal!B2)*Imports!M2</f>
        <v>0</v>
      </c>
      <c r="N2" s="9">
        <f>(Final_Green_Energy_PasteVal!C2-Final_Green_Energy_PasteVal!D2)*Imports!N2</f>
        <v>0</v>
      </c>
      <c r="O2" s="9">
        <f>(Final_Green_Energy_PasteVal!C2-Final_Green_Energy_PasteVal!G2)*Imports!O2</f>
        <v>-644225.0882</v>
      </c>
      <c r="P2" s="9">
        <f>(Final_Green_Energy_PasteVal!C2-Final_Green_Energy_PasteVal!L2)*Imports!P2</f>
        <v>0</v>
      </c>
      <c r="Q2" s="9">
        <f>(Final_Green_Energy_PasteVal!C2-Final_Green_Energy_PasteVal!N2)*Imports!Q2</f>
        <v>-31461.554</v>
      </c>
      <c r="R2" s="9">
        <f>(Final_Green_Energy_PasteVal!D2-Final_Green_Energy_PasteVal!N2)*Imports!R2</f>
        <v>0</v>
      </c>
      <c r="S2" s="9">
        <f>(Final_Green_Energy_PasteVal!D2-Final_Green_Energy_PasteVal!M2)*Imports!S2</f>
        <v>-109121.6452</v>
      </c>
      <c r="T2" s="9">
        <f>(Final_Green_Energy_PasteVal!D2-Final_Green_Energy_PasteVal!C2)*Imports!T2</f>
        <v>13587.74057</v>
      </c>
      <c r="U2" s="9">
        <f>(Final_Green_Energy_PasteVal!E2-Final_Green_Energy_PasteVal!G2)*Imports!U2</f>
        <v>-84858.89564</v>
      </c>
      <c r="V2" s="9">
        <f>(Final_Green_Energy_PasteVal!F2-Final_Green_Energy_PasteVal!M2)*Imports!V2</f>
        <v>0</v>
      </c>
      <c r="W2" s="9">
        <f>(Final_Green_Energy_PasteVal!F2-Final_Green_Energy_PasteVal!N2)*Imports!W2</f>
        <v>-429809.55</v>
      </c>
      <c r="X2" s="9">
        <f>(Final_Green_Energy_PasteVal!G2-Final_Green_Energy_PasteVal!H2)*Imports!X2</f>
        <v>0</v>
      </c>
      <c r="Y2" s="9">
        <f>(Final_Green_Energy_PasteVal!G2-Final_Green_Energy_PasteVal!J2)*Imports!Y2</f>
        <v>0</v>
      </c>
      <c r="Z2" s="9">
        <f>(Final_Green_Energy_PasteVal!G2-Final_Green_Energy_PasteVal!E2)*Imports!Z2</f>
        <v>0</v>
      </c>
      <c r="AA2" s="9">
        <f>(Final_Green_Energy_PasteVal!G2-Final_Green_Energy_PasteVal!O2)*Imports!AA2</f>
        <v>149454.2499</v>
      </c>
      <c r="AB2" s="9">
        <f>(Final_Green_Energy_PasteVal!G2-Final_Green_Energy_PasteVal!C2)*Imports!AB2</f>
        <v>0</v>
      </c>
      <c r="AC2" s="9">
        <f>(Final_Green_Energy_PasteVal!I2-Final_Green_Energy_PasteVal!H2)*Imports!AC2</f>
        <v>85.79451627</v>
      </c>
      <c r="AD2" s="9">
        <f>(Final_Green_Energy_PasteVal!I2-Final_Green_Energy_PasteVal!K2)*Imports!AD2</f>
        <v>0</v>
      </c>
      <c r="AE2" s="9">
        <f>(Final_Green_Energy_PasteVal!J2-Final_Green_Energy_PasteVal!B2)*Imports!AE2</f>
        <v>-14727.04917</v>
      </c>
      <c r="AF2" s="9">
        <f>(Final_Green_Energy_PasteVal!J2-Final_Green_Energy_PasteVal!G2)*Imports!AF2</f>
        <v>-771559.779</v>
      </c>
      <c r="AG2" s="9">
        <f>(Final_Green_Energy_PasteVal!K2-Final_Green_Energy_PasteVal!H2)*Imports!AG2</f>
        <v>0</v>
      </c>
      <c r="AH2" s="9">
        <f>(Final_Green_Energy_PasteVal!K2-Final_Green_Energy_PasteVal!I2)*Imports!AH2</f>
        <v>0</v>
      </c>
      <c r="AI2" s="9">
        <f>(Final_Green_Energy_PasteVal!L2-Final_Green_Energy_PasteVal!H2)*Imports!AI2</f>
        <v>0</v>
      </c>
      <c r="AJ2" s="9">
        <f>(Final_Green_Energy_PasteVal!L2-Final_Green_Energy_PasteVal!O2)*Imports!AJ2</f>
        <v>0</v>
      </c>
      <c r="AK2" s="9">
        <f>(Final_Green_Energy_PasteVal!L2-Final_Green_Energy_PasteVal!C2)*Imports!AK2</f>
        <v>-366918.4273</v>
      </c>
      <c r="AL2" s="9">
        <f>(Final_Green_Energy_PasteVal!L2-Final_Green_Energy_PasteVal!D2)*Imports!AL2</f>
        <v>0</v>
      </c>
      <c r="AM2" s="9">
        <f>(Final_Green_Energy_PasteVal!L2-Final_Green_Energy_PasteVal!M2)*Imports!AM2</f>
        <v>-308596.8268</v>
      </c>
      <c r="AN2" s="9">
        <f>(Final_Green_Energy_PasteVal!M2-Final_Green_Energy_PasteVal!D2)*Imports!AN2</f>
        <v>0</v>
      </c>
      <c r="AO2" s="9">
        <f>(Final_Green_Energy_PasteVal!M2-Final_Green_Energy_PasteVal!L2)*Imports!AO2</f>
        <v>0</v>
      </c>
      <c r="AP2" s="9">
        <f>(Final_Green_Energy_PasteVal!M2-Final_Green_Energy_PasteVal!N2)*Imports!AP2</f>
        <v>0</v>
      </c>
      <c r="AQ2" s="9">
        <f>(Final_Green_Energy_PasteVal!N2-Final_Green_Energy_PasteVal!D2)*Imports!AQ2</f>
        <v>210997.9361</v>
      </c>
      <c r="AR2" s="9">
        <f>(Final_Green_Energy_PasteVal!N2-Final_Green_Energy_PasteVal!M2)*Imports!AR2</f>
        <v>-55566.90757</v>
      </c>
      <c r="AS2" s="9">
        <f>(Final_Green_Energy_PasteVal!N2-Final_Green_Energy_PasteVal!F2)*Imports!AS2</f>
        <v>0</v>
      </c>
      <c r="AT2" s="9">
        <f>(Final_Green_Energy_PasteVal!N2-Final_Green_Energy_PasteVal!C2)*Imports!AT2</f>
        <v>0</v>
      </c>
    </row>
    <row r="3" ht="15.75" customHeight="1">
      <c r="A3" s="2">
        <v>42401.0</v>
      </c>
      <c r="B3" s="9">
        <f>(Final_Green_Energy_PasteVal!H3-Final_Green_Energy_PasteVal!G3)*Imports!B3</f>
        <v>-695284.0698</v>
      </c>
      <c r="C3" s="9">
        <f>(Final_Green_Energy_PasteVal!H3-Final_Green_Energy_PasteVal!L3)*Imports!C3</f>
        <v>189993.9967</v>
      </c>
      <c r="D3" s="9">
        <f>(Final_Green_Energy_PasteVal!H3-Final_Green_Energy_PasteVal!O3)*Imports!D3</f>
        <v>0</v>
      </c>
      <c r="E3" s="9">
        <f>(Final_Green_Energy_PasteVal!H3-Final_Green_Energy_PasteVal!I3)*Imports!E3</f>
        <v>0</v>
      </c>
      <c r="F3" s="9">
        <f>(Final_Green_Energy_PasteVal!H3-Final_Green_Energy_PasteVal!K3)*Imports!F3</f>
        <v>129.8509482</v>
      </c>
      <c r="G3" s="9">
        <f>(Final_Green_Energy_PasteVal!B3-Final_Green_Energy_PasteVal!J3)*Imports!G3</f>
        <v>0</v>
      </c>
      <c r="H3" s="9">
        <f>(Final_Green_Energy_PasteVal!B3-Final_Green_Energy_PasteVal!C3)*Imports!H3</f>
        <v>278132.2812</v>
      </c>
      <c r="I3" s="9">
        <f>(Final_Green_Energy_PasteVal!O3-Final_Green_Energy_PasteVal!G3)*Imports!I3</f>
        <v>0</v>
      </c>
      <c r="J3" s="9">
        <f>(Final_Green_Energy_PasteVal!O3-Final_Green_Energy_PasteVal!G3)*Imports!J3</f>
        <v>0</v>
      </c>
      <c r="K3" s="9">
        <f>(Final_Green_Energy_PasteVal!O3-Final_Green_Energy_PasteVal!L3)*Imports!K3</f>
        <v>222522.6345</v>
      </c>
      <c r="L3" s="9">
        <f>(Final_Green_Energy_PasteVal!O3-Final_Green_Energy_PasteVal!C3)*Imports!L3</f>
        <v>0</v>
      </c>
      <c r="M3" s="9">
        <f>(Final_Green_Energy_PasteVal!C3-Final_Green_Energy_PasteVal!B3)*Imports!M3</f>
        <v>0</v>
      </c>
      <c r="N3" s="9">
        <f>(Final_Green_Energy_PasteVal!C3-Final_Green_Energy_PasteVal!D3)*Imports!N3</f>
        <v>0</v>
      </c>
      <c r="O3" s="9">
        <f>(Final_Green_Energy_PasteVal!C3-Final_Green_Energy_PasteVal!G3)*Imports!O3</f>
        <v>-268308.1563</v>
      </c>
      <c r="P3" s="9">
        <f>(Final_Green_Energy_PasteVal!C3-Final_Green_Energy_PasteVal!L3)*Imports!P3</f>
        <v>0</v>
      </c>
      <c r="Q3" s="9">
        <f>(Final_Green_Energy_PasteVal!C3-Final_Green_Energy_PasteVal!N3)*Imports!Q3</f>
        <v>-87081.50644</v>
      </c>
      <c r="R3" s="9">
        <f>(Final_Green_Energy_PasteVal!D3-Final_Green_Energy_PasteVal!N3)*Imports!R3</f>
        <v>0</v>
      </c>
      <c r="S3" s="9">
        <f>(Final_Green_Energy_PasteVal!D3-Final_Green_Energy_PasteVal!M3)*Imports!S3</f>
        <v>-125605.5329</v>
      </c>
      <c r="T3" s="9">
        <f>(Final_Green_Energy_PasteVal!D3-Final_Green_Energy_PasteVal!C3)*Imports!T3</f>
        <v>12096.55943</v>
      </c>
      <c r="U3" s="9">
        <f>(Final_Green_Energy_PasteVal!E3-Final_Green_Energy_PasteVal!G3)*Imports!U3</f>
        <v>-66316.23083</v>
      </c>
      <c r="V3" s="9">
        <f>(Final_Green_Energy_PasteVal!F3-Final_Green_Energy_PasteVal!M3)*Imports!V3</f>
        <v>0</v>
      </c>
      <c r="W3" s="9">
        <f>(Final_Green_Energy_PasteVal!F3-Final_Green_Energy_PasteVal!N3)*Imports!W3</f>
        <v>-348938.6716</v>
      </c>
      <c r="X3" s="9">
        <f>(Final_Green_Energy_PasteVal!G3-Final_Green_Energy_PasteVal!H3)*Imports!X3</f>
        <v>0</v>
      </c>
      <c r="Y3" s="9">
        <f>(Final_Green_Energy_PasteVal!G3-Final_Green_Energy_PasteVal!J3)*Imports!Y3</f>
        <v>0</v>
      </c>
      <c r="Z3" s="9">
        <f>(Final_Green_Energy_PasteVal!G3-Final_Green_Energy_PasteVal!E3)*Imports!Z3</f>
        <v>0</v>
      </c>
      <c r="AA3" s="9">
        <f>(Final_Green_Energy_PasteVal!G3-Final_Green_Energy_PasteVal!O3)*Imports!AA3</f>
        <v>27346.77762</v>
      </c>
      <c r="AB3" s="9">
        <f>(Final_Green_Energy_PasteVal!G3-Final_Green_Energy_PasteVal!C3)*Imports!AB3</f>
        <v>0</v>
      </c>
      <c r="AC3" s="9">
        <f>(Final_Green_Energy_PasteVal!I3-Final_Green_Energy_PasteVal!H3)*Imports!AC3</f>
        <v>-172.4524063</v>
      </c>
      <c r="AD3" s="9">
        <f>(Final_Green_Energy_PasteVal!I3-Final_Green_Energy_PasteVal!K3)*Imports!AD3</f>
        <v>0</v>
      </c>
      <c r="AE3" s="9">
        <f>(Final_Green_Energy_PasteVal!J3-Final_Green_Energy_PasteVal!B3)*Imports!AE3</f>
        <v>-45268.51841</v>
      </c>
      <c r="AF3" s="9">
        <f>(Final_Green_Energy_PasteVal!J3-Final_Green_Energy_PasteVal!G3)*Imports!AF3</f>
        <v>-774297.1515</v>
      </c>
      <c r="AG3" s="9">
        <f>(Final_Green_Energy_PasteVal!K3-Final_Green_Energy_PasteVal!H3)*Imports!AG3</f>
        <v>0</v>
      </c>
      <c r="AH3" s="9">
        <f>(Final_Green_Energy_PasteVal!K3-Final_Green_Energy_PasteVal!I3)*Imports!AH3</f>
        <v>0</v>
      </c>
      <c r="AI3" s="9">
        <f>(Final_Green_Energy_PasteVal!L3-Final_Green_Energy_PasteVal!H3)*Imports!AI3</f>
        <v>0</v>
      </c>
      <c r="AJ3" s="9">
        <f>(Final_Green_Energy_PasteVal!L3-Final_Green_Energy_PasteVal!O3)*Imports!AJ3</f>
        <v>0</v>
      </c>
      <c r="AK3" s="9">
        <f>(Final_Green_Energy_PasteVal!L3-Final_Green_Energy_PasteVal!C3)*Imports!AK3</f>
        <v>-431839.0922</v>
      </c>
      <c r="AL3" s="9">
        <f>(Final_Green_Energy_PasteVal!L3-Final_Green_Energy_PasteVal!D3)*Imports!AL3</f>
        <v>0</v>
      </c>
      <c r="AM3" s="9">
        <f>(Final_Green_Energy_PasteVal!L3-Final_Green_Energy_PasteVal!M3)*Imports!AM3</f>
        <v>-323654.7941</v>
      </c>
      <c r="AN3" s="9">
        <f>(Final_Green_Energy_PasteVal!M3-Final_Green_Energy_PasteVal!D3)*Imports!AN3</f>
        <v>0</v>
      </c>
      <c r="AO3" s="9">
        <f>(Final_Green_Energy_PasteVal!M3-Final_Green_Energy_PasteVal!L3)*Imports!AO3</f>
        <v>0</v>
      </c>
      <c r="AP3" s="9">
        <f>(Final_Green_Energy_PasteVal!M3-Final_Green_Energy_PasteVal!N3)*Imports!AP3</f>
        <v>0</v>
      </c>
      <c r="AQ3" s="9">
        <f>(Final_Green_Energy_PasteVal!N3-Final_Green_Energy_PasteVal!D3)*Imports!AQ3</f>
        <v>75205.999</v>
      </c>
      <c r="AR3" s="9">
        <f>(Final_Green_Energy_PasteVal!N3-Final_Green_Energy_PasteVal!M3)*Imports!AR3</f>
        <v>-13896.64793</v>
      </c>
      <c r="AS3" s="9">
        <f>(Final_Green_Energy_PasteVal!N3-Final_Green_Energy_PasteVal!F3)*Imports!AS3</f>
        <v>0</v>
      </c>
      <c r="AT3" s="9">
        <f>(Final_Green_Energy_PasteVal!N3-Final_Green_Energy_PasteVal!C3)*Imports!AT3</f>
        <v>0</v>
      </c>
    </row>
    <row r="4" ht="15.75" customHeight="1">
      <c r="A4" s="2">
        <v>42430.0</v>
      </c>
      <c r="B4" s="9">
        <f>(Final_Green_Energy_PasteVal!H4-Final_Green_Energy_PasteVal!G4)*Imports!B4</f>
        <v>-768798.3282</v>
      </c>
      <c r="C4" s="9">
        <f>(Final_Green_Energy_PasteVal!H4-Final_Green_Energy_PasteVal!L4)*Imports!C4</f>
        <v>188696.5111</v>
      </c>
      <c r="D4" s="9">
        <f>(Final_Green_Energy_PasteVal!H4-Final_Green_Energy_PasteVal!O4)*Imports!D4</f>
        <v>0</v>
      </c>
      <c r="E4" s="9">
        <f>(Final_Green_Energy_PasteVal!H4-Final_Green_Energy_PasteVal!I4)*Imports!E4</f>
        <v>1142.78223</v>
      </c>
      <c r="F4" s="9">
        <f>(Final_Green_Energy_PasteVal!H4-Final_Green_Energy_PasteVal!K4)*Imports!F4</f>
        <v>0</v>
      </c>
      <c r="G4" s="9">
        <f>(Final_Green_Energy_PasteVal!B4-Final_Green_Energy_PasteVal!J4)*Imports!G4</f>
        <v>0</v>
      </c>
      <c r="H4" s="9">
        <f>(Final_Green_Energy_PasteVal!B4-Final_Green_Energy_PasteVal!C4)*Imports!H4</f>
        <v>376816.8446</v>
      </c>
      <c r="I4" s="9">
        <f>(Final_Green_Energy_PasteVal!O4-Final_Green_Energy_PasteVal!G4)*Imports!I4</f>
        <v>0</v>
      </c>
      <c r="J4" s="9">
        <f>(Final_Green_Energy_PasteVal!O4-Final_Green_Energy_PasteVal!G4)*Imports!J4</f>
        <v>0</v>
      </c>
      <c r="K4" s="9">
        <f>(Final_Green_Energy_PasteVal!O4-Final_Green_Energy_PasteVal!L4)*Imports!K4</f>
        <v>218382.8593</v>
      </c>
      <c r="L4" s="9">
        <f>(Final_Green_Energy_PasteVal!O4-Final_Green_Energy_PasteVal!C4)*Imports!L4</f>
        <v>0</v>
      </c>
      <c r="M4" s="9">
        <f>(Final_Green_Energy_PasteVal!C4-Final_Green_Energy_PasteVal!B4)*Imports!M4</f>
        <v>0</v>
      </c>
      <c r="N4" s="9">
        <f>(Final_Green_Energy_PasteVal!C4-Final_Green_Energy_PasteVal!D4)*Imports!N4</f>
        <v>-11615.38996</v>
      </c>
      <c r="O4" s="9">
        <f>(Final_Green_Energy_PasteVal!C4-Final_Green_Energy_PasteVal!G4)*Imports!O4</f>
        <v>-219447.0215</v>
      </c>
      <c r="P4" s="9">
        <f>(Final_Green_Energy_PasteVal!C4-Final_Green_Energy_PasteVal!L4)*Imports!P4</f>
        <v>0</v>
      </c>
      <c r="Q4" s="9">
        <f>(Final_Green_Energy_PasteVal!C4-Final_Green_Energy_PasteVal!N4)*Imports!Q4</f>
        <v>-127809.9572</v>
      </c>
      <c r="R4" s="9">
        <f>(Final_Green_Energy_PasteVal!D4-Final_Green_Energy_PasteVal!N4)*Imports!R4</f>
        <v>-31950.02255</v>
      </c>
      <c r="S4" s="9">
        <f>(Final_Green_Energy_PasteVal!D4-Final_Green_Energy_PasteVal!M4)*Imports!S4</f>
        <v>-213486.3732</v>
      </c>
      <c r="T4" s="9">
        <f>(Final_Green_Energy_PasteVal!D4-Final_Green_Energy_PasteVal!C4)*Imports!T4</f>
        <v>0</v>
      </c>
      <c r="U4" s="9">
        <f>(Final_Green_Energy_PasteVal!E4-Final_Green_Energy_PasteVal!G4)*Imports!U4</f>
        <v>-41601.96014</v>
      </c>
      <c r="V4" s="9">
        <f>(Final_Green_Energy_PasteVal!F4-Final_Green_Energy_PasteVal!M4)*Imports!V4</f>
        <v>-1513.964196</v>
      </c>
      <c r="W4" s="9">
        <f>(Final_Green_Energy_PasteVal!F4-Final_Green_Energy_PasteVal!N4)*Imports!W4</f>
        <v>-363261.4062</v>
      </c>
      <c r="X4" s="9">
        <f>(Final_Green_Energy_PasteVal!G4-Final_Green_Energy_PasteVal!H4)*Imports!X4</f>
        <v>0</v>
      </c>
      <c r="Y4" s="9">
        <f>(Final_Green_Energy_PasteVal!G4-Final_Green_Energy_PasteVal!J4)*Imports!Y4</f>
        <v>0</v>
      </c>
      <c r="Z4" s="9">
        <f>(Final_Green_Energy_PasteVal!G4-Final_Green_Energy_PasteVal!E4)*Imports!Z4</f>
        <v>0</v>
      </c>
      <c r="AA4" s="9">
        <f>(Final_Green_Energy_PasteVal!G4-Final_Green_Energy_PasteVal!O4)*Imports!AA4</f>
        <v>74461.20613</v>
      </c>
      <c r="AB4" s="9">
        <f>(Final_Green_Energy_PasteVal!G4-Final_Green_Energy_PasteVal!C4)*Imports!AB4</f>
        <v>0</v>
      </c>
      <c r="AC4" s="9">
        <f>(Final_Green_Energy_PasteVal!I4-Final_Green_Energy_PasteVal!H4)*Imports!AC4</f>
        <v>0</v>
      </c>
      <c r="AD4" s="9">
        <f>(Final_Green_Energy_PasteVal!I4-Final_Green_Energy_PasteVal!K4)*Imports!AD4</f>
        <v>0</v>
      </c>
      <c r="AE4" s="9">
        <f>(Final_Green_Energy_PasteVal!J4-Final_Green_Energy_PasteVal!B4)*Imports!AE4</f>
        <v>-40070.22709</v>
      </c>
      <c r="AF4" s="9">
        <f>(Final_Green_Energy_PasteVal!J4-Final_Green_Energy_PasteVal!G4)*Imports!AF4</f>
        <v>-654686.2007</v>
      </c>
      <c r="AG4" s="9">
        <f>(Final_Green_Energy_PasteVal!K4-Final_Green_Energy_PasteVal!H4)*Imports!AG4</f>
        <v>-3305.555388</v>
      </c>
      <c r="AH4" s="9">
        <f>(Final_Green_Energy_PasteVal!K4-Final_Green_Energy_PasteVal!I4)*Imports!AH4</f>
        <v>0</v>
      </c>
      <c r="AI4" s="9">
        <f>(Final_Green_Energy_PasteVal!L4-Final_Green_Energy_PasteVal!H4)*Imports!AI4</f>
        <v>0</v>
      </c>
      <c r="AJ4" s="9">
        <f>(Final_Green_Energy_PasteVal!L4-Final_Green_Energy_PasteVal!O4)*Imports!AJ4</f>
        <v>0</v>
      </c>
      <c r="AK4" s="9">
        <f>(Final_Green_Energy_PasteVal!L4-Final_Green_Energy_PasteVal!C4)*Imports!AK4</f>
        <v>-353818.4224</v>
      </c>
      <c r="AL4" s="9">
        <f>(Final_Green_Energy_PasteVal!L4-Final_Green_Energy_PasteVal!D4)*Imports!AL4</f>
        <v>0</v>
      </c>
      <c r="AM4" s="9">
        <f>(Final_Green_Energy_PasteVal!L4-Final_Green_Energy_PasteVal!M4)*Imports!AM4</f>
        <v>-328260.4396</v>
      </c>
      <c r="AN4" s="9">
        <f>(Final_Green_Energy_PasteVal!M4-Final_Green_Energy_PasteVal!D4)*Imports!AN4</f>
        <v>0</v>
      </c>
      <c r="AO4" s="9">
        <f>(Final_Green_Energy_PasteVal!M4-Final_Green_Energy_PasteVal!L4)*Imports!AO4</f>
        <v>0</v>
      </c>
      <c r="AP4" s="9">
        <f>(Final_Green_Energy_PasteVal!M4-Final_Green_Energy_PasteVal!N4)*Imports!AP4</f>
        <v>0</v>
      </c>
      <c r="AQ4" s="9">
        <f>(Final_Green_Energy_PasteVal!N4-Final_Green_Energy_PasteVal!D4)*Imports!AQ4</f>
        <v>0</v>
      </c>
      <c r="AR4" s="9">
        <f>(Final_Green_Energy_PasteVal!N4-Final_Green_Energy_PasteVal!M4)*Imports!AR4</f>
        <v>-26087.36066</v>
      </c>
      <c r="AS4" s="9">
        <f>(Final_Green_Energy_PasteVal!N4-Final_Green_Energy_PasteVal!F4)*Imports!AS4</f>
        <v>0</v>
      </c>
      <c r="AT4" s="9">
        <f>(Final_Green_Energy_PasteVal!N4-Final_Green_Energy_PasteVal!C4)*Imports!AT4</f>
        <v>0</v>
      </c>
    </row>
    <row r="5" ht="15.75" customHeight="1">
      <c r="A5" s="2">
        <v>42461.0</v>
      </c>
      <c r="B5" s="9">
        <f>(Final_Green_Energy_PasteVal!H5-Final_Green_Energy_PasteVal!G5)*Imports!B5</f>
        <v>-593205.3577</v>
      </c>
      <c r="C5" s="9">
        <f>(Final_Green_Energy_PasteVal!H5-Final_Green_Energy_PasteVal!L5)*Imports!C5</f>
        <v>197624.2225</v>
      </c>
      <c r="D5" s="9">
        <f>(Final_Green_Energy_PasteVal!H5-Final_Green_Energy_PasteVal!O5)*Imports!D5</f>
        <v>0</v>
      </c>
      <c r="E5" s="9">
        <f>(Final_Green_Energy_PasteVal!H5-Final_Green_Energy_PasteVal!I5)*Imports!E5</f>
        <v>2267.539158</v>
      </c>
      <c r="F5" s="9">
        <f>(Final_Green_Energy_PasteVal!H5-Final_Green_Energy_PasteVal!K5)*Imports!F5</f>
        <v>3896.861164</v>
      </c>
      <c r="G5" s="9">
        <f>(Final_Green_Energy_PasteVal!B5-Final_Green_Energy_PasteVal!J5)*Imports!G5</f>
        <v>0</v>
      </c>
      <c r="H5" s="9">
        <f>(Final_Green_Energy_PasteVal!B5-Final_Green_Energy_PasteVal!C5)*Imports!H5</f>
        <v>319819.8696</v>
      </c>
      <c r="I5" s="9">
        <f>(Final_Green_Energy_PasteVal!O5-Final_Green_Energy_PasteVal!G5)*Imports!I5</f>
        <v>-30767.07934</v>
      </c>
      <c r="J5" s="9">
        <f>(Final_Green_Energy_PasteVal!O5-Final_Green_Energy_PasteVal!G5)*Imports!J5</f>
        <v>0</v>
      </c>
      <c r="K5" s="9">
        <f>(Final_Green_Energy_PasteVal!O5-Final_Green_Energy_PasteVal!L5)*Imports!K5</f>
        <v>156535.0101</v>
      </c>
      <c r="L5" s="9">
        <f>(Final_Green_Energy_PasteVal!O5-Final_Green_Energy_PasteVal!C5)*Imports!L5</f>
        <v>0</v>
      </c>
      <c r="M5" s="9">
        <f>(Final_Green_Energy_PasteVal!C5-Final_Green_Energy_PasteVal!B5)*Imports!M5</f>
        <v>0</v>
      </c>
      <c r="N5" s="9">
        <f>(Final_Green_Energy_PasteVal!C5-Final_Green_Energy_PasteVal!D5)*Imports!N5</f>
        <v>0</v>
      </c>
      <c r="O5" s="9">
        <f>(Final_Green_Energy_PasteVal!C5-Final_Green_Energy_PasteVal!G5)*Imports!O5</f>
        <v>-375583.6823</v>
      </c>
      <c r="P5" s="9">
        <f>(Final_Green_Energy_PasteVal!C5-Final_Green_Energy_PasteVal!L5)*Imports!P5</f>
        <v>0</v>
      </c>
      <c r="Q5" s="9">
        <f>(Final_Green_Energy_PasteVal!C5-Final_Green_Energy_PasteVal!N5)*Imports!Q5</f>
        <v>-63539.06456</v>
      </c>
      <c r="R5" s="9">
        <f>(Final_Green_Energy_PasteVal!D5-Final_Green_Energy_PasteVal!N5)*Imports!R5</f>
        <v>-12649.78692</v>
      </c>
      <c r="S5" s="9">
        <f>(Final_Green_Energy_PasteVal!D5-Final_Green_Energy_PasteVal!M5)*Imports!S5</f>
        <v>-87077.1151</v>
      </c>
      <c r="T5" s="9">
        <f>(Final_Green_Energy_PasteVal!D5-Final_Green_Energy_PasteVal!C5)*Imports!T5</f>
        <v>14432.94516</v>
      </c>
      <c r="U5" s="9">
        <f>(Final_Green_Energy_PasteVal!E5-Final_Green_Energy_PasteVal!G5)*Imports!U5</f>
        <v>0</v>
      </c>
      <c r="V5" s="9">
        <f>(Final_Green_Energy_PasteVal!F5-Final_Green_Energy_PasteVal!M5)*Imports!V5</f>
        <v>0</v>
      </c>
      <c r="W5" s="9">
        <f>(Final_Green_Energy_PasteVal!F5-Final_Green_Energy_PasteVal!N5)*Imports!W5</f>
        <v>-270864.7052</v>
      </c>
      <c r="X5" s="9">
        <f>(Final_Green_Energy_PasteVal!G5-Final_Green_Energy_PasteVal!H5)*Imports!X5</f>
        <v>0</v>
      </c>
      <c r="Y5" s="9">
        <f>(Final_Green_Energy_PasteVal!G5-Final_Green_Energy_PasteVal!J5)*Imports!Y5</f>
        <v>0</v>
      </c>
      <c r="Z5" s="9">
        <f>(Final_Green_Energy_PasteVal!G5-Final_Green_Energy_PasteVal!E5)*Imports!Z5</f>
        <v>52153.27808</v>
      </c>
      <c r="AA5" s="9">
        <f>(Final_Green_Energy_PasteVal!G5-Final_Green_Energy_PasteVal!O5)*Imports!AA5</f>
        <v>0</v>
      </c>
      <c r="AB5" s="9">
        <f>(Final_Green_Energy_PasteVal!G5-Final_Green_Energy_PasteVal!C5)*Imports!AB5</f>
        <v>0</v>
      </c>
      <c r="AC5" s="9">
        <f>(Final_Green_Energy_PasteVal!I5-Final_Green_Energy_PasteVal!H5)*Imports!AC5</f>
        <v>0</v>
      </c>
      <c r="AD5" s="9">
        <f>(Final_Green_Energy_PasteVal!I5-Final_Green_Energy_PasteVal!K5)*Imports!AD5</f>
        <v>0</v>
      </c>
      <c r="AE5" s="9">
        <f>(Final_Green_Energy_PasteVal!J5-Final_Green_Energy_PasteVal!B5)*Imports!AE5</f>
        <v>-39458.98963</v>
      </c>
      <c r="AF5" s="9">
        <f>(Final_Green_Energy_PasteVal!J5-Final_Green_Energy_PasteVal!G5)*Imports!AF5</f>
        <v>-546396.476</v>
      </c>
      <c r="AG5" s="9">
        <f>(Final_Green_Energy_PasteVal!K5-Final_Green_Energy_PasteVal!H5)*Imports!AG5</f>
        <v>0</v>
      </c>
      <c r="AH5" s="9">
        <f>(Final_Green_Energy_PasteVal!K5-Final_Green_Energy_PasteVal!I5)*Imports!AH5</f>
        <v>0</v>
      </c>
      <c r="AI5" s="9">
        <f>(Final_Green_Energy_PasteVal!L5-Final_Green_Energy_PasteVal!H5)*Imports!AI5</f>
        <v>0</v>
      </c>
      <c r="AJ5" s="9">
        <f>(Final_Green_Energy_PasteVal!L5-Final_Green_Energy_PasteVal!O5)*Imports!AJ5</f>
        <v>0</v>
      </c>
      <c r="AK5" s="9">
        <f>(Final_Green_Energy_PasteVal!L5-Final_Green_Energy_PasteVal!C5)*Imports!AK5</f>
        <v>-385416.5413</v>
      </c>
      <c r="AL5" s="9">
        <f>(Final_Green_Energy_PasteVal!L5-Final_Green_Energy_PasteVal!D5)*Imports!AL5</f>
        <v>0</v>
      </c>
      <c r="AM5" s="9">
        <f>(Final_Green_Energy_PasteVal!L5-Final_Green_Energy_PasteVal!M5)*Imports!AM5</f>
        <v>-271773.5234</v>
      </c>
      <c r="AN5" s="9">
        <f>(Final_Green_Energy_PasteVal!M5-Final_Green_Energy_PasteVal!D5)*Imports!AN5</f>
        <v>0</v>
      </c>
      <c r="AO5" s="9">
        <f>(Final_Green_Energy_PasteVal!M5-Final_Green_Energy_PasteVal!L5)*Imports!AO5</f>
        <v>0</v>
      </c>
      <c r="AP5" s="9">
        <f>(Final_Green_Energy_PasteVal!M5-Final_Green_Energy_PasteVal!N5)*Imports!AP5</f>
        <v>0</v>
      </c>
      <c r="AQ5" s="9">
        <f>(Final_Green_Energy_PasteVal!N5-Final_Green_Energy_PasteVal!D5)*Imports!AQ5</f>
        <v>0</v>
      </c>
      <c r="AR5" s="9">
        <f>(Final_Green_Energy_PasteVal!N5-Final_Green_Energy_PasteVal!M5)*Imports!AR5</f>
        <v>-2199.497469</v>
      </c>
      <c r="AS5" s="9">
        <f>(Final_Green_Energy_PasteVal!N5-Final_Green_Energy_PasteVal!F5)*Imports!AS5</f>
        <v>0</v>
      </c>
      <c r="AT5" s="9">
        <f>(Final_Green_Energy_PasteVal!N5-Final_Green_Energy_PasteVal!C5)*Imports!AT5</f>
        <v>0</v>
      </c>
    </row>
    <row r="6" ht="15.75" customHeight="1">
      <c r="A6" s="2">
        <v>42491.0</v>
      </c>
      <c r="B6" s="9">
        <f>(Final_Green_Energy_PasteVal!H6-Final_Green_Energy_PasteVal!G6)*Imports!B6</f>
        <v>-664545.5572</v>
      </c>
      <c r="C6" s="9">
        <f>(Final_Green_Energy_PasteVal!H6-Final_Green_Energy_PasteVal!L6)*Imports!C6</f>
        <v>195802.2279</v>
      </c>
      <c r="D6" s="9">
        <f>(Final_Green_Energy_PasteVal!H6-Final_Green_Energy_PasteVal!O6)*Imports!D6</f>
        <v>0</v>
      </c>
      <c r="E6" s="9">
        <f>(Final_Green_Energy_PasteVal!H6-Final_Green_Energy_PasteVal!I6)*Imports!E6</f>
        <v>0</v>
      </c>
      <c r="F6" s="9">
        <f>(Final_Green_Energy_PasteVal!H6-Final_Green_Energy_PasteVal!K6)*Imports!F6</f>
        <v>4462.146274</v>
      </c>
      <c r="G6" s="9">
        <f>(Final_Green_Energy_PasteVal!B6-Final_Green_Energy_PasteVal!J6)*Imports!G6</f>
        <v>0</v>
      </c>
      <c r="H6" s="9">
        <f>(Final_Green_Energy_PasteVal!B6-Final_Green_Energy_PasteVal!C6)*Imports!H6</f>
        <v>335769.1472</v>
      </c>
      <c r="I6" s="9">
        <f>(Final_Green_Energy_PasteVal!O6-Final_Green_Energy_PasteVal!G6)*Imports!I6</f>
        <v>-186251.414</v>
      </c>
      <c r="J6" s="9">
        <f>(Final_Green_Energy_PasteVal!O6-Final_Green_Energy_PasteVal!G6)*Imports!J6</f>
        <v>0</v>
      </c>
      <c r="K6" s="9">
        <f>(Final_Green_Energy_PasteVal!O6-Final_Green_Energy_PasteVal!L6)*Imports!K6</f>
        <v>124620.2151</v>
      </c>
      <c r="L6" s="9">
        <f>(Final_Green_Energy_PasteVal!O6-Final_Green_Energy_PasteVal!C6)*Imports!L6</f>
        <v>0</v>
      </c>
      <c r="M6" s="9">
        <f>(Final_Green_Energy_PasteVal!C6-Final_Green_Energy_PasteVal!B6)*Imports!M6</f>
        <v>0</v>
      </c>
      <c r="N6" s="9">
        <f>(Final_Green_Energy_PasteVal!C6-Final_Green_Energy_PasteVal!D6)*Imports!N6</f>
        <v>0</v>
      </c>
      <c r="O6" s="9">
        <f>(Final_Green_Energy_PasteVal!C6-Final_Green_Energy_PasteVal!G6)*Imports!O6</f>
        <v>-335257.4736</v>
      </c>
      <c r="P6" s="9">
        <f>(Final_Green_Energy_PasteVal!C6-Final_Green_Energy_PasteVal!L6)*Imports!P6</f>
        <v>0</v>
      </c>
      <c r="Q6" s="9">
        <f>(Final_Green_Energy_PasteVal!C6-Final_Green_Energy_PasteVal!N6)*Imports!Q6</f>
        <v>-49775.97519</v>
      </c>
      <c r="R6" s="9">
        <f>(Final_Green_Energy_PasteVal!D6-Final_Green_Energy_PasteVal!N6)*Imports!R6</f>
        <v>-55749.10369</v>
      </c>
      <c r="S6" s="9">
        <f>(Final_Green_Energy_PasteVal!D6-Final_Green_Energy_PasteVal!M6)*Imports!S6</f>
        <v>-138648.7919</v>
      </c>
      <c r="T6" s="9">
        <f>(Final_Green_Energy_PasteVal!D6-Final_Green_Energy_PasteVal!C6)*Imports!T6</f>
        <v>51758.4</v>
      </c>
      <c r="U6" s="9">
        <f>(Final_Green_Energy_PasteVal!E6-Final_Green_Energy_PasteVal!G6)*Imports!U6</f>
        <v>-118887.4972</v>
      </c>
      <c r="V6" s="9">
        <f>(Final_Green_Energy_PasteVal!F6-Final_Green_Energy_PasteVal!M6)*Imports!V6</f>
        <v>-2676.177715</v>
      </c>
      <c r="W6" s="9">
        <f>(Final_Green_Energy_PasteVal!F6-Final_Green_Energy_PasteVal!N6)*Imports!W6</f>
        <v>-236516.8038</v>
      </c>
      <c r="X6" s="9">
        <f>(Final_Green_Energy_PasteVal!G6-Final_Green_Energy_PasteVal!H6)*Imports!X6</f>
        <v>0</v>
      </c>
      <c r="Y6" s="9">
        <f>(Final_Green_Energy_PasteVal!G6-Final_Green_Energy_PasteVal!J6)*Imports!Y6</f>
        <v>0</v>
      </c>
      <c r="Z6" s="9">
        <f>(Final_Green_Energy_PasteVal!G6-Final_Green_Energy_PasteVal!E6)*Imports!Z6</f>
        <v>0</v>
      </c>
      <c r="AA6" s="9">
        <f>(Final_Green_Energy_PasteVal!G6-Final_Green_Energy_PasteVal!O6)*Imports!AA6</f>
        <v>0</v>
      </c>
      <c r="AB6" s="9">
        <f>(Final_Green_Energy_PasteVal!G6-Final_Green_Energy_PasteVal!C6)*Imports!AB6</f>
        <v>0</v>
      </c>
      <c r="AC6" s="9">
        <f>(Final_Green_Energy_PasteVal!I6-Final_Green_Energy_PasteVal!H6)*Imports!AC6</f>
        <v>-4762.172872</v>
      </c>
      <c r="AD6" s="9">
        <f>(Final_Green_Energy_PasteVal!I6-Final_Green_Energy_PasteVal!K6)*Imports!AD6</f>
        <v>0</v>
      </c>
      <c r="AE6" s="9">
        <f>(Final_Green_Energy_PasteVal!J6-Final_Green_Energy_PasteVal!B6)*Imports!AE6</f>
        <v>-45848.21797</v>
      </c>
      <c r="AF6" s="9">
        <f>(Final_Green_Energy_PasteVal!J6-Final_Green_Energy_PasteVal!G6)*Imports!AF6</f>
        <v>-541518.7775</v>
      </c>
      <c r="AG6" s="9">
        <f>(Final_Green_Energy_PasteVal!K6-Final_Green_Energy_PasteVal!H6)*Imports!AG6</f>
        <v>0</v>
      </c>
      <c r="AH6" s="9">
        <f>(Final_Green_Energy_PasteVal!K6-Final_Green_Energy_PasteVal!I6)*Imports!AH6</f>
        <v>0</v>
      </c>
      <c r="AI6" s="9">
        <f>(Final_Green_Energy_PasteVal!L6-Final_Green_Energy_PasteVal!H6)*Imports!AI6</f>
        <v>0</v>
      </c>
      <c r="AJ6" s="9">
        <f>(Final_Green_Energy_PasteVal!L6-Final_Green_Energy_PasteVal!O6)*Imports!AJ6</f>
        <v>0</v>
      </c>
      <c r="AK6" s="9">
        <f>(Final_Green_Energy_PasteVal!L6-Final_Green_Energy_PasteVal!C6)*Imports!AK6</f>
        <v>-534222.6158</v>
      </c>
      <c r="AL6" s="9">
        <f>(Final_Green_Energy_PasteVal!L6-Final_Green_Energy_PasteVal!D6)*Imports!AL6</f>
        <v>0</v>
      </c>
      <c r="AM6" s="9">
        <f>(Final_Green_Energy_PasteVal!L6-Final_Green_Energy_PasteVal!M6)*Imports!AM6</f>
        <v>-282446.7138</v>
      </c>
      <c r="AN6" s="9">
        <f>(Final_Green_Energy_PasteVal!M6-Final_Green_Energy_PasteVal!D6)*Imports!AN6</f>
        <v>0</v>
      </c>
      <c r="AO6" s="9">
        <f>(Final_Green_Energy_PasteVal!M6-Final_Green_Energy_PasteVal!L6)*Imports!AO6</f>
        <v>0</v>
      </c>
      <c r="AP6" s="9">
        <f>(Final_Green_Energy_PasteVal!M6-Final_Green_Energy_PasteVal!N6)*Imports!AP6</f>
        <v>0</v>
      </c>
      <c r="AQ6" s="9">
        <f>(Final_Green_Energy_PasteVal!N6-Final_Green_Energy_PasteVal!D6)*Imports!AQ6</f>
        <v>0</v>
      </c>
      <c r="AR6" s="9">
        <f>(Final_Green_Energy_PasteVal!N6-Final_Green_Energy_PasteVal!M6)*Imports!AR6</f>
        <v>-6004.37284</v>
      </c>
      <c r="AS6" s="9">
        <f>(Final_Green_Energy_PasteVal!N6-Final_Green_Energy_PasteVal!F6)*Imports!AS6</f>
        <v>0</v>
      </c>
      <c r="AT6" s="9">
        <f>(Final_Green_Energy_PasteVal!N6-Final_Green_Energy_PasteVal!C6)*Imports!AT6</f>
        <v>0</v>
      </c>
    </row>
    <row r="7" ht="15.75" customHeight="1">
      <c r="A7" s="2">
        <v>42522.0</v>
      </c>
      <c r="B7" s="9">
        <f>(Final_Green_Energy_PasteVal!H7-Final_Green_Energy_PasteVal!G7)*Imports!B7</f>
        <v>-650369.4456</v>
      </c>
      <c r="C7" s="9">
        <f>(Final_Green_Energy_PasteVal!H7-Final_Green_Energy_PasteVal!L7)*Imports!C7</f>
        <v>189350.5729</v>
      </c>
      <c r="D7" s="9">
        <f>(Final_Green_Energy_PasteVal!H7-Final_Green_Energy_PasteVal!O7)*Imports!D7</f>
        <v>0</v>
      </c>
      <c r="E7" s="9">
        <f>(Final_Green_Energy_PasteVal!H7-Final_Green_Energy_PasteVal!I7)*Imports!E7</f>
        <v>7251.948006</v>
      </c>
      <c r="F7" s="9">
        <f>(Final_Green_Energy_PasteVal!H7-Final_Green_Energy_PasteVal!K7)*Imports!F7</f>
        <v>3698.333691</v>
      </c>
      <c r="G7" s="9">
        <f>(Final_Green_Energy_PasteVal!B7-Final_Green_Energy_PasteVal!J7)*Imports!G7</f>
        <v>0</v>
      </c>
      <c r="H7" s="9">
        <f>(Final_Green_Energy_PasteVal!B7-Final_Green_Energy_PasteVal!C7)*Imports!H7</f>
        <v>113561.913</v>
      </c>
      <c r="I7" s="9">
        <f>(Final_Green_Energy_PasteVal!O7-Final_Green_Energy_PasteVal!G7)*Imports!I7</f>
        <v>-270019.6082</v>
      </c>
      <c r="J7" s="9">
        <f>(Final_Green_Energy_PasteVal!O7-Final_Green_Energy_PasteVal!G7)*Imports!J7</f>
        <v>0</v>
      </c>
      <c r="K7" s="9">
        <f>(Final_Green_Energy_PasteVal!O7-Final_Green_Energy_PasteVal!L7)*Imports!K7</f>
        <v>0</v>
      </c>
      <c r="L7" s="9">
        <f>(Final_Green_Energy_PasteVal!O7-Final_Green_Energy_PasteVal!C7)*Imports!L7</f>
        <v>0</v>
      </c>
      <c r="M7" s="9">
        <f>(Final_Green_Energy_PasteVal!C7-Final_Green_Energy_PasteVal!B7)*Imports!M7</f>
        <v>0</v>
      </c>
      <c r="N7" s="9">
        <f>(Final_Green_Energy_PasteVal!C7-Final_Green_Energy_PasteVal!D7)*Imports!N7</f>
        <v>0</v>
      </c>
      <c r="O7" s="9">
        <f>(Final_Green_Energy_PasteVal!C7-Final_Green_Energy_PasteVal!G7)*Imports!O7</f>
        <v>-666804.6715</v>
      </c>
      <c r="P7" s="9">
        <f>(Final_Green_Energy_PasteVal!C7-Final_Green_Energy_PasteVal!L7)*Imports!P7</f>
        <v>0</v>
      </c>
      <c r="Q7" s="9">
        <f>(Final_Green_Energy_PasteVal!C7-Final_Green_Energy_PasteVal!N7)*Imports!Q7</f>
        <v>0</v>
      </c>
      <c r="R7" s="9">
        <f>(Final_Green_Energy_PasteVal!D7-Final_Green_Energy_PasteVal!N7)*Imports!R7</f>
        <v>0</v>
      </c>
      <c r="S7" s="9">
        <f>(Final_Green_Energy_PasteVal!D7-Final_Green_Energy_PasteVal!M7)*Imports!S7</f>
        <v>-257751.9969</v>
      </c>
      <c r="T7" s="9">
        <f>(Final_Green_Energy_PasteVal!D7-Final_Green_Energy_PasteVal!C7)*Imports!T7</f>
        <v>149016.504</v>
      </c>
      <c r="U7" s="9">
        <f>(Final_Green_Energy_PasteVal!E7-Final_Green_Energy_PasteVal!G7)*Imports!U7</f>
        <v>-295798.12</v>
      </c>
      <c r="V7" s="9">
        <f>(Final_Green_Energy_PasteVal!F7-Final_Green_Energy_PasteVal!M7)*Imports!V7</f>
        <v>-5571.539749</v>
      </c>
      <c r="W7" s="9">
        <f>(Final_Green_Energy_PasteVal!F7-Final_Green_Energy_PasteVal!N7)*Imports!W7</f>
        <v>-163477.7426</v>
      </c>
      <c r="X7" s="9">
        <f>(Final_Green_Energy_PasteVal!G7-Final_Green_Energy_PasteVal!H7)*Imports!X7</f>
        <v>0</v>
      </c>
      <c r="Y7" s="9">
        <f>(Final_Green_Energy_PasteVal!G7-Final_Green_Energy_PasteVal!J7)*Imports!Y7</f>
        <v>0</v>
      </c>
      <c r="Z7" s="9">
        <f>(Final_Green_Energy_PasteVal!G7-Final_Green_Energy_PasteVal!E7)*Imports!Z7</f>
        <v>0</v>
      </c>
      <c r="AA7" s="9">
        <f>(Final_Green_Energy_PasteVal!G7-Final_Green_Energy_PasteVal!O7)*Imports!AA7</f>
        <v>0</v>
      </c>
      <c r="AB7" s="9">
        <f>(Final_Green_Energy_PasteVal!G7-Final_Green_Energy_PasteVal!C7)*Imports!AB7</f>
        <v>0</v>
      </c>
      <c r="AC7" s="9">
        <f>(Final_Green_Energy_PasteVal!I7-Final_Green_Energy_PasteVal!H7)*Imports!AC7</f>
        <v>0</v>
      </c>
      <c r="AD7" s="9">
        <f>(Final_Green_Energy_PasteVal!I7-Final_Green_Energy_PasteVal!K7)*Imports!AD7</f>
        <v>0</v>
      </c>
      <c r="AE7" s="9">
        <f>(Final_Green_Energy_PasteVal!J7-Final_Green_Energy_PasteVal!B7)*Imports!AE7</f>
        <v>-58942.18972</v>
      </c>
      <c r="AF7" s="9">
        <f>(Final_Green_Energy_PasteVal!J7-Final_Green_Energy_PasteVal!G7)*Imports!AF7</f>
        <v>-429121.8517</v>
      </c>
      <c r="AG7" s="9">
        <f>(Final_Green_Energy_PasteVal!K7-Final_Green_Energy_PasteVal!H7)*Imports!AG7</f>
        <v>0</v>
      </c>
      <c r="AH7" s="9">
        <f>(Final_Green_Energy_PasteVal!K7-Final_Green_Energy_PasteVal!I7)*Imports!AH7</f>
        <v>0</v>
      </c>
      <c r="AI7" s="9">
        <f>(Final_Green_Energy_PasteVal!L7-Final_Green_Energy_PasteVal!H7)*Imports!AI7</f>
        <v>0</v>
      </c>
      <c r="AJ7" s="9">
        <f>(Final_Green_Energy_PasteVal!L7-Final_Green_Energy_PasteVal!O7)*Imports!AJ7</f>
        <v>-239440.3837</v>
      </c>
      <c r="AK7" s="9">
        <f>(Final_Green_Energy_PasteVal!L7-Final_Green_Energy_PasteVal!C7)*Imports!AK7</f>
        <v>-393741.1249</v>
      </c>
      <c r="AL7" s="9">
        <f>(Final_Green_Energy_PasteVal!L7-Final_Green_Energy_PasteVal!D7)*Imports!AL7</f>
        <v>0</v>
      </c>
      <c r="AM7" s="9">
        <f>(Final_Green_Energy_PasteVal!L7-Final_Green_Energy_PasteVal!M7)*Imports!AM7</f>
        <v>-330836.3114</v>
      </c>
      <c r="AN7" s="9">
        <f>(Final_Green_Energy_PasteVal!M7-Final_Green_Energy_PasteVal!D7)*Imports!AN7</f>
        <v>0</v>
      </c>
      <c r="AO7" s="9">
        <f>(Final_Green_Energy_PasteVal!M7-Final_Green_Energy_PasteVal!L7)*Imports!AO7</f>
        <v>0</v>
      </c>
      <c r="AP7" s="9">
        <f>(Final_Green_Energy_PasteVal!M7-Final_Green_Energy_PasteVal!N7)*Imports!AP7</f>
        <v>0</v>
      </c>
      <c r="AQ7" s="9">
        <f>(Final_Green_Energy_PasteVal!N7-Final_Green_Energy_PasteVal!D7)*Imports!AQ7</f>
        <v>98231.86628</v>
      </c>
      <c r="AR7" s="9">
        <f>(Final_Green_Energy_PasteVal!N7-Final_Green_Energy_PasteVal!M7)*Imports!AR7</f>
        <v>-43108.89051</v>
      </c>
      <c r="AS7" s="9">
        <f>(Final_Green_Energy_PasteVal!N7-Final_Green_Energy_PasteVal!F7)*Imports!AS7</f>
        <v>0</v>
      </c>
      <c r="AT7" s="9">
        <f>(Final_Green_Energy_PasteVal!N7-Final_Green_Energy_PasteVal!C7)*Imports!AT7</f>
        <v>98297.87188</v>
      </c>
    </row>
    <row r="8" ht="15.75" customHeight="1">
      <c r="A8" s="2">
        <v>42552.0</v>
      </c>
      <c r="B8" s="9">
        <f>(Final_Green_Energy_PasteVal!H8-Final_Green_Energy_PasteVal!G8)*Imports!B8</f>
        <v>-514069.2869</v>
      </c>
      <c r="C8" s="9">
        <f>(Final_Green_Energy_PasteVal!H8-Final_Green_Energy_PasteVal!L8)*Imports!C8</f>
        <v>171960.6518</v>
      </c>
      <c r="D8" s="9">
        <f>(Final_Green_Energy_PasteVal!H8-Final_Green_Energy_PasteVal!O8)*Imports!D8</f>
        <v>0</v>
      </c>
      <c r="E8" s="9">
        <f>(Final_Green_Energy_PasteVal!H8-Final_Green_Energy_PasteVal!I8)*Imports!E8</f>
        <v>36834.52499</v>
      </c>
      <c r="F8" s="9">
        <f>(Final_Green_Energy_PasteVal!H8-Final_Green_Energy_PasteVal!K8)*Imports!F8</f>
        <v>0</v>
      </c>
      <c r="G8" s="9">
        <f>(Final_Green_Energy_PasteVal!B8-Final_Green_Energy_PasteVal!J8)*Imports!G8</f>
        <v>0</v>
      </c>
      <c r="H8" s="9">
        <f>(Final_Green_Energy_PasteVal!B8-Final_Green_Energy_PasteVal!C8)*Imports!H8</f>
        <v>164143.5921</v>
      </c>
      <c r="I8" s="9">
        <f>(Final_Green_Energy_PasteVal!O8-Final_Green_Energy_PasteVal!G8)*Imports!I8</f>
        <v>-74391.36729</v>
      </c>
      <c r="J8" s="9">
        <f>(Final_Green_Energy_PasteVal!O8-Final_Green_Energy_PasteVal!G8)*Imports!J8</f>
        <v>0</v>
      </c>
      <c r="K8" s="9">
        <f>(Final_Green_Energy_PasteVal!O8-Final_Green_Energy_PasteVal!L8)*Imports!K8</f>
        <v>0</v>
      </c>
      <c r="L8" s="9">
        <f>(Final_Green_Energy_PasteVal!O8-Final_Green_Energy_PasteVal!C8)*Imports!L8</f>
        <v>0</v>
      </c>
      <c r="M8" s="9">
        <f>(Final_Green_Energy_PasteVal!C8-Final_Green_Energy_PasteVal!B8)*Imports!M8</f>
        <v>0</v>
      </c>
      <c r="N8" s="9">
        <f>(Final_Green_Energy_PasteVal!C8-Final_Green_Energy_PasteVal!D8)*Imports!N8</f>
        <v>0</v>
      </c>
      <c r="O8" s="9">
        <f>(Final_Green_Energy_PasteVal!C8-Final_Green_Energy_PasteVal!G8)*Imports!O8</f>
        <v>-230198.9573</v>
      </c>
      <c r="P8" s="9">
        <f>(Final_Green_Energy_PasteVal!C8-Final_Green_Energy_PasteVal!L8)*Imports!P8</f>
        <v>0</v>
      </c>
      <c r="Q8" s="9">
        <f>(Final_Green_Energy_PasteVal!C8-Final_Green_Energy_PasteVal!N8)*Imports!Q8</f>
        <v>0</v>
      </c>
      <c r="R8" s="9">
        <f>(Final_Green_Energy_PasteVal!D8-Final_Green_Energy_PasteVal!N8)*Imports!R8</f>
        <v>0</v>
      </c>
      <c r="S8" s="9">
        <f>(Final_Green_Energy_PasteVal!D8-Final_Green_Energy_PasteVal!M8)*Imports!S8</f>
        <v>-213448.8694</v>
      </c>
      <c r="T8" s="9">
        <f>(Final_Green_Energy_PasteVal!D8-Final_Green_Energy_PasteVal!C8)*Imports!T8</f>
        <v>43392.06469</v>
      </c>
      <c r="U8" s="9">
        <f>(Final_Green_Energy_PasteVal!E8-Final_Green_Energy_PasteVal!G8)*Imports!U8</f>
        <v>-392865.8465</v>
      </c>
      <c r="V8" s="9">
        <f>(Final_Green_Energy_PasteVal!F8-Final_Green_Energy_PasteVal!M8)*Imports!V8</f>
        <v>-4230.936474</v>
      </c>
      <c r="W8" s="9">
        <f>(Final_Green_Energy_PasteVal!F8-Final_Green_Energy_PasteVal!N8)*Imports!W8</f>
        <v>-187418.2693</v>
      </c>
      <c r="X8" s="9">
        <f>(Final_Green_Energy_PasteVal!G8-Final_Green_Energy_PasteVal!H8)*Imports!X8</f>
        <v>0</v>
      </c>
      <c r="Y8" s="9">
        <f>(Final_Green_Energy_PasteVal!G8-Final_Green_Energy_PasteVal!J8)*Imports!Y8</f>
        <v>0</v>
      </c>
      <c r="Z8" s="9">
        <f>(Final_Green_Energy_PasteVal!G8-Final_Green_Energy_PasteVal!E8)*Imports!Z8</f>
        <v>0</v>
      </c>
      <c r="AA8" s="9">
        <f>(Final_Green_Energy_PasteVal!G8-Final_Green_Energy_PasteVal!O8)*Imports!AA8</f>
        <v>0</v>
      </c>
      <c r="AB8" s="9">
        <f>(Final_Green_Energy_PasteVal!G8-Final_Green_Energy_PasteVal!C8)*Imports!AB8</f>
        <v>0</v>
      </c>
      <c r="AC8" s="9">
        <f>(Final_Green_Energy_PasteVal!I8-Final_Green_Energy_PasteVal!H8)*Imports!AC8</f>
        <v>0</v>
      </c>
      <c r="AD8" s="9">
        <f>(Final_Green_Energy_PasteVal!I8-Final_Green_Energy_PasteVal!K8)*Imports!AD8</f>
        <v>0</v>
      </c>
      <c r="AE8" s="9">
        <f>(Final_Green_Energy_PasteVal!J8-Final_Green_Energy_PasteVal!B8)*Imports!AE8</f>
        <v>-91390.35883</v>
      </c>
      <c r="AF8" s="9">
        <f>(Final_Green_Energy_PasteVal!J8-Final_Green_Energy_PasteVal!G8)*Imports!AF8</f>
        <v>-439614.6819</v>
      </c>
      <c r="AG8" s="9">
        <f>(Final_Green_Energy_PasteVal!K8-Final_Green_Energy_PasteVal!H8)*Imports!AG8</f>
        <v>0</v>
      </c>
      <c r="AH8" s="9">
        <f>(Final_Green_Energy_PasteVal!K8-Final_Green_Energy_PasteVal!I8)*Imports!AH8</f>
        <v>0</v>
      </c>
      <c r="AI8" s="9">
        <f>(Final_Green_Energy_PasteVal!L8-Final_Green_Energy_PasteVal!H8)*Imports!AI8</f>
        <v>0</v>
      </c>
      <c r="AJ8" s="9">
        <f>(Final_Green_Energy_PasteVal!L8-Final_Green_Energy_PasteVal!O8)*Imports!AJ8</f>
        <v>-80841.72195</v>
      </c>
      <c r="AK8" s="9">
        <f>(Final_Green_Energy_PasteVal!L8-Final_Green_Energy_PasteVal!C8)*Imports!AK8</f>
        <v>-435477.4671</v>
      </c>
      <c r="AL8" s="9">
        <f>(Final_Green_Energy_PasteVal!L8-Final_Green_Energy_PasteVal!D8)*Imports!AL8</f>
        <v>0</v>
      </c>
      <c r="AM8" s="9">
        <f>(Final_Green_Energy_PasteVal!L8-Final_Green_Energy_PasteVal!M8)*Imports!AM8</f>
        <v>-255704.4964</v>
      </c>
      <c r="AN8" s="9">
        <f>(Final_Green_Energy_PasteVal!M8-Final_Green_Energy_PasteVal!D8)*Imports!AN8</f>
        <v>0</v>
      </c>
      <c r="AO8" s="9">
        <f>(Final_Green_Energy_PasteVal!M8-Final_Green_Energy_PasteVal!L8)*Imports!AO8</f>
        <v>0</v>
      </c>
      <c r="AP8" s="9">
        <f>(Final_Green_Energy_PasteVal!M8-Final_Green_Energy_PasteVal!N8)*Imports!AP8</f>
        <v>0</v>
      </c>
      <c r="AQ8" s="9">
        <f>(Final_Green_Energy_PasteVal!N8-Final_Green_Energy_PasteVal!D8)*Imports!AQ8</f>
        <v>46504.06344</v>
      </c>
      <c r="AR8" s="9">
        <f>(Final_Green_Energy_PasteVal!N8-Final_Green_Energy_PasteVal!M8)*Imports!AR8</f>
        <v>-1346.170172</v>
      </c>
      <c r="AS8" s="9">
        <f>(Final_Green_Energy_PasteVal!N8-Final_Green_Energy_PasteVal!F8)*Imports!AS8</f>
        <v>0</v>
      </c>
      <c r="AT8" s="9">
        <f>(Final_Green_Energy_PasteVal!N8-Final_Green_Energy_PasteVal!C8)*Imports!AT8</f>
        <v>1966.605078</v>
      </c>
    </row>
    <row r="9" ht="15.75" customHeight="1">
      <c r="A9" s="2">
        <v>42583.0</v>
      </c>
      <c r="B9" s="9">
        <f>(Final_Green_Energy_PasteVal!H9-Final_Green_Energy_PasteVal!G9)*Imports!B9</f>
        <v>-475088.1946</v>
      </c>
      <c r="C9" s="9">
        <f>(Final_Green_Energy_PasteVal!H9-Final_Green_Energy_PasteVal!L9)*Imports!C9</f>
        <v>218403.4606</v>
      </c>
      <c r="D9" s="9">
        <f>(Final_Green_Energy_PasteVal!H9-Final_Green_Energy_PasteVal!O9)*Imports!D9</f>
        <v>0</v>
      </c>
      <c r="E9" s="9">
        <f>(Final_Green_Energy_PasteVal!H9-Final_Green_Energy_PasteVal!I9)*Imports!E9</f>
        <v>23948.12435</v>
      </c>
      <c r="F9" s="9">
        <f>(Final_Green_Energy_PasteVal!H9-Final_Green_Energy_PasteVal!K9)*Imports!F9</f>
        <v>0</v>
      </c>
      <c r="G9" s="9">
        <f>(Final_Green_Energy_PasteVal!B9-Final_Green_Energy_PasteVal!J9)*Imports!G9</f>
        <v>0</v>
      </c>
      <c r="H9" s="9">
        <f>(Final_Green_Energy_PasteVal!B9-Final_Green_Energy_PasteVal!C9)*Imports!H9</f>
        <v>360825.3667</v>
      </c>
      <c r="I9" s="9">
        <f>(Final_Green_Energy_PasteVal!O9-Final_Green_Energy_PasteVal!G9)*Imports!I9</f>
        <v>0</v>
      </c>
      <c r="J9" s="9">
        <f>(Final_Green_Energy_PasteVal!O9-Final_Green_Energy_PasteVal!G9)*Imports!J9</f>
        <v>0</v>
      </c>
      <c r="K9" s="9">
        <f>(Final_Green_Energy_PasteVal!O9-Final_Green_Energy_PasteVal!L9)*Imports!K9</f>
        <v>0</v>
      </c>
      <c r="L9" s="9">
        <f>(Final_Green_Energy_PasteVal!O9-Final_Green_Energy_PasteVal!C9)*Imports!L9</f>
        <v>0</v>
      </c>
      <c r="M9" s="9">
        <f>(Final_Green_Energy_PasteVal!C9-Final_Green_Energy_PasteVal!B9)*Imports!M9</f>
        <v>0</v>
      </c>
      <c r="N9" s="9">
        <f>(Final_Green_Energy_PasteVal!C9-Final_Green_Energy_PasteVal!D9)*Imports!N9</f>
        <v>0</v>
      </c>
      <c r="O9" s="9">
        <f>(Final_Green_Energy_PasteVal!C9-Final_Green_Energy_PasteVal!G9)*Imports!O9</f>
        <v>-228861.1113</v>
      </c>
      <c r="P9" s="9">
        <f>(Final_Green_Energy_PasteVal!C9-Final_Green_Energy_PasteVal!L9)*Imports!P9</f>
        <v>0</v>
      </c>
      <c r="Q9" s="9">
        <f>(Final_Green_Energy_PasteVal!C9-Final_Green_Energy_PasteVal!N9)*Imports!Q9</f>
        <v>0</v>
      </c>
      <c r="R9" s="9">
        <f>(Final_Green_Energy_PasteVal!D9-Final_Green_Energy_PasteVal!N9)*Imports!R9</f>
        <v>0</v>
      </c>
      <c r="S9" s="9">
        <f>(Final_Green_Energy_PasteVal!D9-Final_Green_Energy_PasteVal!M9)*Imports!S9</f>
        <v>-184263.404</v>
      </c>
      <c r="T9" s="9">
        <f>(Final_Green_Energy_PasteVal!D9-Final_Green_Energy_PasteVal!C9)*Imports!T9</f>
        <v>93462.8375</v>
      </c>
      <c r="U9" s="9">
        <f>(Final_Green_Energy_PasteVal!E9-Final_Green_Energy_PasteVal!G9)*Imports!U9</f>
        <v>-377691.2126</v>
      </c>
      <c r="V9" s="9">
        <f>(Final_Green_Energy_PasteVal!F9-Final_Green_Energy_PasteVal!M9)*Imports!V9</f>
        <v>-4839.441481</v>
      </c>
      <c r="W9" s="9">
        <f>(Final_Green_Energy_PasteVal!F9-Final_Green_Energy_PasteVal!N9)*Imports!W9</f>
        <v>-170993.6015</v>
      </c>
      <c r="X9" s="9">
        <f>(Final_Green_Energy_PasteVal!G9-Final_Green_Energy_PasteVal!H9)*Imports!X9</f>
        <v>0</v>
      </c>
      <c r="Y9" s="9">
        <f>(Final_Green_Energy_PasteVal!G9-Final_Green_Energy_PasteVal!J9)*Imports!Y9</f>
        <v>0</v>
      </c>
      <c r="Z9" s="9">
        <f>(Final_Green_Energy_PasteVal!G9-Final_Green_Energy_PasteVal!E9)*Imports!Z9</f>
        <v>0</v>
      </c>
      <c r="AA9" s="9">
        <f>(Final_Green_Energy_PasteVal!G9-Final_Green_Energy_PasteVal!O9)*Imports!AA9</f>
        <v>46732.53033</v>
      </c>
      <c r="AB9" s="9">
        <f>(Final_Green_Energy_PasteVal!G9-Final_Green_Energy_PasteVal!C9)*Imports!AB9</f>
        <v>0</v>
      </c>
      <c r="AC9" s="9">
        <f>(Final_Green_Energy_PasteVal!I9-Final_Green_Energy_PasteVal!H9)*Imports!AC9</f>
        <v>0</v>
      </c>
      <c r="AD9" s="9">
        <f>(Final_Green_Energy_PasteVal!I9-Final_Green_Energy_PasteVal!K9)*Imports!AD9</f>
        <v>0</v>
      </c>
      <c r="AE9" s="9">
        <f>(Final_Green_Energy_PasteVal!J9-Final_Green_Energy_PasteVal!B9)*Imports!AE9</f>
        <v>-59549.44936</v>
      </c>
      <c r="AF9" s="9">
        <f>(Final_Green_Energy_PasteVal!J9-Final_Green_Energy_PasteVal!G9)*Imports!AF9</f>
        <v>-215395.6369</v>
      </c>
      <c r="AG9" s="9">
        <f>(Final_Green_Energy_PasteVal!K9-Final_Green_Energy_PasteVal!H9)*Imports!AG9</f>
        <v>0</v>
      </c>
      <c r="AH9" s="9">
        <f>(Final_Green_Energy_PasteVal!K9-Final_Green_Energy_PasteVal!I9)*Imports!AH9</f>
        <v>0</v>
      </c>
      <c r="AI9" s="9">
        <f>(Final_Green_Energy_PasteVal!L9-Final_Green_Energy_PasteVal!H9)*Imports!AI9</f>
        <v>0</v>
      </c>
      <c r="AJ9" s="9">
        <f>(Final_Green_Energy_PasteVal!L9-Final_Green_Energy_PasteVal!O9)*Imports!AJ9</f>
        <v>-10953.39256</v>
      </c>
      <c r="AK9" s="9">
        <f>(Final_Green_Energy_PasteVal!L9-Final_Green_Energy_PasteVal!C9)*Imports!AK9</f>
        <v>-270133.9634</v>
      </c>
      <c r="AL9" s="9">
        <f>(Final_Green_Energy_PasteVal!L9-Final_Green_Energy_PasteVal!D9)*Imports!AL9</f>
        <v>0</v>
      </c>
      <c r="AM9" s="9">
        <f>(Final_Green_Energy_PasteVal!L9-Final_Green_Energy_PasteVal!M9)*Imports!AM9</f>
        <v>-354533.279</v>
      </c>
      <c r="AN9" s="9">
        <f>(Final_Green_Energy_PasteVal!M9-Final_Green_Energy_PasteVal!D9)*Imports!AN9</f>
        <v>0</v>
      </c>
      <c r="AO9" s="9">
        <f>(Final_Green_Energy_PasteVal!M9-Final_Green_Energy_PasteVal!L9)*Imports!AO9</f>
        <v>0</v>
      </c>
      <c r="AP9" s="9">
        <f>(Final_Green_Energy_PasteVal!M9-Final_Green_Energy_PasteVal!N9)*Imports!AP9</f>
        <v>0</v>
      </c>
      <c r="AQ9" s="9">
        <f>(Final_Green_Energy_PasteVal!N9-Final_Green_Energy_PasteVal!D9)*Imports!AQ9</f>
        <v>119515.9159</v>
      </c>
      <c r="AR9" s="9">
        <f>(Final_Green_Energy_PasteVal!N9-Final_Green_Energy_PasteVal!M9)*Imports!AR9</f>
        <v>-8911.45441</v>
      </c>
      <c r="AS9" s="9">
        <f>(Final_Green_Energy_PasteVal!N9-Final_Green_Energy_PasteVal!F9)*Imports!AS9</f>
        <v>0</v>
      </c>
      <c r="AT9" s="9">
        <f>(Final_Green_Energy_PasteVal!N9-Final_Green_Energy_PasteVal!C9)*Imports!AT9</f>
        <v>46614.9569</v>
      </c>
    </row>
    <row r="10" ht="15.75" customHeight="1">
      <c r="A10" s="2">
        <v>42614.0</v>
      </c>
      <c r="B10" s="9">
        <f>(Final_Green_Energy_PasteVal!H10-Final_Green_Energy_PasteVal!G10)*Imports!B10</f>
        <v>-205481.966</v>
      </c>
      <c r="C10" s="9">
        <f>(Final_Green_Energy_PasteVal!H10-Final_Green_Energy_PasteVal!L10)*Imports!C10</f>
        <v>182161.9491</v>
      </c>
      <c r="D10" s="9">
        <f>(Final_Green_Energy_PasteVal!H10-Final_Green_Energy_PasteVal!O10)*Imports!D10</f>
        <v>0</v>
      </c>
      <c r="E10" s="9">
        <f>(Final_Green_Energy_PasteVal!H10-Final_Green_Energy_PasteVal!I10)*Imports!E10</f>
        <v>2977.072846</v>
      </c>
      <c r="F10" s="9">
        <f>(Final_Green_Energy_PasteVal!H10-Final_Green_Energy_PasteVal!K10)*Imports!F10</f>
        <v>4940.242043</v>
      </c>
      <c r="G10" s="9">
        <f>(Final_Green_Energy_PasteVal!B10-Final_Green_Energy_PasteVal!J10)*Imports!G10</f>
        <v>0</v>
      </c>
      <c r="H10" s="9">
        <f>(Final_Green_Energy_PasteVal!B10-Final_Green_Energy_PasteVal!C10)*Imports!H10</f>
        <v>454208.0116</v>
      </c>
      <c r="I10" s="9">
        <f>(Final_Green_Energy_PasteVal!O10-Final_Green_Energy_PasteVal!G10)*Imports!I10</f>
        <v>0</v>
      </c>
      <c r="J10" s="9">
        <f>(Final_Green_Energy_PasteVal!O10-Final_Green_Energy_PasteVal!G10)*Imports!J10</f>
        <v>0</v>
      </c>
      <c r="K10" s="9">
        <f>(Final_Green_Energy_PasteVal!O10-Final_Green_Energy_PasteVal!L10)*Imports!K10</f>
        <v>407984.6388</v>
      </c>
      <c r="L10" s="9">
        <f>(Final_Green_Energy_PasteVal!O10-Final_Green_Energy_PasteVal!C10)*Imports!L10</f>
        <v>0</v>
      </c>
      <c r="M10" s="9">
        <f>(Final_Green_Energy_PasteVal!C10-Final_Green_Energy_PasteVal!B10)*Imports!M10</f>
        <v>0</v>
      </c>
      <c r="N10" s="9">
        <f>(Final_Green_Energy_PasteVal!C10-Final_Green_Energy_PasteVal!D10)*Imports!N10</f>
        <v>0</v>
      </c>
      <c r="O10" s="9">
        <f>(Final_Green_Energy_PasteVal!C10-Final_Green_Energy_PasteVal!G10)*Imports!O10</f>
        <v>-121454.0788</v>
      </c>
      <c r="P10" s="9">
        <f>(Final_Green_Energy_PasteVal!C10-Final_Green_Energy_PasteVal!L10)*Imports!P10</f>
        <v>0</v>
      </c>
      <c r="Q10" s="9">
        <f>(Final_Green_Energy_PasteVal!C10-Final_Green_Energy_PasteVal!N10)*Imports!Q10</f>
        <v>-3619.780938</v>
      </c>
      <c r="R10" s="9">
        <f>(Final_Green_Energy_PasteVal!D10-Final_Green_Energy_PasteVal!N10)*Imports!R10</f>
        <v>-42497.95547</v>
      </c>
      <c r="S10" s="9">
        <f>(Final_Green_Energy_PasteVal!D10-Final_Green_Energy_PasteVal!M10)*Imports!S10</f>
        <v>-198619.0759</v>
      </c>
      <c r="T10" s="9">
        <f>(Final_Green_Energy_PasteVal!D10-Final_Green_Energy_PasteVal!C10)*Imports!T10</f>
        <v>37560.79719</v>
      </c>
      <c r="U10" s="9">
        <f>(Final_Green_Energy_PasteVal!E10-Final_Green_Energy_PasteVal!G10)*Imports!U10</f>
        <v>-341910.5039</v>
      </c>
      <c r="V10" s="9">
        <f>(Final_Green_Energy_PasteVal!F10-Final_Green_Energy_PasteVal!M10)*Imports!V10</f>
        <v>-3894.503178</v>
      </c>
      <c r="W10" s="9">
        <f>(Final_Green_Energy_PasteVal!F10-Final_Green_Energy_PasteVal!N10)*Imports!W10</f>
        <v>-216040.6672</v>
      </c>
      <c r="X10" s="9">
        <f>(Final_Green_Energy_PasteVal!G10-Final_Green_Energy_PasteVal!H10)*Imports!X10</f>
        <v>0</v>
      </c>
      <c r="Y10" s="9">
        <f>(Final_Green_Energy_PasteVal!G10-Final_Green_Energy_PasteVal!J10)*Imports!Y10</f>
        <v>0</v>
      </c>
      <c r="Z10" s="9">
        <f>(Final_Green_Energy_PasteVal!G10-Final_Green_Energy_PasteVal!E10)*Imports!Z10</f>
        <v>0</v>
      </c>
      <c r="AA10" s="9">
        <f>(Final_Green_Energy_PasteVal!G10-Final_Green_Energy_PasteVal!O10)*Imports!AA10</f>
        <v>123904.2442</v>
      </c>
      <c r="AB10" s="9">
        <f>(Final_Green_Energy_PasteVal!G10-Final_Green_Energy_PasteVal!C10)*Imports!AB10</f>
        <v>0</v>
      </c>
      <c r="AC10" s="9">
        <f>(Final_Green_Energy_PasteVal!I10-Final_Green_Energy_PasteVal!H10)*Imports!AC10</f>
        <v>0</v>
      </c>
      <c r="AD10" s="9">
        <f>(Final_Green_Energy_PasteVal!I10-Final_Green_Energy_PasteVal!K10)*Imports!AD10</f>
        <v>0</v>
      </c>
      <c r="AE10" s="9">
        <f>(Final_Green_Energy_PasteVal!J10-Final_Green_Energy_PasteVal!B10)*Imports!AE10</f>
        <v>-12268.16405</v>
      </c>
      <c r="AF10" s="9">
        <f>(Final_Green_Energy_PasteVal!J10-Final_Green_Energy_PasteVal!G10)*Imports!AF10</f>
        <v>-410762.8281</v>
      </c>
      <c r="AG10" s="9">
        <f>(Final_Green_Energy_PasteVal!K10-Final_Green_Energy_PasteVal!H10)*Imports!AG10</f>
        <v>0</v>
      </c>
      <c r="AH10" s="9">
        <f>(Final_Green_Energy_PasteVal!K10-Final_Green_Energy_PasteVal!I10)*Imports!AH10</f>
        <v>0</v>
      </c>
      <c r="AI10" s="9">
        <f>(Final_Green_Energy_PasteVal!L10-Final_Green_Energy_PasteVal!H10)*Imports!AI10</f>
        <v>0</v>
      </c>
      <c r="AJ10" s="9">
        <f>(Final_Green_Energy_PasteVal!L10-Final_Green_Energy_PasteVal!O10)*Imports!AJ10</f>
        <v>0</v>
      </c>
      <c r="AK10" s="9">
        <f>(Final_Green_Energy_PasteVal!L10-Final_Green_Energy_PasteVal!C10)*Imports!AK10</f>
        <v>-341983.2661</v>
      </c>
      <c r="AL10" s="9">
        <f>(Final_Green_Energy_PasteVal!L10-Final_Green_Energy_PasteVal!D10)*Imports!AL10</f>
        <v>0</v>
      </c>
      <c r="AM10" s="9">
        <f>(Final_Green_Energy_PasteVal!L10-Final_Green_Energy_PasteVal!M10)*Imports!AM10</f>
        <v>-234289.6363</v>
      </c>
      <c r="AN10" s="9">
        <f>(Final_Green_Energy_PasteVal!M10-Final_Green_Energy_PasteVal!D10)*Imports!AN10</f>
        <v>0</v>
      </c>
      <c r="AO10" s="9">
        <f>(Final_Green_Energy_PasteVal!M10-Final_Green_Energy_PasteVal!L10)*Imports!AO10</f>
        <v>0</v>
      </c>
      <c r="AP10" s="9">
        <f>(Final_Green_Energy_PasteVal!M10-Final_Green_Energy_PasteVal!N10)*Imports!AP10</f>
        <v>0</v>
      </c>
      <c r="AQ10" s="9">
        <f>(Final_Green_Energy_PasteVal!N10-Final_Green_Energy_PasteVal!D10)*Imports!AQ10</f>
        <v>0</v>
      </c>
      <c r="AR10" s="9">
        <f>(Final_Green_Energy_PasteVal!N10-Final_Green_Energy_PasteVal!M10)*Imports!AR10</f>
        <v>-3290.350791</v>
      </c>
      <c r="AS10" s="9">
        <f>(Final_Green_Energy_PasteVal!N10-Final_Green_Energy_PasteVal!F10)*Imports!AS10</f>
        <v>0</v>
      </c>
      <c r="AT10" s="9">
        <f>(Final_Green_Energy_PasteVal!N10-Final_Green_Energy_PasteVal!C10)*Imports!AT10</f>
        <v>0</v>
      </c>
    </row>
    <row r="11" ht="15.75" customHeight="1">
      <c r="A11" s="2">
        <v>42644.0</v>
      </c>
      <c r="B11" s="9">
        <f>(Final_Green_Energy_PasteVal!H11-Final_Green_Energy_PasteVal!G11)*Imports!B11</f>
        <v>0</v>
      </c>
      <c r="C11" s="9">
        <f>(Final_Green_Energy_PasteVal!H11-Final_Green_Energy_PasteVal!L11)*Imports!C11</f>
        <v>142705.4254</v>
      </c>
      <c r="D11" s="9">
        <f>(Final_Green_Energy_PasteVal!H11-Final_Green_Energy_PasteVal!O11)*Imports!D11</f>
        <v>0</v>
      </c>
      <c r="E11" s="9">
        <f>(Final_Green_Energy_PasteVal!H11-Final_Green_Energy_PasteVal!I11)*Imports!E11</f>
        <v>0</v>
      </c>
      <c r="F11" s="9">
        <f>(Final_Green_Energy_PasteVal!H11-Final_Green_Energy_PasteVal!K11)*Imports!F11</f>
        <v>3333.266259</v>
      </c>
      <c r="G11" s="9">
        <f>(Final_Green_Energy_PasteVal!B11-Final_Green_Energy_PasteVal!J11)*Imports!G11</f>
        <v>0</v>
      </c>
      <c r="H11" s="9">
        <f>(Final_Green_Energy_PasteVal!B11-Final_Green_Energy_PasteVal!C11)*Imports!H11</f>
        <v>367904.2292</v>
      </c>
      <c r="I11" s="9">
        <f>(Final_Green_Energy_PasteVal!O11-Final_Green_Energy_PasteVal!G11)*Imports!I11</f>
        <v>0</v>
      </c>
      <c r="J11" s="9">
        <f>(Final_Green_Energy_PasteVal!O11-Final_Green_Energy_PasteVal!G11)*Imports!J11</f>
        <v>0</v>
      </c>
      <c r="K11" s="9">
        <f>(Final_Green_Energy_PasteVal!O11-Final_Green_Energy_PasteVal!L11)*Imports!K11</f>
        <v>374789.7997</v>
      </c>
      <c r="L11" s="9">
        <f>(Final_Green_Energy_PasteVal!O11-Final_Green_Energy_PasteVal!C11)*Imports!L11</f>
        <v>0</v>
      </c>
      <c r="M11" s="9">
        <f>(Final_Green_Energy_PasteVal!C11-Final_Green_Energy_PasteVal!B11)*Imports!M11</f>
        <v>0</v>
      </c>
      <c r="N11" s="9">
        <f>(Final_Green_Energy_PasteVal!C11-Final_Green_Energy_PasteVal!D11)*Imports!N11</f>
        <v>0</v>
      </c>
      <c r="O11" s="9">
        <f>(Final_Green_Energy_PasteVal!C11-Final_Green_Energy_PasteVal!G11)*Imports!O11</f>
        <v>0</v>
      </c>
      <c r="P11" s="9">
        <f>(Final_Green_Energy_PasteVal!C11-Final_Green_Energy_PasteVal!L11)*Imports!P11</f>
        <v>0</v>
      </c>
      <c r="Q11" s="9">
        <f>(Final_Green_Energy_PasteVal!C11-Final_Green_Energy_PasteVal!N11)*Imports!Q11</f>
        <v>-25531.46958</v>
      </c>
      <c r="R11" s="9">
        <f>(Final_Green_Energy_PasteVal!D11-Final_Green_Energy_PasteVal!N11)*Imports!R11</f>
        <v>0</v>
      </c>
      <c r="S11" s="9">
        <f>(Final_Green_Energy_PasteVal!D11-Final_Green_Energy_PasteVal!M11)*Imports!S11</f>
        <v>-176857.376</v>
      </c>
      <c r="T11" s="9">
        <f>(Final_Green_Energy_PasteVal!D11-Final_Green_Energy_PasteVal!C11)*Imports!T11</f>
        <v>8823.669136</v>
      </c>
      <c r="U11" s="9">
        <f>(Final_Green_Energy_PasteVal!E11-Final_Green_Energy_PasteVal!G11)*Imports!U11</f>
        <v>-17176.52361</v>
      </c>
      <c r="V11" s="9">
        <f>(Final_Green_Energy_PasteVal!F11-Final_Green_Energy_PasteVal!M11)*Imports!V11</f>
        <v>-7735.565902</v>
      </c>
      <c r="W11" s="9">
        <f>(Final_Green_Energy_PasteVal!F11-Final_Green_Energy_PasteVal!N11)*Imports!W11</f>
        <v>-222985.4544</v>
      </c>
      <c r="X11" s="9">
        <f>(Final_Green_Energy_PasteVal!G11-Final_Green_Energy_PasteVal!H11)*Imports!X11</f>
        <v>35872.64701</v>
      </c>
      <c r="Y11" s="9">
        <f>(Final_Green_Energy_PasteVal!G11-Final_Green_Energy_PasteVal!J11)*Imports!Y11</f>
        <v>0</v>
      </c>
      <c r="Z11" s="9">
        <f>(Final_Green_Energy_PasteVal!G11-Final_Green_Energy_PasteVal!E11)*Imports!Z11</f>
        <v>0</v>
      </c>
      <c r="AA11" s="9">
        <f>(Final_Green_Energy_PasteVal!G11-Final_Green_Energy_PasteVal!O11)*Imports!AA11</f>
        <v>178212.861</v>
      </c>
      <c r="AB11" s="9">
        <f>(Final_Green_Energy_PasteVal!G11-Final_Green_Energy_PasteVal!C11)*Imports!AB11</f>
        <v>132888.2937</v>
      </c>
      <c r="AC11" s="9">
        <f>(Final_Green_Energy_PasteVal!I11-Final_Green_Energy_PasteVal!H11)*Imports!AC11</f>
        <v>-16.49794475</v>
      </c>
      <c r="AD11" s="9">
        <f>(Final_Green_Energy_PasteVal!I11-Final_Green_Energy_PasteVal!K11)*Imports!AD11</f>
        <v>0</v>
      </c>
      <c r="AE11" s="9">
        <f>(Final_Green_Energy_PasteVal!J11-Final_Green_Energy_PasteVal!B11)*Imports!AE11</f>
        <v>-32664.3564</v>
      </c>
      <c r="AF11" s="9">
        <f>(Final_Green_Energy_PasteVal!J11-Final_Green_Energy_PasteVal!G11)*Imports!AF11</f>
        <v>-372647.5529</v>
      </c>
      <c r="AG11" s="9">
        <f>(Final_Green_Energy_PasteVal!K11-Final_Green_Energy_PasteVal!H11)*Imports!AG11</f>
        <v>0</v>
      </c>
      <c r="AH11" s="9">
        <f>(Final_Green_Energy_PasteVal!K11-Final_Green_Energy_PasteVal!I11)*Imports!AH11</f>
        <v>0</v>
      </c>
      <c r="AI11" s="9">
        <f>(Final_Green_Energy_PasteVal!L11-Final_Green_Energy_PasteVal!H11)*Imports!AI11</f>
        <v>0</v>
      </c>
      <c r="AJ11" s="9">
        <f>(Final_Green_Energy_PasteVal!L11-Final_Green_Energy_PasteVal!O11)*Imports!AJ11</f>
        <v>0</v>
      </c>
      <c r="AK11" s="9">
        <f>(Final_Green_Energy_PasteVal!L11-Final_Green_Energy_PasteVal!C11)*Imports!AK11</f>
        <v>-277905.0379</v>
      </c>
      <c r="AL11" s="9">
        <f>(Final_Green_Energy_PasteVal!L11-Final_Green_Energy_PasteVal!D11)*Imports!AL11</f>
        <v>0</v>
      </c>
      <c r="AM11" s="9">
        <f>(Final_Green_Energy_PasteVal!L11-Final_Green_Energy_PasteVal!M11)*Imports!AM11</f>
        <v>-251287.4728</v>
      </c>
      <c r="AN11" s="9">
        <f>(Final_Green_Energy_PasteVal!M11-Final_Green_Energy_PasteVal!D11)*Imports!AN11</f>
        <v>0</v>
      </c>
      <c r="AO11" s="9">
        <f>(Final_Green_Energy_PasteVal!M11-Final_Green_Energy_PasteVal!L11)*Imports!AO11</f>
        <v>0</v>
      </c>
      <c r="AP11" s="9">
        <f>(Final_Green_Energy_PasteVal!M11-Final_Green_Energy_PasteVal!N11)*Imports!AP11</f>
        <v>0</v>
      </c>
      <c r="AQ11" s="9">
        <f>(Final_Green_Energy_PasteVal!N11-Final_Green_Energy_PasteVal!D11)*Imports!AQ11</f>
        <v>139682.5705</v>
      </c>
      <c r="AR11" s="9">
        <f>(Final_Green_Energy_PasteVal!N11-Final_Green_Energy_PasteVal!M11)*Imports!AR11</f>
        <v>-15882.52837</v>
      </c>
      <c r="AS11" s="9">
        <f>(Final_Green_Energy_PasteVal!N11-Final_Green_Energy_PasteVal!F11)*Imports!AS11</f>
        <v>0</v>
      </c>
      <c r="AT11" s="9">
        <f>(Final_Green_Energy_PasteVal!N11-Final_Green_Energy_PasteVal!C11)*Imports!AT11</f>
        <v>0</v>
      </c>
    </row>
    <row r="12" ht="15.75" customHeight="1">
      <c r="A12" s="2">
        <v>42675.0</v>
      </c>
      <c r="B12" s="9">
        <f>(Final_Green_Energy_PasteVal!H12-Final_Green_Energy_PasteVal!G12)*Imports!B12</f>
        <v>0</v>
      </c>
      <c r="C12" s="9">
        <f>(Final_Green_Energy_PasteVal!H12-Final_Green_Energy_PasteVal!L12)*Imports!C12</f>
        <v>149721.7934</v>
      </c>
      <c r="D12" s="9">
        <f>(Final_Green_Energy_PasteVal!H12-Final_Green_Energy_PasteVal!O12)*Imports!D12</f>
        <v>0</v>
      </c>
      <c r="E12" s="9">
        <f>(Final_Green_Energy_PasteVal!H12-Final_Green_Energy_PasteVal!I12)*Imports!E12</f>
        <v>0</v>
      </c>
      <c r="F12" s="9">
        <f>(Final_Green_Energy_PasteVal!H12-Final_Green_Energy_PasteVal!K12)*Imports!F12</f>
        <v>9663.700523</v>
      </c>
      <c r="G12" s="9">
        <f>(Final_Green_Energy_PasteVal!B12-Final_Green_Energy_PasteVal!J12)*Imports!G12</f>
        <v>0</v>
      </c>
      <c r="H12" s="9">
        <f>(Final_Green_Energy_PasteVal!B12-Final_Green_Energy_PasteVal!C12)*Imports!H12</f>
        <v>265995.9085</v>
      </c>
      <c r="I12" s="9">
        <f>(Final_Green_Energy_PasteVal!O12-Final_Green_Energy_PasteVal!G12)*Imports!I12</f>
        <v>0</v>
      </c>
      <c r="J12" s="9">
        <f>(Final_Green_Energy_PasteVal!O12-Final_Green_Energy_PasteVal!G12)*Imports!J12</f>
        <v>0</v>
      </c>
      <c r="K12" s="9">
        <f>(Final_Green_Energy_PasteVal!O12-Final_Green_Energy_PasteVal!L12)*Imports!K12</f>
        <v>377016.777</v>
      </c>
      <c r="L12" s="9">
        <f>(Final_Green_Energy_PasteVal!O12-Final_Green_Energy_PasteVal!C12)*Imports!L12</f>
        <v>0</v>
      </c>
      <c r="M12" s="9">
        <f>(Final_Green_Energy_PasteVal!C12-Final_Green_Energy_PasteVal!B12)*Imports!M12</f>
        <v>0</v>
      </c>
      <c r="N12" s="9">
        <f>(Final_Green_Energy_PasteVal!C12-Final_Green_Energy_PasteVal!D12)*Imports!N12</f>
        <v>0</v>
      </c>
      <c r="O12" s="9">
        <f>(Final_Green_Energy_PasteVal!C12-Final_Green_Energy_PasteVal!G12)*Imports!O12</f>
        <v>0</v>
      </c>
      <c r="P12" s="9">
        <f>(Final_Green_Energy_PasteVal!C12-Final_Green_Energy_PasteVal!L12)*Imports!P12</f>
        <v>0</v>
      </c>
      <c r="Q12" s="9">
        <f>(Final_Green_Energy_PasteVal!C12-Final_Green_Energy_PasteVal!N12)*Imports!Q12</f>
        <v>0</v>
      </c>
      <c r="R12" s="9">
        <f>(Final_Green_Energy_PasteVal!D12-Final_Green_Energy_PasteVal!N12)*Imports!R12</f>
        <v>0</v>
      </c>
      <c r="S12" s="9">
        <f>(Final_Green_Energy_PasteVal!D12-Final_Green_Energy_PasteVal!M12)*Imports!S12</f>
        <v>-36105.12733</v>
      </c>
      <c r="T12" s="9">
        <f>(Final_Green_Energy_PasteVal!D12-Final_Green_Energy_PasteVal!C12)*Imports!T12</f>
        <v>12491.23519</v>
      </c>
      <c r="U12" s="9">
        <f>(Final_Green_Energy_PasteVal!E12-Final_Green_Energy_PasteVal!G12)*Imports!U12</f>
        <v>-123010.6089</v>
      </c>
      <c r="V12" s="9">
        <f>(Final_Green_Energy_PasteVal!F12-Final_Green_Energy_PasteVal!M12)*Imports!V12</f>
        <v>-502.4685921</v>
      </c>
      <c r="W12" s="9">
        <f>(Final_Green_Energy_PasteVal!F12-Final_Green_Energy_PasteVal!N12)*Imports!W12</f>
        <v>-189194.7933</v>
      </c>
      <c r="X12" s="9">
        <f>(Final_Green_Energy_PasteVal!G12-Final_Green_Energy_PasteVal!H12)*Imports!X12</f>
        <v>20082.41572</v>
      </c>
      <c r="Y12" s="9">
        <f>(Final_Green_Energy_PasteVal!G12-Final_Green_Energy_PasteVal!J12)*Imports!Y12</f>
        <v>0</v>
      </c>
      <c r="Z12" s="9">
        <f>(Final_Green_Energy_PasteVal!G12-Final_Green_Energy_PasteVal!E12)*Imports!Z12</f>
        <v>0</v>
      </c>
      <c r="AA12" s="9">
        <f>(Final_Green_Energy_PasteVal!G12-Final_Green_Energy_PasteVal!O12)*Imports!AA12</f>
        <v>199936.5007</v>
      </c>
      <c r="AB12" s="9">
        <f>(Final_Green_Energy_PasteVal!G12-Final_Green_Energy_PasteVal!C12)*Imports!AB12</f>
        <v>28330.39188</v>
      </c>
      <c r="AC12" s="9">
        <f>(Final_Green_Energy_PasteVal!I12-Final_Green_Energy_PasteVal!H12)*Imports!AC12</f>
        <v>-199.3588354</v>
      </c>
      <c r="AD12" s="9">
        <f>(Final_Green_Energy_PasteVal!I12-Final_Green_Energy_PasteVal!K12)*Imports!AD12</f>
        <v>0</v>
      </c>
      <c r="AE12" s="9">
        <f>(Final_Green_Energy_PasteVal!J12-Final_Green_Energy_PasteVal!B12)*Imports!AE12</f>
        <v>-32309.52916</v>
      </c>
      <c r="AF12" s="9">
        <f>(Final_Green_Energy_PasteVal!J12-Final_Green_Energy_PasteVal!G12)*Imports!AF12</f>
        <v>-202240.7055</v>
      </c>
      <c r="AG12" s="9">
        <f>(Final_Green_Energy_PasteVal!K12-Final_Green_Energy_PasteVal!H12)*Imports!AG12</f>
        <v>0</v>
      </c>
      <c r="AH12" s="9">
        <f>(Final_Green_Energy_PasteVal!K12-Final_Green_Energy_PasteVal!I12)*Imports!AH12</f>
        <v>0</v>
      </c>
      <c r="AI12" s="9">
        <f>(Final_Green_Energy_PasteVal!L12-Final_Green_Energy_PasteVal!H12)*Imports!AI12</f>
        <v>0</v>
      </c>
      <c r="AJ12" s="9">
        <f>(Final_Green_Energy_PasteVal!L12-Final_Green_Energy_PasteVal!O12)*Imports!AJ12</f>
        <v>0</v>
      </c>
      <c r="AK12" s="9">
        <f>(Final_Green_Energy_PasteVal!L12-Final_Green_Energy_PasteVal!C12)*Imports!AK12</f>
        <v>-344268.624</v>
      </c>
      <c r="AL12" s="9">
        <f>(Final_Green_Energy_PasteVal!L12-Final_Green_Energy_PasteVal!D12)*Imports!AL12</f>
        <v>0</v>
      </c>
      <c r="AM12" s="9">
        <f>(Final_Green_Energy_PasteVal!L12-Final_Green_Energy_PasteVal!M12)*Imports!AM12</f>
        <v>-135326.3056</v>
      </c>
      <c r="AN12" s="9">
        <f>(Final_Green_Energy_PasteVal!M12-Final_Green_Energy_PasteVal!D12)*Imports!AN12</f>
        <v>0</v>
      </c>
      <c r="AO12" s="9">
        <f>(Final_Green_Energy_PasteVal!M12-Final_Green_Energy_PasteVal!L12)*Imports!AO12</f>
        <v>0</v>
      </c>
      <c r="AP12" s="9">
        <f>(Final_Green_Energy_PasteVal!M12-Final_Green_Energy_PasteVal!N12)*Imports!AP12</f>
        <v>0</v>
      </c>
      <c r="AQ12" s="9">
        <f>(Final_Green_Energy_PasteVal!N12-Final_Green_Energy_PasteVal!D12)*Imports!AQ12</f>
        <v>218024.5991</v>
      </c>
      <c r="AR12" s="9">
        <f>(Final_Green_Energy_PasteVal!N12-Final_Green_Energy_PasteVal!M12)*Imports!AR12</f>
        <v>-16743.07475</v>
      </c>
      <c r="AS12" s="9">
        <f>(Final_Green_Energy_PasteVal!N12-Final_Green_Energy_PasteVal!F12)*Imports!AS12</f>
        <v>0</v>
      </c>
      <c r="AT12" s="9">
        <f>(Final_Green_Energy_PasteVal!N12-Final_Green_Energy_PasteVal!C12)*Imports!AT12</f>
        <v>10721.20917</v>
      </c>
    </row>
    <row r="13" ht="15.75" customHeight="1">
      <c r="A13" s="2">
        <v>42705.0</v>
      </c>
      <c r="B13" s="9">
        <f>(Final_Green_Energy_PasteVal!H13-Final_Green_Energy_PasteVal!G13)*Imports!B13</f>
        <v>0</v>
      </c>
      <c r="C13" s="9">
        <f>(Final_Green_Energy_PasteVal!H13-Final_Green_Energy_PasteVal!L13)*Imports!C13</f>
        <v>138627.7828</v>
      </c>
      <c r="D13" s="9">
        <f>(Final_Green_Energy_PasteVal!H13-Final_Green_Energy_PasteVal!O13)*Imports!D13</f>
        <v>0</v>
      </c>
      <c r="E13" s="9">
        <f>(Final_Green_Energy_PasteVal!H13-Final_Green_Energy_PasteVal!I13)*Imports!E13</f>
        <v>396.7902362</v>
      </c>
      <c r="F13" s="9">
        <f>(Final_Green_Energy_PasteVal!H13-Final_Green_Energy_PasteVal!K13)*Imports!F13</f>
        <v>-1135.070971</v>
      </c>
      <c r="G13" s="9">
        <f>(Final_Green_Energy_PasteVal!B13-Final_Green_Energy_PasteVal!J13)*Imports!G13</f>
        <v>0</v>
      </c>
      <c r="H13" s="9">
        <f>(Final_Green_Energy_PasteVal!B13-Final_Green_Energy_PasteVal!C13)*Imports!H13</f>
        <v>195323.2964</v>
      </c>
      <c r="I13" s="9">
        <f>(Final_Green_Energy_PasteVal!O13-Final_Green_Energy_PasteVal!G13)*Imports!I13</f>
        <v>0</v>
      </c>
      <c r="J13" s="9">
        <f>(Final_Green_Energy_PasteVal!O13-Final_Green_Energy_PasteVal!G13)*Imports!J13</f>
        <v>0</v>
      </c>
      <c r="K13" s="9">
        <f>(Final_Green_Energy_PasteVal!O13-Final_Green_Energy_PasteVal!L13)*Imports!K13</f>
        <v>422495.1957</v>
      </c>
      <c r="L13" s="9">
        <f>(Final_Green_Energy_PasteVal!O13-Final_Green_Energy_PasteVal!C13)*Imports!L13</f>
        <v>0</v>
      </c>
      <c r="M13" s="9">
        <f>(Final_Green_Energy_PasteVal!C13-Final_Green_Energy_PasteVal!B13)*Imports!M13</f>
        <v>0</v>
      </c>
      <c r="N13" s="9">
        <f>(Final_Green_Energy_PasteVal!C13-Final_Green_Energy_PasteVal!D13)*Imports!N13</f>
        <v>-6786.097808</v>
      </c>
      <c r="O13" s="9">
        <f>(Final_Green_Energy_PasteVal!C13-Final_Green_Energy_PasteVal!G13)*Imports!O13</f>
        <v>0</v>
      </c>
      <c r="P13" s="9">
        <f>(Final_Green_Energy_PasteVal!C13-Final_Green_Energy_PasteVal!L13)*Imports!P13</f>
        <v>0</v>
      </c>
      <c r="Q13" s="9">
        <f>(Final_Green_Energy_PasteVal!C13-Final_Green_Energy_PasteVal!N13)*Imports!Q13</f>
        <v>-121433.5648</v>
      </c>
      <c r="R13" s="9">
        <f>(Final_Green_Energy_PasteVal!D13-Final_Green_Energy_PasteVal!N13)*Imports!R13</f>
        <v>0</v>
      </c>
      <c r="S13" s="9">
        <f>(Final_Green_Energy_PasteVal!D13-Final_Green_Energy_PasteVal!M13)*Imports!S13</f>
        <v>-44742.88658</v>
      </c>
      <c r="T13" s="9">
        <f>(Final_Green_Energy_PasteVal!D13-Final_Green_Energy_PasteVal!C13)*Imports!T13</f>
        <v>0</v>
      </c>
      <c r="U13" s="9">
        <f>(Final_Green_Energy_PasteVal!E13-Final_Green_Energy_PasteVal!G13)*Imports!U13</f>
        <v>-305063.3001</v>
      </c>
      <c r="V13" s="9">
        <f>(Final_Green_Energy_PasteVal!F13-Final_Green_Energy_PasteVal!M13)*Imports!V13</f>
        <v>-6412.005149</v>
      </c>
      <c r="W13" s="9">
        <f>(Final_Green_Energy_PasteVal!F13-Final_Green_Energy_PasteVal!N13)*Imports!W13</f>
        <v>-277353.8971</v>
      </c>
      <c r="X13" s="9">
        <f>(Final_Green_Energy_PasteVal!G13-Final_Green_Energy_PasteVal!H13)*Imports!X13</f>
        <v>64616.3139</v>
      </c>
      <c r="Y13" s="9">
        <f>(Final_Green_Energy_PasteVal!G13-Final_Green_Energy_PasteVal!J13)*Imports!Y13</f>
        <v>0</v>
      </c>
      <c r="Z13" s="9">
        <f>(Final_Green_Energy_PasteVal!G13-Final_Green_Energy_PasteVal!E13)*Imports!Z13</f>
        <v>0</v>
      </c>
      <c r="AA13" s="9">
        <f>(Final_Green_Energy_PasteVal!G13-Final_Green_Energy_PasteVal!O13)*Imports!AA13</f>
        <v>348269.8603</v>
      </c>
      <c r="AB13" s="9">
        <f>(Final_Green_Energy_PasteVal!G13-Final_Green_Energy_PasteVal!C13)*Imports!AB13</f>
        <v>115871.3492</v>
      </c>
      <c r="AC13" s="9">
        <f>(Final_Green_Energy_PasteVal!I13-Final_Green_Energy_PasteVal!H13)*Imports!AC13</f>
        <v>0</v>
      </c>
      <c r="AD13" s="9">
        <f>(Final_Green_Energy_PasteVal!I13-Final_Green_Energy_PasteVal!K13)*Imports!AD13</f>
        <v>0</v>
      </c>
      <c r="AE13" s="9">
        <f>(Final_Green_Energy_PasteVal!J13-Final_Green_Energy_PasteVal!B13)*Imports!AE13</f>
        <v>-23061.18826</v>
      </c>
      <c r="AF13" s="9">
        <f>(Final_Green_Energy_PasteVal!J13-Final_Green_Energy_PasteVal!G13)*Imports!AF13</f>
        <v>-184407.7092</v>
      </c>
      <c r="AG13" s="9">
        <f>(Final_Green_Energy_PasteVal!K13-Final_Green_Energy_PasteVal!H13)*Imports!AG13</f>
        <v>0</v>
      </c>
      <c r="AH13" s="9">
        <f>(Final_Green_Energy_PasteVal!K13-Final_Green_Energy_PasteVal!I13)*Imports!AH13</f>
        <v>0</v>
      </c>
      <c r="AI13" s="9">
        <f>(Final_Green_Energy_PasteVal!L13-Final_Green_Energy_PasteVal!H13)*Imports!AI13</f>
        <v>0</v>
      </c>
      <c r="AJ13" s="9">
        <f>(Final_Green_Energy_PasteVal!L13-Final_Green_Energy_PasteVal!O13)*Imports!AJ13</f>
        <v>0</v>
      </c>
      <c r="AK13" s="9">
        <f>(Final_Green_Energy_PasteVal!L13-Final_Green_Energy_PasteVal!C13)*Imports!AK13</f>
        <v>-298261.4332</v>
      </c>
      <c r="AL13" s="9">
        <f>(Final_Green_Energy_PasteVal!L13-Final_Green_Energy_PasteVal!D13)*Imports!AL13</f>
        <v>0</v>
      </c>
      <c r="AM13" s="9">
        <f>(Final_Green_Energy_PasteVal!L13-Final_Green_Energy_PasteVal!M13)*Imports!AM13</f>
        <v>-252033.0131</v>
      </c>
      <c r="AN13" s="9">
        <f>(Final_Green_Energy_PasteVal!M13-Final_Green_Energy_PasteVal!D13)*Imports!AN13</f>
        <v>0</v>
      </c>
      <c r="AO13" s="9">
        <f>(Final_Green_Energy_PasteVal!M13-Final_Green_Energy_PasteVal!L13)*Imports!AO13</f>
        <v>0</v>
      </c>
      <c r="AP13" s="9">
        <f>(Final_Green_Energy_PasteVal!M13-Final_Green_Energy_PasteVal!N13)*Imports!AP13</f>
        <v>0</v>
      </c>
      <c r="AQ13" s="9">
        <f>(Final_Green_Energy_PasteVal!N13-Final_Green_Energy_PasteVal!D13)*Imports!AQ13</f>
        <v>40378.70863</v>
      </c>
      <c r="AR13" s="9">
        <f>(Final_Green_Energy_PasteVal!N13-Final_Green_Energy_PasteVal!M13)*Imports!AR13</f>
        <v>-31842.61116</v>
      </c>
      <c r="AS13" s="9">
        <f>(Final_Green_Energy_PasteVal!N13-Final_Green_Energy_PasteVal!F13)*Imports!AS13</f>
        <v>0</v>
      </c>
      <c r="AT13" s="9">
        <f>(Final_Green_Energy_PasteVal!N13-Final_Green_Energy_PasteVal!C13)*Imports!AT13</f>
        <v>0</v>
      </c>
    </row>
    <row r="14" ht="15.75" customHeight="1">
      <c r="A14" s="2">
        <v>42736.0</v>
      </c>
      <c r="B14" s="9">
        <f>(Final_Green_Energy_PasteVal!H14-Final_Green_Energy_PasteVal!G14)*Imports!B14</f>
        <v>0</v>
      </c>
      <c r="C14" s="9">
        <f>(Final_Green_Energy_PasteVal!H14-Final_Green_Energy_PasteVal!L14)*Imports!C14</f>
        <v>110873.021</v>
      </c>
      <c r="D14" s="9">
        <f>(Final_Green_Energy_PasteVal!H14-Final_Green_Energy_PasteVal!O14)*Imports!D14</f>
        <v>0</v>
      </c>
      <c r="E14" s="9">
        <f>(Final_Green_Energy_PasteVal!H14-Final_Green_Energy_PasteVal!I14)*Imports!E14</f>
        <v>3244.181349</v>
      </c>
      <c r="F14" s="9">
        <f>(Final_Green_Energy_PasteVal!H14-Final_Green_Energy_PasteVal!K14)*Imports!F14</f>
        <v>0</v>
      </c>
      <c r="G14" s="9">
        <f>(Final_Green_Energy_PasteVal!B14-Final_Green_Energy_PasteVal!J14)*Imports!G14</f>
        <v>0</v>
      </c>
      <c r="H14" s="9">
        <f>(Final_Green_Energy_PasteVal!B14-Final_Green_Energy_PasteVal!C14)*Imports!H14</f>
        <v>186388.4655</v>
      </c>
      <c r="I14" s="9">
        <f>(Final_Green_Energy_PasteVal!O14-Final_Green_Energy_PasteVal!G14)*Imports!I14</f>
        <v>0</v>
      </c>
      <c r="J14" s="9">
        <f>(Final_Green_Energy_PasteVal!O14-Final_Green_Energy_PasteVal!G14)*Imports!J14</f>
        <v>0</v>
      </c>
      <c r="K14" s="9">
        <f>(Final_Green_Energy_PasteVal!O14-Final_Green_Energy_PasteVal!L14)*Imports!K14</f>
        <v>487286.1627</v>
      </c>
      <c r="L14" s="9">
        <f>(Final_Green_Energy_PasteVal!O14-Final_Green_Energy_PasteVal!C14)*Imports!L14</f>
        <v>0</v>
      </c>
      <c r="M14" s="9">
        <f>(Final_Green_Energy_PasteVal!C14-Final_Green_Energy_PasteVal!B14)*Imports!M14</f>
        <v>0</v>
      </c>
      <c r="N14" s="9">
        <f>(Final_Green_Energy_PasteVal!C14-Final_Green_Energy_PasteVal!D14)*Imports!N14</f>
        <v>-61081.92962</v>
      </c>
      <c r="O14" s="9">
        <f>(Final_Green_Energy_PasteVal!C14-Final_Green_Energy_PasteVal!G14)*Imports!O14</f>
        <v>-51408.78383</v>
      </c>
      <c r="P14" s="9">
        <f>(Final_Green_Energy_PasteVal!C14-Final_Green_Energy_PasteVal!L14)*Imports!P14</f>
        <v>0</v>
      </c>
      <c r="Q14" s="9">
        <f>(Final_Green_Energy_PasteVal!C14-Final_Green_Energy_PasteVal!N14)*Imports!Q14</f>
        <v>-190997.8308</v>
      </c>
      <c r="R14" s="9">
        <f>(Final_Green_Energy_PasteVal!D14-Final_Green_Energy_PasteVal!N14)*Imports!R14</f>
        <v>-81862.45635</v>
      </c>
      <c r="S14" s="9">
        <f>(Final_Green_Energy_PasteVal!D14-Final_Green_Energy_PasteVal!M14)*Imports!S14</f>
        <v>-125218.2973</v>
      </c>
      <c r="T14" s="9">
        <f>(Final_Green_Energy_PasteVal!D14-Final_Green_Energy_PasteVal!C14)*Imports!T14</f>
        <v>0</v>
      </c>
      <c r="U14" s="9">
        <f>(Final_Green_Energy_PasteVal!E14-Final_Green_Energy_PasteVal!G14)*Imports!U14</f>
        <v>0</v>
      </c>
      <c r="V14" s="9">
        <f>(Final_Green_Energy_PasteVal!F14-Final_Green_Energy_PasteVal!M14)*Imports!V14</f>
        <v>-7288.324937</v>
      </c>
      <c r="W14" s="9">
        <f>(Final_Green_Energy_PasteVal!F14-Final_Green_Energy_PasteVal!N14)*Imports!W14</f>
        <v>-335712.9053</v>
      </c>
      <c r="X14" s="9">
        <f>(Final_Green_Energy_PasteVal!G14-Final_Green_Energy_PasteVal!H14)*Imports!X14</f>
        <v>213421.2513</v>
      </c>
      <c r="Y14" s="9">
        <f>(Final_Green_Energy_PasteVal!G14-Final_Green_Energy_PasteVal!J14)*Imports!Y14</f>
        <v>0</v>
      </c>
      <c r="Z14" s="9">
        <f>(Final_Green_Energy_PasteVal!G14-Final_Green_Energy_PasteVal!E14)*Imports!Z14</f>
        <v>98347.85355</v>
      </c>
      <c r="AA14" s="9">
        <f>(Final_Green_Energy_PasteVal!G14-Final_Green_Energy_PasteVal!O14)*Imports!AA14</f>
        <v>278585.2622</v>
      </c>
      <c r="AB14" s="9">
        <f>(Final_Green_Energy_PasteVal!G14-Final_Green_Energy_PasteVal!C14)*Imports!AB14</f>
        <v>0</v>
      </c>
      <c r="AC14" s="9">
        <f>(Final_Green_Energy_PasteVal!I14-Final_Green_Energy_PasteVal!H14)*Imports!AC14</f>
        <v>0</v>
      </c>
      <c r="AD14" s="9">
        <f>(Final_Green_Energy_PasteVal!I14-Final_Green_Energy_PasteVal!K14)*Imports!AD14</f>
        <v>0</v>
      </c>
      <c r="AE14" s="9">
        <f>(Final_Green_Energy_PasteVal!J14-Final_Green_Energy_PasteVal!B14)*Imports!AE14</f>
        <v>-8027.260649</v>
      </c>
      <c r="AF14" s="9">
        <f>(Final_Green_Energy_PasteVal!J14-Final_Green_Energy_PasteVal!G14)*Imports!AF14</f>
        <v>-238338.0805</v>
      </c>
      <c r="AG14" s="9">
        <f>(Final_Green_Energy_PasteVal!K14-Final_Green_Energy_PasteVal!H14)*Imports!AG14</f>
        <v>210.7747545</v>
      </c>
      <c r="AH14" s="9">
        <f>(Final_Green_Energy_PasteVal!K14-Final_Green_Energy_PasteVal!I14)*Imports!AH14</f>
        <v>0</v>
      </c>
      <c r="AI14" s="9">
        <f>(Final_Green_Energy_PasteVal!L14-Final_Green_Energy_PasteVal!H14)*Imports!AI14</f>
        <v>0</v>
      </c>
      <c r="AJ14" s="9">
        <f>(Final_Green_Energy_PasteVal!L14-Final_Green_Energy_PasteVal!O14)*Imports!AJ14</f>
        <v>0</v>
      </c>
      <c r="AK14" s="9">
        <f>(Final_Green_Energy_PasteVal!L14-Final_Green_Energy_PasteVal!C14)*Imports!AK14</f>
        <v>-224074.1214</v>
      </c>
      <c r="AL14" s="9">
        <f>(Final_Green_Energy_PasteVal!L14-Final_Green_Energy_PasteVal!D14)*Imports!AL14</f>
        <v>0</v>
      </c>
      <c r="AM14" s="9">
        <f>(Final_Green_Energy_PasteVal!L14-Final_Green_Energy_PasteVal!M14)*Imports!AM14</f>
        <v>-311445.779</v>
      </c>
      <c r="AN14" s="9">
        <f>(Final_Green_Energy_PasteVal!M14-Final_Green_Energy_PasteVal!D14)*Imports!AN14</f>
        <v>0</v>
      </c>
      <c r="AO14" s="9">
        <f>(Final_Green_Energy_PasteVal!M14-Final_Green_Energy_PasteVal!L14)*Imports!AO14</f>
        <v>0</v>
      </c>
      <c r="AP14" s="9">
        <f>(Final_Green_Energy_PasteVal!M14-Final_Green_Energy_PasteVal!N14)*Imports!AP14</f>
        <v>0</v>
      </c>
      <c r="AQ14" s="9">
        <f>(Final_Green_Energy_PasteVal!N14-Final_Green_Energy_PasteVal!D14)*Imports!AQ14</f>
        <v>0</v>
      </c>
      <c r="AR14" s="9">
        <f>(Final_Green_Energy_PasteVal!N14-Final_Green_Energy_PasteVal!M14)*Imports!AR14</f>
        <v>-31896.64134</v>
      </c>
      <c r="AS14" s="9">
        <f>(Final_Green_Energy_PasteVal!N14-Final_Green_Energy_PasteVal!F14)*Imports!AS14</f>
        <v>0</v>
      </c>
      <c r="AT14" s="9">
        <f>(Final_Green_Energy_PasteVal!N14-Final_Green_Energy_PasteVal!C14)*Imports!AT14</f>
        <v>0</v>
      </c>
    </row>
    <row r="15" ht="15.75" customHeight="1">
      <c r="A15" s="2">
        <v>42767.0</v>
      </c>
      <c r="B15" s="9">
        <f>(Final_Green_Energy_PasteVal!H15-Final_Green_Energy_PasteVal!G15)*Imports!B15</f>
        <v>-174106.2013</v>
      </c>
      <c r="C15" s="9">
        <f>(Final_Green_Energy_PasteVal!H15-Final_Green_Energy_PasteVal!L15)*Imports!C15</f>
        <v>160690.3079</v>
      </c>
      <c r="D15" s="9">
        <f>(Final_Green_Energy_PasteVal!H15-Final_Green_Energy_PasteVal!O15)*Imports!D15</f>
        <v>0</v>
      </c>
      <c r="E15" s="9">
        <f>(Final_Green_Energy_PasteVal!H15-Final_Green_Energy_PasteVal!I15)*Imports!E15</f>
        <v>1528.573515</v>
      </c>
      <c r="F15" s="9">
        <f>(Final_Green_Energy_PasteVal!H15-Final_Green_Energy_PasteVal!K15)*Imports!F15</f>
        <v>0</v>
      </c>
      <c r="G15" s="9">
        <f>(Final_Green_Energy_PasteVal!B15-Final_Green_Energy_PasteVal!J15)*Imports!G15</f>
        <v>0</v>
      </c>
      <c r="H15" s="9">
        <f>(Final_Green_Energy_PasteVal!B15-Final_Green_Energy_PasteVal!C15)*Imports!H15</f>
        <v>188928.4472</v>
      </c>
      <c r="I15" s="9">
        <f>(Final_Green_Energy_PasteVal!O15-Final_Green_Energy_PasteVal!G15)*Imports!I15</f>
        <v>0</v>
      </c>
      <c r="J15" s="9">
        <f>(Final_Green_Energy_PasteVal!O15-Final_Green_Energy_PasteVal!G15)*Imports!J15</f>
        <v>0</v>
      </c>
      <c r="K15" s="9">
        <f>(Final_Green_Energy_PasteVal!O15-Final_Green_Energy_PasteVal!L15)*Imports!K15</f>
        <v>367417.8897</v>
      </c>
      <c r="L15" s="9">
        <f>(Final_Green_Energy_PasteVal!O15-Final_Green_Energy_PasteVal!C15)*Imports!L15</f>
        <v>0</v>
      </c>
      <c r="M15" s="9">
        <f>(Final_Green_Energy_PasteVal!C15-Final_Green_Energy_PasteVal!B15)*Imports!M15</f>
        <v>0</v>
      </c>
      <c r="N15" s="9">
        <f>(Final_Green_Energy_PasteVal!C15-Final_Green_Energy_PasteVal!D15)*Imports!N15</f>
        <v>-3742.198823</v>
      </c>
      <c r="O15" s="9">
        <f>(Final_Green_Energy_PasteVal!C15-Final_Green_Energy_PasteVal!G15)*Imports!O15</f>
        <v>-389097.4384</v>
      </c>
      <c r="P15" s="9">
        <f>(Final_Green_Energy_PasteVal!C15-Final_Green_Energy_PasteVal!L15)*Imports!P15</f>
        <v>0</v>
      </c>
      <c r="Q15" s="9">
        <f>(Final_Green_Energy_PasteVal!C15-Final_Green_Energy_PasteVal!N15)*Imports!Q15</f>
        <v>-136190.514</v>
      </c>
      <c r="R15" s="9">
        <f>(Final_Green_Energy_PasteVal!D15-Final_Green_Energy_PasteVal!N15)*Imports!R15</f>
        <v>0</v>
      </c>
      <c r="S15" s="9">
        <f>(Final_Green_Energy_PasteVal!D15-Final_Green_Energy_PasteVal!M15)*Imports!S15</f>
        <v>0</v>
      </c>
      <c r="T15" s="9">
        <f>(Final_Green_Energy_PasteVal!D15-Final_Green_Energy_PasteVal!C15)*Imports!T15</f>
        <v>0</v>
      </c>
      <c r="U15" s="9">
        <f>(Final_Green_Energy_PasteVal!E15-Final_Green_Energy_PasteVal!G15)*Imports!U15</f>
        <v>-86002.17132</v>
      </c>
      <c r="V15" s="9">
        <f>(Final_Green_Energy_PasteVal!F15-Final_Green_Energy_PasteVal!M15)*Imports!V15</f>
        <v>-6515.068268</v>
      </c>
      <c r="W15" s="9">
        <f>(Final_Green_Energy_PasteVal!F15-Final_Green_Energy_PasteVal!N15)*Imports!W15</f>
        <v>-336712.7583</v>
      </c>
      <c r="X15" s="9">
        <f>(Final_Green_Energy_PasteVal!G15-Final_Green_Energy_PasteVal!H15)*Imports!X15</f>
        <v>0</v>
      </c>
      <c r="Y15" s="9">
        <f>(Final_Green_Energy_PasteVal!G15-Final_Green_Energy_PasteVal!J15)*Imports!Y15</f>
        <v>0</v>
      </c>
      <c r="Z15" s="9">
        <f>(Final_Green_Energy_PasteVal!G15-Final_Green_Energy_PasteVal!E15)*Imports!Z15</f>
        <v>0</v>
      </c>
      <c r="AA15" s="9">
        <f>(Final_Green_Energy_PasteVal!G15-Final_Green_Energy_PasteVal!O15)*Imports!AA15</f>
        <v>196070.1748</v>
      </c>
      <c r="AB15" s="9">
        <f>(Final_Green_Energy_PasteVal!G15-Final_Green_Energy_PasteVal!C15)*Imports!AB15</f>
        <v>0</v>
      </c>
      <c r="AC15" s="9">
        <f>(Final_Green_Energy_PasteVal!I15-Final_Green_Energy_PasteVal!H15)*Imports!AC15</f>
        <v>0</v>
      </c>
      <c r="AD15" s="9">
        <f>(Final_Green_Energy_PasteVal!I15-Final_Green_Energy_PasteVal!K15)*Imports!AD15</f>
        <v>0</v>
      </c>
      <c r="AE15" s="9">
        <f>(Final_Green_Energy_PasteVal!J15-Final_Green_Energy_PasteVal!B15)*Imports!AE15</f>
        <v>-17207.02106</v>
      </c>
      <c r="AF15" s="9">
        <f>(Final_Green_Energy_PasteVal!J15-Final_Green_Energy_PasteVal!G15)*Imports!AF15</f>
        <v>-629084.8997</v>
      </c>
      <c r="AG15" s="9">
        <f>(Final_Green_Energy_PasteVal!K15-Final_Green_Energy_PasteVal!H15)*Imports!AG15</f>
        <v>391.0354971</v>
      </c>
      <c r="AH15" s="9">
        <f>(Final_Green_Energy_PasteVal!K15-Final_Green_Energy_PasteVal!I15)*Imports!AH15</f>
        <v>0</v>
      </c>
      <c r="AI15" s="9">
        <f>(Final_Green_Energy_PasteVal!L15-Final_Green_Energy_PasteVal!H15)*Imports!AI15</f>
        <v>0</v>
      </c>
      <c r="AJ15" s="9">
        <f>(Final_Green_Energy_PasteVal!L15-Final_Green_Energy_PasteVal!O15)*Imports!AJ15</f>
        <v>0</v>
      </c>
      <c r="AK15" s="9">
        <f>(Final_Green_Energy_PasteVal!L15-Final_Green_Energy_PasteVal!C15)*Imports!AK15</f>
        <v>-251972.0173</v>
      </c>
      <c r="AL15" s="9">
        <f>(Final_Green_Energy_PasteVal!L15-Final_Green_Energy_PasteVal!D15)*Imports!AL15</f>
        <v>0</v>
      </c>
      <c r="AM15" s="9">
        <f>(Final_Green_Energy_PasteVal!L15-Final_Green_Energy_PasteVal!M15)*Imports!AM15</f>
        <v>-265917.9806</v>
      </c>
      <c r="AN15" s="9">
        <f>(Final_Green_Energy_PasteVal!M15-Final_Green_Energy_PasteVal!D15)*Imports!AN15</f>
        <v>67968.60511</v>
      </c>
      <c r="AO15" s="9">
        <f>(Final_Green_Energy_PasteVal!M15-Final_Green_Energy_PasteVal!L15)*Imports!AO15</f>
        <v>0</v>
      </c>
      <c r="AP15" s="9">
        <f>(Final_Green_Energy_PasteVal!M15-Final_Green_Energy_PasteVal!N15)*Imports!AP15</f>
        <v>0</v>
      </c>
      <c r="AQ15" s="9">
        <f>(Final_Green_Energy_PasteVal!N15-Final_Green_Energy_PasteVal!D15)*Imports!AQ15</f>
        <v>61310.60743</v>
      </c>
      <c r="AR15" s="9">
        <f>(Final_Green_Energy_PasteVal!N15-Final_Green_Energy_PasteVal!M15)*Imports!AR15</f>
        <v>-14831.16706</v>
      </c>
      <c r="AS15" s="9">
        <f>(Final_Green_Energy_PasteVal!N15-Final_Green_Energy_PasteVal!F15)*Imports!AS15</f>
        <v>0</v>
      </c>
      <c r="AT15" s="9">
        <f>(Final_Green_Energy_PasteVal!N15-Final_Green_Energy_PasteVal!C15)*Imports!AT15</f>
        <v>0</v>
      </c>
    </row>
    <row r="16" ht="15.75" customHeight="1">
      <c r="A16" s="2">
        <v>42795.0</v>
      </c>
      <c r="B16" s="9">
        <f>(Final_Green_Energy_PasteVal!H16-Final_Green_Energy_PasteVal!G16)*Imports!B16</f>
        <v>-559544.8411</v>
      </c>
      <c r="C16" s="9">
        <f>(Final_Green_Energy_PasteVal!H16-Final_Green_Energy_PasteVal!L16)*Imports!C16</f>
        <v>214546.8639</v>
      </c>
      <c r="D16" s="9">
        <f>(Final_Green_Energy_PasteVal!H16-Final_Green_Energy_PasteVal!O16)*Imports!D16</f>
        <v>0</v>
      </c>
      <c r="E16" s="9">
        <f>(Final_Green_Energy_PasteVal!H16-Final_Green_Energy_PasteVal!I16)*Imports!E16</f>
        <v>1433.134584</v>
      </c>
      <c r="F16" s="9">
        <f>(Final_Green_Energy_PasteVal!H16-Final_Green_Energy_PasteVal!K16)*Imports!F16</f>
        <v>0</v>
      </c>
      <c r="G16" s="9">
        <f>(Final_Green_Energy_PasteVal!B16-Final_Green_Energy_PasteVal!J16)*Imports!G16</f>
        <v>0</v>
      </c>
      <c r="H16" s="9">
        <f>(Final_Green_Energy_PasteVal!B16-Final_Green_Energy_PasteVal!C16)*Imports!H16</f>
        <v>375084.1129</v>
      </c>
      <c r="I16" s="9">
        <f>(Final_Green_Energy_PasteVal!O16-Final_Green_Energy_PasteVal!G16)*Imports!I16</f>
        <v>0</v>
      </c>
      <c r="J16" s="9">
        <f>(Final_Green_Energy_PasteVal!O16-Final_Green_Energy_PasteVal!G16)*Imports!J16</f>
        <v>0</v>
      </c>
      <c r="K16" s="9">
        <f>(Final_Green_Energy_PasteVal!O16-Final_Green_Energy_PasteVal!L16)*Imports!K16</f>
        <v>270395.1036</v>
      </c>
      <c r="L16" s="9">
        <f>(Final_Green_Energy_PasteVal!O16-Final_Green_Energy_PasteVal!C16)*Imports!L16</f>
        <v>0</v>
      </c>
      <c r="M16" s="9">
        <f>(Final_Green_Energy_PasteVal!C16-Final_Green_Energy_PasteVal!B16)*Imports!M16</f>
        <v>0</v>
      </c>
      <c r="N16" s="9">
        <f>(Final_Green_Energy_PasteVal!C16-Final_Green_Energy_PasteVal!D16)*Imports!N16</f>
        <v>-13663.85586</v>
      </c>
      <c r="O16" s="9">
        <f>(Final_Green_Energy_PasteVal!C16-Final_Green_Energy_PasteVal!G16)*Imports!O16</f>
        <v>-316304.1457</v>
      </c>
      <c r="P16" s="9">
        <f>(Final_Green_Energy_PasteVal!C16-Final_Green_Energy_PasteVal!L16)*Imports!P16</f>
        <v>0</v>
      </c>
      <c r="Q16" s="9">
        <f>(Final_Green_Energy_PasteVal!C16-Final_Green_Energy_PasteVal!N16)*Imports!Q16</f>
        <v>-83751.45839</v>
      </c>
      <c r="R16" s="9">
        <f>(Final_Green_Energy_PasteVal!D16-Final_Green_Energy_PasteVal!N16)*Imports!R16</f>
        <v>-98059.68095</v>
      </c>
      <c r="S16" s="9">
        <f>(Final_Green_Energy_PasteVal!D16-Final_Green_Energy_PasteVal!M16)*Imports!S16</f>
        <v>0</v>
      </c>
      <c r="T16" s="9">
        <f>(Final_Green_Energy_PasteVal!D16-Final_Green_Energy_PasteVal!C16)*Imports!T16</f>
        <v>0</v>
      </c>
      <c r="U16" s="9">
        <f>(Final_Green_Energy_PasteVal!E16-Final_Green_Energy_PasteVal!G16)*Imports!U16</f>
        <v>-260115.9422</v>
      </c>
      <c r="V16" s="9">
        <f>(Final_Green_Energy_PasteVal!F16-Final_Green_Energy_PasteVal!M16)*Imports!V16</f>
        <v>-6784.882776</v>
      </c>
      <c r="W16" s="9">
        <f>(Final_Green_Energy_PasteVal!F16-Final_Green_Energy_PasteVal!N16)*Imports!W16</f>
        <v>-249010.4952</v>
      </c>
      <c r="X16" s="9">
        <f>(Final_Green_Energy_PasteVal!G16-Final_Green_Energy_PasteVal!H16)*Imports!X16</f>
        <v>0</v>
      </c>
      <c r="Y16" s="9">
        <f>(Final_Green_Energy_PasteVal!G16-Final_Green_Energy_PasteVal!J16)*Imports!Y16</f>
        <v>0</v>
      </c>
      <c r="Z16" s="9">
        <f>(Final_Green_Energy_PasteVal!G16-Final_Green_Energy_PasteVal!E16)*Imports!Z16</f>
        <v>0</v>
      </c>
      <c r="AA16" s="9">
        <f>(Final_Green_Energy_PasteVal!G16-Final_Green_Energy_PasteVal!O16)*Imports!AA16</f>
        <v>26723.68831</v>
      </c>
      <c r="AB16" s="9">
        <f>(Final_Green_Energy_PasteVal!G16-Final_Green_Energy_PasteVal!C16)*Imports!AB16</f>
        <v>0</v>
      </c>
      <c r="AC16" s="9">
        <f>(Final_Green_Energy_PasteVal!I16-Final_Green_Energy_PasteVal!H16)*Imports!AC16</f>
        <v>0</v>
      </c>
      <c r="AD16" s="9">
        <f>(Final_Green_Energy_PasteVal!I16-Final_Green_Energy_PasteVal!K16)*Imports!AD16</f>
        <v>0</v>
      </c>
      <c r="AE16" s="9">
        <f>(Final_Green_Energy_PasteVal!J16-Final_Green_Energy_PasteVal!B16)*Imports!AE16</f>
        <v>-37691.16859</v>
      </c>
      <c r="AF16" s="9">
        <f>(Final_Green_Energy_PasteVal!J16-Final_Green_Energy_PasteVal!G16)*Imports!AF16</f>
        <v>-692666.9529</v>
      </c>
      <c r="AG16" s="9">
        <f>(Final_Green_Energy_PasteVal!K16-Final_Green_Energy_PasteVal!H16)*Imports!AG16</f>
        <v>-227.3093489</v>
      </c>
      <c r="AH16" s="9">
        <f>(Final_Green_Energy_PasteVal!K16-Final_Green_Energy_PasteVal!I16)*Imports!AH16</f>
        <v>0</v>
      </c>
      <c r="AI16" s="9">
        <f>(Final_Green_Energy_PasteVal!L16-Final_Green_Energy_PasteVal!H16)*Imports!AI16</f>
        <v>0</v>
      </c>
      <c r="AJ16" s="9">
        <f>(Final_Green_Energy_PasteVal!L16-Final_Green_Energy_PasteVal!O16)*Imports!AJ16</f>
        <v>0</v>
      </c>
      <c r="AK16" s="9">
        <f>(Final_Green_Energy_PasteVal!L16-Final_Green_Energy_PasteVal!C16)*Imports!AK16</f>
        <v>-366688.2107</v>
      </c>
      <c r="AL16" s="9">
        <f>(Final_Green_Energy_PasteVal!L16-Final_Green_Energy_PasteVal!D16)*Imports!AL16</f>
        <v>0</v>
      </c>
      <c r="AM16" s="9">
        <f>(Final_Green_Energy_PasteVal!L16-Final_Green_Energy_PasteVal!M16)*Imports!AM16</f>
        <v>-236703.7653</v>
      </c>
      <c r="AN16" s="9">
        <f>(Final_Green_Energy_PasteVal!M16-Final_Green_Energy_PasteVal!D16)*Imports!AN16</f>
        <v>39606.98099</v>
      </c>
      <c r="AO16" s="9">
        <f>(Final_Green_Energy_PasteVal!M16-Final_Green_Energy_PasteVal!L16)*Imports!AO16</f>
        <v>0</v>
      </c>
      <c r="AP16" s="9">
        <f>(Final_Green_Energy_PasteVal!M16-Final_Green_Energy_PasteVal!N16)*Imports!AP16</f>
        <v>12203.66504</v>
      </c>
      <c r="AQ16" s="9">
        <f>(Final_Green_Energy_PasteVal!N16-Final_Green_Energy_PasteVal!D16)*Imports!AQ16</f>
        <v>0</v>
      </c>
      <c r="AR16" s="9">
        <f>(Final_Green_Energy_PasteVal!N16-Final_Green_Energy_PasteVal!M16)*Imports!AR16</f>
        <v>0</v>
      </c>
      <c r="AS16" s="9">
        <f>(Final_Green_Energy_PasteVal!N16-Final_Green_Energy_PasteVal!F16)*Imports!AS16</f>
        <v>0</v>
      </c>
      <c r="AT16" s="9">
        <f>(Final_Green_Energy_PasteVal!N16-Final_Green_Energy_PasteVal!C16)*Imports!AT16</f>
        <v>0</v>
      </c>
    </row>
    <row r="17" ht="15.75" customHeight="1">
      <c r="A17" s="2">
        <v>42826.0</v>
      </c>
      <c r="B17" s="9">
        <f>(Final_Green_Energy_PasteVal!H17-Final_Green_Energy_PasteVal!G17)*Imports!B17</f>
        <v>-575237.9142</v>
      </c>
      <c r="C17" s="9">
        <f>(Final_Green_Energy_PasteVal!H17-Final_Green_Energy_PasteVal!L17)*Imports!C17</f>
        <v>216856.2053</v>
      </c>
      <c r="D17" s="9">
        <f>(Final_Green_Energy_PasteVal!H17-Final_Green_Energy_PasteVal!O17)*Imports!D17</f>
        <v>0</v>
      </c>
      <c r="E17" s="9">
        <f>(Final_Green_Energy_PasteVal!H17-Final_Green_Energy_PasteVal!I17)*Imports!E17</f>
        <v>4796.271469</v>
      </c>
      <c r="F17" s="9">
        <f>(Final_Green_Energy_PasteVal!H17-Final_Green_Energy_PasteVal!K17)*Imports!F17</f>
        <v>1910.459804</v>
      </c>
      <c r="G17" s="9">
        <f>(Final_Green_Energy_PasteVal!B17-Final_Green_Energy_PasteVal!J17)*Imports!G17</f>
        <v>0</v>
      </c>
      <c r="H17" s="9">
        <f>(Final_Green_Energy_PasteVal!B17-Final_Green_Energy_PasteVal!C17)*Imports!H17</f>
        <v>405231.3405</v>
      </c>
      <c r="I17" s="9">
        <f>(Final_Green_Energy_PasteVal!O17-Final_Green_Energy_PasteVal!G17)*Imports!I17</f>
        <v>-256322.1505</v>
      </c>
      <c r="J17" s="9">
        <f>(Final_Green_Energy_PasteVal!O17-Final_Green_Energy_PasteVal!G17)*Imports!J17</f>
        <v>0</v>
      </c>
      <c r="K17" s="9">
        <f>(Final_Green_Energy_PasteVal!O17-Final_Green_Energy_PasteVal!L17)*Imports!K17</f>
        <v>322535.9646</v>
      </c>
      <c r="L17" s="9">
        <f>(Final_Green_Energy_PasteVal!O17-Final_Green_Energy_PasteVal!C17)*Imports!L17</f>
        <v>0</v>
      </c>
      <c r="M17" s="9">
        <f>(Final_Green_Energy_PasteVal!C17-Final_Green_Energy_PasteVal!B17)*Imports!M17</f>
        <v>0</v>
      </c>
      <c r="N17" s="9">
        <f>(Final_Green_Energy_PasteVal!C17-Final_Green_Energy_PasteVal!D17)*Imports!N17</f>
        <v>-21794.75912</v>
      </c>
      <c r="O17" s="9">
        <f>(Final_Green_Energy_PasteVal!C17-Final_Green_Energy_PasteVal!G17)*Imports!O17</f>
        <v>-71672.07313</v>
      </c>
      <c r="P17" s="9">
        <f>(Final_Green_Energy_PasteVal!C17-Final_Green_Energy_PasteVal!L17)*Imports!P17</f>
        <v>0</v>
      </c>
      <c r="Q17" s="9">
        <f>(Final_Green_Energy_PasteVal!C17-Final_Green_Energy_PasteVal!N17)*Imports!Q17</f>
        <v>-63839.54307</v>
      </c>
      <c r="R17" s="9">
        <f>(Final_Green_Energy_PasteVal!D17-Final_Green_Energy_PasteVal!N17)*Imports!R17</f>
        <v>-66815.21529</v>
      </c>
      <c r="S17" s="9">
        <f>(Final_Green_Energy_PasteVal!D17-Final_Green_Energy_PasteVal!M17)*Imports!S17</f>
        <v>0</v>
      </c>
      <c r="T17" s="9">
        <f>(Final_Green_Energy_PasteVal!D17-Final_Green_Energy_PasteVal!C17)*Imports!T17</f>
        <v>0</v>
      </c>
      <c r="U17" s="9">
        <f>(Final_Green_Energy_PasteVal!E17-Final_Green_Energy_PasteVal!G17)*Imports!U17</f>
        <v>-272863.789</v>
      </c>
      <c r="V17" s="9">
        <f>(Final_Green_Energy_PasteVal!F17-Final_Green_Energy_PasteVal!M17)*Imports!V17</f>
        <v>0</v>
      </c>
      <c r="W17" s="9">
        <f>(Final_Green_Energy_PasteVal!F17-Final_Green_Energy_PasteVal!N17)*Imports!W17</f>
        <v>-291114.4623</v>
      </c>
      <c r="X17" s="9">
        <f>(Final_Green_Energy_PasteVal!G17-Final_Green_Energy_PasteVal!H17)*Imports!X17</f>
        <v>0</v>
      </c>
      <c r="Y17" s="9">
        <f>(Final_Green_Energy_PasteVal!G17-Final_Green_Energy_PasteVal!J17)*Imports!Y17</f>
        <v>0</v>
      </c>
      <c r="Z17" s="9">
        <f>(Final_Green_Energy_PasteVal!G17-Final_Green_Energy_PasteVal!E17)*Imports!Z17</f>
        <v>0</v>
      </c>
      <c r="AA17" s="9">
        <f>(Final_Green_Energy_PasteVal!G17-Final_Green_Energy_PasteVal!O17)*Imports!AA17</f>
        <v>0</v>
      </c>
      <c r="AB17" s="9">
        <f>(Final_Green_Energy_PasteVal!G17-Final_Green_Energy_PasteVal!C17)*Imports!AB17</f>
        <v>0</v>
      </c>
      <c r="AC17" s="9">
        <f>(Final_Green_Energy_PasteVal!I17-Final_Green_Energy_PasteVal!H17)*Imports!AC17</f>
        <v>0</v>
      </c>
      <c r="AD17" s="9">
        <f>(Final_Green_Energy_PasteVal!I17-Final_Green_Energy_PasteVal!K17)*Imports!AD17</f>
        <v>0</v>
      </c>
      <c r="AE17" s="9">
        <f>(Final_Green_Energy_PasteVal!J17-Final_Green_Energy_PasteVal!B17)*Imports!AE17</f>
        <v>-28347.56909</v>
      </c>
      <c r="AF17" s="9">
        <f>(Final_Green_Energy_PasteVal!J17-Final_Green_Energy_PasteVal!G17)*Imports!AF17</f>
        <v>-491454.2912</v>
      </c>
      <c r="AG17" s="9">
        <f>(Final_Green_Energy_PasteVal!K17-Final_Green_Energy_PasteVal!H17)*Imports!AG17</f>
        <v>0</v>
      </c>
      <c r="AH17" s="9">
        <f>(Final_Green_Energy_PasteVal!K17-Final_Green_Energy_PasteVal!I17)*Imports!AH17</f>
        <v>0</v>
      </c>
      <c r="AI17" s="9">
        <f>(Final_Green_Energy_PasteVal!L17-Final_Green_Energy_PasteVal!H17)*Imports!AI17</f>
        <v>0</v>
      </c>
      <c r="AJ17" s="9">
        <f>(Final_Green_Energy_PasteVal!L17-Final_Green_Energy_PasteVal!O17)*Imports!AJ17</f>
        <v>0</v>
      </c>
      <c r="AK17" s="9">
        <f>(Final_Green_Energy_PasteVal!L17-Final_Green_Energy_PasteVal!C17)*Imports!AK17</f>
        <v>-412085.6243</v>
      </c>
      <c r="AL17" s="9">
        <f>(Final_Green_Energy_PasteVal!L17-Final_Green_Energy_PasteVal!D17)*Imports!AL17</f>
        <v>0</v>
      </c>
      <c r="AM17" s="9">
        <f>(Final_Green_Energy_PasteVal!L17-Final_Green_Energy_PasteVal!M17)*Imports!AM17</f>
        <v>-327925.0997</v>
      </c>
      <c r="AN17" s="9">
        <f>(Final_Green_Energy_PasteVal!M17-Final_Green_Energy_PasteVal!D17)*Imports!AN17</f>
        <v>12882.09601</v>
      </c>
      <c r="AO17" s="9">
        <f>(Final_Green_Energy_PasteVal!M17-Final_Green_Energy_PasteVal!L17)*Imports!AO17</f>
        <v>0</v>
      </c>
      <c r="AP17" s="9">
        <f>(Final_Green_Energy_PasteVal!M17-Final_Green_Energy_PasteVal!N17)*Imports!AP17</f>
        <v>0</v>
      </c>
      <c r="AQ17" s="9">
        <f>(Final_Green_Energy_PasteVal!N17-Final_Green_Energy_PasteVal!D17)*Imports!AQ17</f>
        <v>0</v>
      </c>
      <c r="AR17" s="9">
        <f>(Final_Green_Energy_PasteVal!N17-Final_Green_Energy_PasteVal!M17)*Imports!AR17</f>
        <v>-2380.965799</v>
      </c>
      <c r="AS17" s="9">
        <f>(Final_Green_Energy_PasteVal!N17-Final_Green_Energy_PasteVal!F17)*Imports!AS17</f>
        <v>0</v>
      </c>
      <c r="AT17" s="9">
        <f>(Final_Green_Energy_PasteVal!N17-Final_Green_Energy_PasteVal!C17)*Imports!AT17</f>
        <v>0</v>
      </c>
    </row>
    <row r="18" ht="15.75" customHeight="1">
      <c r="A18" s="2">
        <v>42856.0</v>
      </c>
      <c r="B18" s="9">
        <f>(Final_Green_Energy_PasteVal!H18-Final_Green_Energy_PasteVal!G18)*Imports!B18</f>
        <v>-552263.2814</v>
      </c>
      <c r="C18" s="9">
        <f>(Final_Green_Energy_PasteVal!H18-Final_Green_Energy_PasteVal!L18)*Imports!C18</f>
        <v>206471.4781</v>
      </c>
      <c r="D18" s="9">
        <f>(Final_Green_Energy_PasteVal!H18-Final_Green_Energy_PasteVal!O18)*Imports!D18</f>
        <v>0</v>
      </c>
      <c r="E18" s="9">
        <f>(Final_Green_Energy_PasteVal!H18-Final_Green_Energy_PasteVal!I18)*Imports!E18</f>
        <v>0</v>
      </c>
      <c r="F18" s="9">
        <f>(Final_Green_Energy_PasteVal!H18-Final_Green_Energy_PasteVal!K18)*Imports!F18</f>
        <v>11986.23714</v>
      </c>
      <c r="G18" s="9">
        <f>(Final_Green_Energy_PasteVal!B18-Final_Green_Energy_PasteVal!J18)*Imports!G18</f>
        <v>0</v>
      </c>
      <c r="H18" s="9">
        <f>(Final_Green_Energy_PasteVal!B18-Final_Green_Energy_PasteVal!C18)*Imports!H18</f>
        <v>483061.7457</v>
      </c>
      <c r="I18" s="9">
        <f>(Final_Green_Energy_PasteVal!O18-Final_Green_Energy_PasteVal!G18)*Imports!I18</f>
        <v>-239211.7077</v>
      </c>
      <c r="J18" s="9">
        <f>(Final_Green_Energy_PasteVal!O18-Final_Green_Energy_PasteVal!G18)*Imports!J18</f>
        <v>0</v>
      </c>
      <c r="K18" s="9">
        <f>(Final_Green_Energy_PasteVal!O18-Final_Green_Energy_PasteVal!L18)*Imports!K18</f>
        <v>185036.7295</v>
      </c>
      <c r="L18" s="9">
        <f>(Final_Green_Energy_PasteVal!O18-Final_Green_Energy_PasteVal!C18)*Imports!L18</f>
        <v>0</v>
      </c>
      <c r="M18" s="9">
        <f>(Final_Green_Energy_PasteVal!C18-Final_Green_Energy_PasteVal!B18)*Imports!M18</f>
        <v>0</v>
      </c>
      <c r="N18" s="9">
        <f>(Final_Green_Energy_PasteVal!C18-Final_Green_Energy_PasteVal!D18)*Imports!N18</f>
        <v>-65909.65601</v>
      </c>
      <c r="O18" s="9">
        <f>(Final_Green_Energy_PasteVal!C18-Final_Green_Energy_PasteVal!G18)*Imports!O18</f>
        <v>-259429.7684</v>
      </c>
      <c r="P18" s="9">
        <f>(Final_Green_Energy_PasteVal!C18-Final_Green_Energy_PasteVal!L18)*Imports!P18</f>
        <v>0</v>
      </c>
      <c r="Q18" s="9">
        <f>(Final_Green_Energy_PasteVal!C18-Final_Green_Energy_PasteVal!N18)*Imports!Q18</f>
        <v>-103890.7055</v>
      </c>
      <c r="R18" s="9">
        <f>(Final_Green_Energy_PasteVal!D18-Final_Green_Energy_PasteVal!N18)*Imports!R18</f>
        <v>-113934.6269</v>
      </c>
      <c r="S18" s="9">
        <f>(Final_Green_Energy_PasteVal!D18-Final_Green_Energy_PasteVal!M18)*Imports!S18</f>
        <v>-80644.27221</v>
      </c>
      <c r="T18" s="9">
        <f>(Final_Green_Energy_PasteVal!D18-Final_Green_Energy_PasteVal!C18)*Imports!T18</f>
        <v>0</v>
      </c>
      <c r="U18" s="9">
        <f>(Final_Green_Energy_PasteVal!E18-Final_Green_Energy_PasteVal!G18)*Imports!U18</f>
        <v>-523201.0021</v>
      </c>
      <c r="V18" s="9">
        <f>(Final_Green_Energy_PasteVal!F18-Final_Green_Energy_PasteVal!M18)*Imports!V18</f>
        <v>0</v>
      </c>
      <c r="W18" s="9">
        <f>(Final_Green_Energy_PasteVal!F18-Final_Green_Energy_PasteVal!N18)*Imports!W18</f>
        <v>-236867.4176</v>
      </c>
      <c r="X18" s="9">
        <f>(Final_Green_Energy_PasteVal!G18-Final_Green_Energy_PasteVal!H18)*Imports!X18</f>
        <v>0</v>
      </c>
      <c r="Y18" s="9">
        <f>(Final_Green_Energy_PasteVal!G18-Final_Green_Energy_PasteVal!J18)*Imports!Y18</f>
        <v>0</v>
      </c>
      <c r="Z18" s="9">
        <f>(Final_Green_Energy_PasteVal!G18-Final_Green_Energy_PasteVal!E18)*Imports!Z18</f>
        <v>0</v>
      </c>
      <c r="AA18" s="9">
        <f>(Final_Green_Energy_PasteVal!G18-Final_Green_Energy_PasteVal!O18)*Imports!AA18</f>
        <v>0</v>
      </c>
      <c r="AB18" s="9">
        <f>(Final_Green_Energy_PasteVal!G18-Final_Green_Energy_PasteVal!C18)*Imports!AB18</f>
        <v>0</v>
      </c>
      <c r="AC18" s="9">
        <f>(Final_Green_Energy_PasteVal!I18-Final_Green_Energy_PasteVal!H18)*Imports!AC18</f>
        <v>-842.8249964</v>
      </c>
      <c r="AD18" s="9">
        <f>(Final_Green_Energy_PasteVal!I18-Final_Green_Energy_PasteVal!K18)*Imports!AD18</f>
        <v>0</v>
      </c>
      <c r="AE18" s="9">
        <f>(Final_Green_Energy_PasteVal!J18-Final_Green_Energy_PasteVal!B18)*Imports!AE18</f>
        <v>-37836.64173</v>
      </c>
      <c r="AF18" s="9">
        <f>(Final_Green_Energy_PasteVal!J18-Final_Green_Energy_PasteVal!G18)*Imports!AF18</f>
        <v>-470574.7165</v>
      </c>
      <c r="AG18" s="9">
        <f>(Final_Green_Energy_PasteVal!K18-Final_Green_Energy_PasteVal!H18)*Imports!AG18</f>
        <v>0</v>
      </c>
      <c r="AH18" s="9">
        <f>(Final_Green_Energy_PasteVal!K18-Final_Green_Energy_PasteVal!I18)*Imports!AH18</f>
        <v>0</v>
      </c>
      <c r="AI18" s="9">
        <f>(Final_Green_Energy_PasteVal!L18-Final_Green_Energy_PasteVal!H18)*Imports!AI18</f>
        <v>0</v>
      </c>
      <c r="AJ18" s="9">
        <f>(Final_Green_Energy_PasteVal!L18-Final_Green_Energy_PasteVal!O18)*Imports!AJ18</f>
        <v>0</v>
      </c>
      <c r="AK18" s="9">
        <f>(Final_Green_Energy_PasteVal!L18-Final_Green_Energy_PasteVal!C18)*Imports!AK18</f>
        <v>-525132.9622</v>
      </c>
      <c r="AL18" s="9">
        <f>(Final_Green_Energy_PasteVal!L18-Final_Green_Energy_PasteVal!D18)*Imports!AL18</f>
        <v>0</v>
      </c>
      <c r="AM18" s="9">
        <f>(Final_Green_Energy_PasteVal!L18-Final_Green_Energy_PasteVal!M18)*Imports!AM18</f>
        <v>-383343.6499</v>
      </c>
      <c r="AN18" s="9">
        <f>(Final_Green_Energy_PasteVal!M18-Final_Green_Energy_PasteVal!D18)*Imports!AN18</f>
        <v>0</v>
      </c>
      <c r="AO18" s="9">
        <f>(Final_Green_Energy_PasteVal!M18-Final_Green_Energy_PasteVal!L18)*Imports!AO18</f>
        <v>0</v>
      </c>
      <c r="AP18" s="9">
        <f>(Final_Green_Energy_PasteVal!M18-Final_Green_Energy_PasteVal!N18)*Imports!AP18</f>
        <v>0</v>
      </c>
      <c r="AQ18" s="9">
        <f>(Final_Green_Energy_PasteVal!N18-Final_Green_Energy_PasteVal!D18)*Imports!AQ18</f>
        <v>0</v>
      </c>
      <c r="AR18" s="9">
        <f>(Final_Green_Energy_PasteVal!N18-Final_Green_Energy_PasteVal!M18)*Imports!AR18</f>
        <v>-12038.7244</v>
      </c>
      <c r="AS18" s="9">
        <f>(Final_Green_Energy_PasteVal!N18-Final_Green_Energy_PasteVal!F18)*Imports!AS18</f>
        <v>0</v>
      </c>
      <c r="AT18" s="9">
        <f>(Final_Green_Energy_PasteVal!N18-Final_Green_Energy_PasteVal!C18)*Imports!AT18</f>
        <v>0</v>
      </c>
    </row>
    <row r="19" ht="15.75" customHeight="1">
      <c r="A19" s="2">
        <v>42887.0</v>
      </c>
      <c r="B19" s="9">
        <f>(Final_Green_Energy_PasteVal!H19-Final_Green_Energy_PasteVal!G19)*Imports!B19</f>
        <v>-355354.1469</v>
      </c>
      <c r="C19" s="9">
        <f>(Final_Green_Energy_PasteVal!H19-Final_Green_Energy_PasteVal!L19)*Imports!C19</f>
        <v>234846.608</v>
      </c>
      <c r="D19" s="9">
        <f>(Final_Green_Energy_PasteVal!H19-Final_Green_Energy_PasteVal!O19)*Imports!D19</f>
        <v>0</v>
      </c>
      <c r="E19" s="9">
        <f>(Final_Green_Energy_PasteVal!H19-Final_Green_Energy_PasteVal!I19)*Imports!E19</f>
        <v>16079.7087</v>
      </c>
      <c r="F19" s="9">
        <f>(Final_Green_Energy_PasteVal!H19-Final_Green_Energy_PasteVal!K19)*Imports!F19</f>
        <v>7926.036177</v>
      </c>
      <c r="G19" s="9">
        <f>(Final_Green_Energy_PasteVal!B19-Final_Green_Energy_PasteVal!J19)*Imports!G19</f>
        <v>0</v>
      </c>
      <c r="H19" s="9">
        <f>(Final_Green_Energy_PasteVal!B19-Final_Green_Energy_PasteVal!C19)*Imports!H19</f>
        <v>384548.8872</v>
      </c>
      <c r="I19" s="9">
        <f>(Final_Green_Energy_PasteVal!O19-Final_Green_Energy_PasteVal!G19)*Imports!I19</f>
        <v>-29480.83061</v>
      </c>
      <c r="J19" s="9">
        <f>(Final_Green_Energy_PasteVal!O19-Final_Green_Energy_PasteVal!G19)*Imports!J19</f>
        <v>0</v>
      </c>
      <c r="K19" s="9">
        <f>(Final_Green_Energy_PasteVal!O19-Final_Green_Energy_PasteVal!L19)*Imports!K19</f>
        <v>55605.02538</v>
      </c>
      <c r="L19" s="9">
        <f>(Final_Green_Energy_PasteVal!O19-Final_Green_Energy_PasteVal!C19)*Imports!L19</f>
        <v>0</v>
      </c>
      <c r="M19" s="9">
        <f>(Final_Green_Energy_PasteVal!C19-Final_Green_Energy_PasteVal!B19)*Imports!M19</f>
        <v>0</v>
      </c>
      <c r="N19" s="9">
        <f>(Final_Green_Energy_PasteVal!C19-Final_Green_Energy_PasteVal!D19)*Imports!N19</f>
        <v>-57790.49475</v>
      </c>
      <c r="O19" s="9">
        <f>(Final_Green_Energy_PasteVal!C19-Final_Green_Energy_PasteVal!G19)*Imports!O19</f>
        <v>-96873.41119</v>
      </c>
      <c r="P19" s="9">
        <f>(Final_Green_Energy_PasteVal!C19-Final_Green_Energy_PasteVal!L19)*Imports!P19</f>
        <v>0</v>
      </c>
      <c r="Q19" s="9">
        <f>(Final_Green_Energy_PasteVal!C19-Final_Green_Energy_PasteVal!N19)*Imports!Q19</f>
        <v>-74971.18268</v>
      </c>
      <c r="R19" s="9">
        <f>(Final_Green_Energy_PasteVal!D19-Final_Green_Energy_PasteVal!N19)*Imports!R19</f>
        <v>-56615.23848</v>
      </c>
      <c r="S19" s="9">
        <f>(Final_Green_Energy_PasteVal!D19-Final_Green_Energy_PasteVal!M19)*Imports!S19</f>
        <v>-53398.58474</v>
      </c>
      <c r="T19" s="9">
        <f>(Final_Green_Energy_PasteVal!D19-Final_Green_Energy_PasteVal!C19)*Imports!T19</f>
        <v>0</v>
      </c>
      <c r="U19" s="9">
        <f>(Final_Green_Energy_PasteVal!E19-Final_Green_Energy_PasteVal!G19)*Imports!U19</f>
        <v>-525694.2939</v>
      </c>
      <c r="V19" s="9">
        <f>(Final_Green_Energy_PasteVal!F19-Final_Green_Energy_PasteVal!M19)*Imports!V19</f>
        <v>-3459.086685</v>
      </c>
      <c r="W19" s="9">
        <f>(Final_Green_Energy_PasteVal!F19-Final_Green_Energy_PasteVal!N19)*Imports!W19</f>
        <v>-207961.1286</v>
      </c>
      <c r="X19" s="9">
        <f>(Final_Green_Energy_PasteVal!G19-Final_Green_Energy_PasteVal!H19)*Imports!X19</f>
        <v>0</v>
      </c>
      <c r="Y19" s="9">
        <f>(Final_Green_Energy_PasteVal!G19-Final_Green_Energy_PasteVal!J19)*Imports!Y19</f>
        <v>0</v>
      </c>
      <c r="Z19" s="9">
        <f>(Final_Green_Energy_PasteVal!G19-Final_Green_Energy_PasteVal!E19)*Imports!Z19</f>
        <v>0</v>
      </c>
      <c r="AA19" s="9">
        <f>(Final_Green_Energy_PasteVal!G19-Final_Green_Energy_PasteVal!O19)*Imports!AA19</f>
        <v>0</v>
      </c>
      <c r="AB19" s="9">
        <f>(Final_Green_Energy_PasteVal!G19-Final_Green_Energy_PasteVal!C19)*Imports!AB19</f>
        <v>0</v>
      </c>
      <c r="AC19" s="9">
        <f>(Final_Green_Energy_PasteVal!I19-Final_Green_Energy_PasteVal!H19)*Imports!AC19</f>
        <v>0</v>
      </c>
      <c r="AD19" s="9">
        <f>(Final_Green_Energy_PasteVal!I19-Final_Green_Energy_PasteVal!K19)*Imports!AD19</f>
        <v>0</v>
      </c>
      <c r="AE19" s="9">
        <f>(Final_Green_Energy_PasteVal!J19-Final_Green_Energy_PasteVal!B19)*Imports!AE19</f>
        <v>-41672.41824</v>
      </c>
      <c r="AF19" s="9">
        <f>(Final_Green_Energy_PasteVal!J19-Final_Green_Energy_PasteVal!G19)*Imports!AF19</f>
        <v>-341917.9857</v>
      </c>
      <c r="AG19" s="9">
        <f>(Final_Green_Energy_PasteVal!K19-Final_Green_Energy_PasteVal!H19)*Imports!AG19</f>
        <v>0</v>
      </c>
      <c r="AH19" s="9">
        <f>(Final_Green_Energy_PasteVal!K19-Final_Green_Energy_PasteVal!I19)*Imports!AH19</f>
        <v>0</v>
      </c>
      <c r="AI19" s="9">
        <f>(Final_Green_Energy_PasteVal!L19-Final_Green_Energy_PasteVal!H19)*Imports!AI19</f>
        <v>0</v>
      </c>
      <c r="AJ19" s="9">
        <f>(Final_Green_Energy_PasteVal!L19-Final_Green_Energy_PasteVal!O19)*Imports!AJ19</f>
        <v>0</v>
      </c>
      <c r="AK19" s="9">
        <f>(Final_Green_Energy_PasteVal!L19-Final_Green_Energy_PasteVal!C19)*Imports!AK19</f>
        <v>-444888.8334</v>
      </c>
      <c r="AL19" s="9">
        <f>(Final_Green_Energy_PasteVal!L19-Final_Green_Energy_PasteVal!D19)*Imports!AL19</f>
        <v>0</v>
      </c>
      <c r="AM19" s="9">
        <f>(Final_Green_Energy_PasteVal!L19-Final_Green_Energy_PasteVal!M19)*Imports!AM19</f>
        <v>-326796.1621</v>
      </c>
      <c r="AN19" s="9">
        <f>(Final_Green_Energy_PasteVal!M19-Final_Green_Energy_PasteVal!D19)*Imports!AN19</f>
        <v>0</v>
      </c>
      <c r="AO19" s="9">
        <f>(Final_Green_Energy_PasteVal!M19-Final_Green_Energy_PasteVal!L19)*Imports!AO19</f>
        <v>0</v>
      </c>
      <c r="AP19" s="9">
        <f>(Final_Green_Energy_PasteVal!M19-Final_Green_Energy_PasteVal!N19)*Imports!AP19</f>
        <v>0</v>
      </c>
      <c r="AQ19" s="9">
        <f>(Final_Green_Energy_PasteVal!N19-Final_Green_Energy_PasteVal!D19)*Imports!AQ19</f>
        <v>0</v>
      </c>
      <c r="AR19" s="9">
        <f>(Final_Green_Energy_PasteVal!N19-Final_Green_Energy_PasteVal!M19)*Imports!AR19</f>
        <v>-7907.493676</v>
      </c>
      <c r="AS19" s="9">
        <f>(Final_Green_Energy_PasteVal!N19-Final_Green_Energy_PasteVal!F19)*Imports!AS19</f>
        <v>0</v>
      </c>
      <c r="AT19" s="9">
        <f>(Final_Green_Energy_PasteVal!N19-Final_Green_Energy_PasteVal!C19)*Imports!AT19</f>
        <v>0</v>
      </c>
    </row>
    <row r="20" ht="15.75" customHeight="1">
      <c r="A20" s="2">
        <v>42917.0</v>
      </c>
      <c r="B20" s="9">
        <f>(Final_Green_Energy_PasteVal!H20-Final_Green_Energy_PasteVal!G20)*Imports!B20</f>
        <v>-488250.9189</v>
      </c>
      <c r="C20" s="9">
        <f>(Final_Green_Energy_PasteVal!H20-Final_Green_Energy_PasteVal!L20)*Imports!C20</f>
        <v>230641.507</v>
      </c>
      <c r="D20" s="9">
        <f>(Final_Green_Energy_PasteVal!H20-Final_Green_Energy_PasteVal!O20)*Imports!D20</f>
        <v>0</v>
      </c>
      <c r="E20" s="9">
        <f>(Final_Green_Energy_PasteVal!H20-Final_Green_Energy_PasteVal!I20)*Imports!E20</f>
        <v>41999.8073</v>
      </c>
      <c r="F20" s="9">
        <f>(Final_Green_Energy_PasteVal!H20-Final_Green_Energy_PasteVal!K20)*Imports!F20</f>
        <v>15494.57722</v>
      </c>
      <c r="G20" s="9">
        <f>(Final_Green_Energy_PasteVal!B20-Final_Green_Energy_PasteVal!J20)*Imports!G20</f>
        <v>0</v>
      </c>
      <c r="H20" s="9">
        <f>(Final_Green_Energy_PasteVal!B20-Final_Green_Energy_PasteVal!C20)*Imports!H20</f>
        <v>404114.2507</v>
      </c>
      <c r="I20" s="9">
        <f>(Final_Green_Energy_PasteVal!O20-Final_Green_Energy_PasteVal!G20)*Imports!I20</f>
        <v>0</v>
      </c>
      <c r="J20" s="9">
        <f>(Final_Green_Energy_PasteVal!O20-Final_Green_Energy_PasteVal!G20)*Imports!J20</f>
        <v>0</v>
      </c>
      <c r="K20" s="9">
        <f>(Final_Green_Energy_PasteVal!O20-Final_Green_Energy_PasteVal!L20)*Imports!K20</f>
        <v>0</v>
      </c>
      <c r="L20" s="9">
        <f>(Final_Green_Energy_PasteVal!O20-Final_Green_Energy_PasteVal!C20)*Imports!L20</f>
        <v>0</v>
      </c>
      <c r="M20" s="9">
        <f>(Final_Green_Energy_PasteVal!C20-Final_Green_Energy_PasteVal!B20)*Imports!M20</f>
        <v>0</v>
      </c>
      <c r="N20" s="9">
        <f>(Final_Green_Energy_PasteVal!C20-Final_Green_Energy_PasteVal!D20)*Imports!N20</f>
        <v>-163882.1409</v>
      </c>
      <c r="O20" s="9">
        <f>(Final_Green_Energy_PasteVal!C20-Final_Green_Energy_PasteVal!G20)*Imports!O20</f>
        <v>-381062.2298</v>
      </c>
      <c r="P20" s="9">
        <f>(Final_Green_Energy_PasteVal!C20-Final_Green_Energy_PasteVal!L20)*Imports!P20</f>
        <v>0</v>
      </c>
      <c r="Q20" s="9">
        <f>(Final_Green_Energy_PasteVal!C20-Final_Green_Energy_PasteVal!N20)*Imports!Q20</f>
        <v>-123362.3169</v>
      </c>
      <c r="R20" s="9">
        <f>(Final_Green_Energy_PasteVal!D20-Final_Green_Energy_PasteVal!N20)*Imports!R20</f>
        <v>-91007.62052</v>
      </c>
      <c r="S20" s="9">
        <f>(Final_Green_Energy_PasteVal!D20-Final_Green_Energy_PasteVal!M20)*Imports!S20</f>
        <v>-69092.07932</v>
      </c>
      <c r="T20" s="9">
        <f>(Final_Green_Energy_PasteVal!D20-Final_Green_Energy_PasteVal!C20)*Imports!T20</f>
        <v>0</v>
      </c>
      <c r="U20" s="9">
        <f>(Final_Green_Energy_PasteVal!E20-Final_Green_Energy_PasteVal!G20)*Imports!U20</f>
        <v>-488078.9633</v>
      </c>
      <c r="V20" s="9">
        <f>(Final_Green_Energy_PasteVal!F20-Final_Green_Energy_PasteVal!M20)*Imports!V20</f>
        <v>-5225.810727</v>
      </c>
      <c r="W20" s="9">
        <f>(Final_Green_Energy_PasteVal!F20-Final_Green_Energy_PasteVal!N20)*Imports!W20</f>
        <v>-215723.0084</v>
      </c>
      <c r="X20" s="9">
        <f>(Final_Green_Energy_PasteVal!G20-Final_Green_Energy_PasteVal!H20)*Imports!X20</f>
        <v>0</v>
      </c>
      <c r="Y20" s="9">
        <f>(Final_Green_Energy_PasteVal!G20-Final_Green_Energy_PasteVal!J20)*Imports!Y20</f>
        <v>0</v>
      </c>
      <c r="Z20" s="9">
        <f>(Final_Green_Energy_PasteVal!G20-Final_Green_Energy_PasteVal!E20)*Imports!Z20</f>
        <v>0</v>
      </c>
      <c r="AA20" s="9">
        <f>(Final_Green_Energy_PasteVal!G20-Final_Green_Energy_PasteVal!O20)*Imports!AA20</f>
        <v>58076.22294</v>
      </c>
      <c r="AB20" s="9">
        <f>(Final_Green_Energy_PasteVal!G20-Final_Green_Energy_PasteVal!C20)*Imports!AB20</f>
        <v>0</v>
      </c>
      <c r="AC20" s="9">
        <f>(Final_Green_Energy_PasteVal!I20-Final_Green_Energy_PasteVal!H20)*Imports!AC20</f>
        <v>0</v>
      </c>
      <c r="AD20" s="9">
        <f>(Final_Green_Energy_PasteVal!I20-Final_Green_Energy_PasteVal!K20)*Imports!AD20</f>
        <v>0</v>
      </c>
      <c r="AE20" s="9">
        <f>(Final_Green_Energy_PasteVal!J20-Final_Green_Energy_PasteVal!B20)*Imports!AE20</f>
        <v>-51698.162</v>
      </c>
      <c r="AF20" s="9">
        <f>(Final_Green_Energy_PasteVal!J20-Final_Green_Energy_PasteVal!G20)*Imports!AF20</f>
        <v>-533616.624</v>
      </c>
      <c r="AG20" s="9">
        <f>(Final_Green_Energy_PasteVal!K20-Final_Green_Energy_PasteVal!H20)*Imports!AG20</f>
        <v>0</v>
      </c>
      <c r="AH20" s="9">
        <f>(Final_Green_Energy_PasteVal!K20-Final_Green_Energy_PasteVal!I20)*Imports!AH20</f>
        <v>0</v>
      </c>
      <c r="AI20" s="9">
        <f>(Final_Green_Energy_PasteVal!L20-Final_Green_Energy_PasteVal!H20)*Imports!AI20</f>
        <v>0</v>
      </c>
      <c r="AJ20" s="9">
        <f>(Final_Green_Energy_PasteVal!L20-Final_Green_Energy_PasteVal!O20)*Imports!AJ20</f>
        <v>-106119.8102</v>
      </c>
      <c r="AK20" s="9">
        <f>(Final_Green_Energy_PasteVal!L20-Final_Green_Energy_PasteVal!C20)*Imports!AK20</f>
        <v>-94978.14107</v>
      </c>
      <c r="AL20" s="9">
        <f>(Final_Green_Energy_PasteVal!L20-Final_Green_Energy_PasteVal!D20)*Imports!AL20</f>
        <v>0</v>
      </c>
      <c r="AM20" s="9">
        <f>(Final_Green_Energy_PasteVal!L20-Final_Green_Energy_PasteVal!M20)*Imports!AM20</f>
        <v>-373732.0056</v>
      </c>
      <c r="AN20" s="9">
        <f>(Final_Green_Energy_PasteVal!M20-Final_Green_Energy_PasteVal!D20)*Imports!AN20</f>
        <v>0</v>
      </c>
      <c r="AO20" s="9">
        <f>(Final_Green_Energy_PasteVal!M20-Final_Green_Energy_PasteVal!L20)*Imports!AO20</f>
        <v>0</v>
      </c>
      <c r="AP20" s="9">
        <f>(Final_Green_Energy_PasteVal!M20-Final_Green_Energy_PasteVal!N20)*Imports!AP20</f>
        <v>0</v>
      </c>
      <c r="AQ20" s="9">
        <f>(Final_Green_Energy_PasteVal!N20-Final_Green_Energy_PasteVal!D20)*Imports!AQ20</f>
        <v>0</v>
      </c>
      <c r="AR20" s="9">
        <f>(Final_Green_Energy_PasteVal!N20-Final_Green_Energy_PasteVal!M20)*Imports!AR20</f>
        <v>1984.131084</v>
      </c>
      <c r="AS20" s="9">
        <f>(Final_Green_Energy_PasteVal!N20-Final_Green_Energy_PasteVal!F20)*Imports!AS20</f>
        <v>0</v>
      </c>
      <c r="AT20" s="9">
        <f>(Final_Green_Energy_PasteVal!N20-Final_Green_Energy_PasteVal!C20)*Imports!AT20</f>
        <v>0</v>
      </c>
    </row>
    <row r="21" ht="15.75" customHeight="1">
      <c r="A21" s="2">
        <v>42948.0</v>
      </c>
      <c r="B21" s="9">
        <f>(Final_Green_Energy_PasteVal!H21-Final_Green_Energy_PasteVal!G21)*Imports!B21</f>
        <v>-501364.0989</v>
      </c>
      <c r="C21" s="9">
        <f>(Final_Green_Energy_PasteVal!H21-Final_Green_Energy_PasteVal!L21)*Imports!C21</f>
        <v>219761.3162</v>
      </c>
      <c r="D21" s="9">
        <f>(Final_Green_Energy_PasteVal!H21-Final_Green_Energy_PasteVal!O21)*Imports!D21</f>
        <v>0</v>
      </c>
      <c r="E21" s="9">
        <f>(Final_Green_Energy_PasteVal!H21-Final_Green_Energy_PasteVal!I21)*Imports!E21</f>
        <v>26498.22587</v>
      </c>
      <c r="F21" s="9">
        <f>(Final_Green_Energy_PasteVal!H21-Final_Green_Energy_PasteVal!K21)*Imports!F21</f>
        <v>13890.5415</v>
      </c>
      <c r="G21" s="9">
        <f>(Final_Green_Energy_PasteVal!B21-Final_Green_Energy_PasteVal!J21)*Imports!G21</f>
        <v>0</v>
      </c>
      <c r="H21" s="9">
        <f>(Final_Green_Energy_PasteVal!B21-Final_Green_Energy_PasteVal!C21)*Imports!H21</f>
        <v>320457.4495</v>
      </c>
      <c r="I21" s="9">
        <f>(Final_Green_Energy_PasteVal!O21-Final_Green_Energy_PasteVal!G21)*Imports!I21</f>
        <v>-54675.50676</v>
      </c>
      <c r="J21" s="9">
        <f>(Final_Green_Energy_PasteVal!O21-Final_Green_Energy_PasteVal!G21)*Imports!J21</f>
        <v>0</v>
      </c>
      <c r="K21" s="9">
        <f>(Final_Green_Energy_PasteVal!O21-Final_Green_Energy_PasteVal!L21)*Imports!K21</f>
        <v>0</v>
      </c>
      <c r="L21" s="9">
        <f>(Final_Green_Energy_PasteVal!O21-Final_Green_Energy_PasteVal!C21)*Imports!L21</f>
        <v>0</v>
      </c>
      <c r="M21" s="9">
        <f>(Final_Green_Energy_PasteVal!C21-Final_Green_Energy_PasteVal!B21)*Imports!M21</f>
        <v>0</v>
      </c>
      <c r="N21" s="9">
        <f>(Final_Green_Energy_PasteVal!C21-Final_Green_Energy_PasteVal!D21)*Imports!N21</f>
        <v>0</v>
      </c>
      <c r="O21" s="9">
        <f>(Final_Green_Energy_PasteVal!C21-Final_Green_Energy_PasteVal!G21)*Imports!O21</f>
        <v>-258254.2796</v>
      </c>
      <c r="P21" s="9">
        <f>(Final_Green_Energy_PasteVal!C21-Final_Green_Energy_PasteVal!L21)*Imports!P21</f>
        <v>0</v>
      </c>
      <c r="Q21" s="9">
        <f>(Final_Green_Energy_PasteVal!C21-Final_Green_Energy_PasteVal!N21)*Imports!Q21</f>
        <v>-2681.589684</v>
      </c>
      <c r="R21" s="9">
        <f>(Final_Green_Energy_PasteVal!D21-Final_Green_Energy_PasteVal!N21)*Imports!R21</f>
        <v>-61982.56116</v>
      </c>
      <c r="S21" s="9">
        <f>(Final_Green_Energy_PasteVal!D21-Final_Green_Energy_PasteVal!M21)*Imports!S21</f>
        <v>-114457.6439</v>
      </c>
      <c r="T21" s="9">
        <f>(Final_Green_Energy_PasteVal!D21-Final_Green_Energy_PasteVal!C21)*Imports!T21</f>
        <v>77685.41542</v>
      </c>
      <c r="U21" s="9">
        <f>(Final_Green_Energy_PasteVal!E21-Final_Green_Energy_PasteVal!G21)*Imports!U21</f>
        <v>-558087.6927</v>
      </c>
      <c r="V21" s="9">
        <f>(Final_Green_Energy_PasteVal!F21-Final_Green_Energy_PasteVal!M21)*Imports!V21</f>
        <v>-5876.909981</v>
      </c>
      <c r="W21" s="9">
        <f>(Final_Green_Energy_PasteVal!F21-Final_Green_Energy_PasteVal!N21)*Imports!W21</f>
        <v>-193819.9523</v>
      </c>
      <c r="X21" s="9">
        <f>(Final_Green_Energy_PasteVal!G21-Final_Green_Energy_PasteVal!H21)*Imports!X21</f>
        <v>0</v>
      </c>
      <c r="Y21" s="9">
        <f>(Final_Green_Energy_PasteVal!G21-Final_Green_Energy_PasteVal!J21)*Imports!Y21</f>
        <v>0</v>
      </c>
      <c r="Z21" s="9">
        <f>(Final_Green_Energy_PasteVal!G21-Final_Green_Energy_PasteVal!E21)*Imports!Z21</f>
        <v>0</v>
      </c>
      <c r="AA21" s="9">
        <f>(Final_Green_Energy_PasteVal!G21-Final_Green_Energy_PasteVal!O21)*Imports!AA21</f>
        <v>0</v>
      </c>
      <c r="AB21" s="9">
        <f>(Final_Green_Energy_PasteVal!G21-Final_Green_Energy_PasteVal!C21)*Imports!AB21</f>
        <v>0</v>
      </c>
      <c r="AC21" s="9">
        <f>(Final_Green_Energy_PasteVal!I21-Final_Green_Energy_PasteVal!H21)*Imports!AC21</f>
        <v>0</v>
      </c>
      <c r="AD21" s="9">
        <f>(Final_Green_Energy_PasteVal!I21-Final_Green_Energy_PasteVal!K21)*Imports!AD21</f>
        <v>0</v>
      </c>
      <c r="AE21" s="9">
        <f>(Final_Green_Energy_PasteVal!J21-Final_Green_Energy_PasteVal!B21)*Imports!AE21</f>
        <v>-16813.93324</v>
      </c>
      <c r="AF21" s="9">
        <f>(Final_Green_Energy_PasteVal!J21-Final_Green_Energy_PasteVal!G21)*Imports!AF21</f>
        <v>-314457.7189</v>
      </c>
      <c r="AG21" s="9">
        <f>(Final_Green_Energy_PasteVal!K21-Final_Green_Energy_PasteVal!H21)*Imports!AG21</f>
        <v>0</v>
      </c>
      <c r="AH21" s="9">
        <f>(Final_Green_Energy_PasteVal!K21-Final_Green_Energy_PasteVal!I21)*Imports!AH21</f>
        <v>0</v>
      </c>
      <c r="AI21" s="9">
        <f>(Final_Green_Energy_PasteVal!L21-Final_Green_Energy_PasteVal!H21)*Imports!AI21</f>
        <v>0</v>
      </c>
      <c r="AJ21" s="9">
        <f>(Final_Green_Energy_PasteVal!L21-Final_Green_Energy_PasteVal!O21)*Imports!AJ21</f>
        <v>-214747.308</v>
      </c>
      <c r="AK21" s="9">
        <f>(Final_Green_Energy_PasteVal!L21-Final_Green_Energy_PasteVal!C21)*Imports!AK21</f>
        <v>-334576.6564</v>
      </c>
      <c r="AL21" s="9">
        <f>(Final_Green_Energy_PasteVal!L21-Final_Green_Energy_PasteVal!D21)*Imports!AL21</f>
        <v>0</v>
      </c>
      <c r="AM21" s="9">
        <f>(Final_Green_Energy_PasteVal!L21-Final_Green_Energy_PasteVal!M21)*Imports!AM21</f>
        <v>-327206.4733</v>
      </c>
      <c r="AN21" s="9">
        <f>(Final_Green_Energy_PasteVal!M21-Final_Green_Energy_PasteVal!D21)*Imports!AN21</f>
        <v>0</v>
      </c>
      <c r="AO21" s="9">
        <f>(Final_Green_Energy_PasteVal!M21-Final_Green_Energy_PasteVal!L21)*Imports!AO21</f>
        <v>0</v>
      </c>
      <c r="AP21" s="9">
        <f>(Final_Green_Energy_PasteVal!M21-Final_Green_Energy_PasteVal!N21)*Imports!AP21</f>
        <v>0</v>
      </c>
      <c r="AQ21" s="9">
        <f>(Final_Green_Energy_PasteVal!N21-Final_Green_Energy_PasteVal!D21)*Imports!AQ21</f>
        <v>0</v>
      </c>
      <c r="AR21" s="9">
        <f>(Final_Green_Energy_PasteVal!N21-Final_Green_Energy_PasteVal!M21)*Imports!AR21</f>
        <v>1.555630606</v>
      </c>
      <c r="AS21" s="9">
        <f>(Final_Green_Energy_PasteVal!N21-Final_Green_Energy_PasteVal!F21)*Imports!AS21</f>
        <v>0</v>
      </c>
      <c r="AT21" s="9">
        <f>(Final_Green_Energy_PasteVal!N21-Final_Green_Energy_PasteVal!C21)*Imports!AT21</f>
        <v>0</v>
      </c>
    </row>
    <row r="22" ht="15.75" customHeight="1">
      <c r="A22" s="2">
        <v>42979.0</v>
      </c>
      <c r="B22" s="9">
        <f>(Final_Green_Energy_PasteVal!H22-Final_Green_Energy_PasteVal!G22)*Imports!B22</f>
        <v>-341606.2116</v>
      </c>
      <c r="C22" s="9">
        <f>(Final_Green_Energy_PasteVal!H22-Final_Green_Energy_PasteVal!L22)*Imports!C22</f>
        <v>194335.1384</v>
      </c>
      <c r="D22" s="9">
        <f>(Final_Green_Energy_PasteVal!H22-Final_Green_Energy_PasteVal!O22)*Imports!D22</f>
        <v>0</v>
      </c>
      <c r="E22" s="9">
        <f>(Final_Green_Energy_PasteVal!H22-Final_Green_Energy_PasteVal!I22)*Imports!E22</f>
        <v>24650.47055</v>
      </c>
      <c r="F22" s="9">
        <f>(Final_Green_Energy_PasteVal!H22-Final_Green_Energy_PasteVal!K22)*Imports!F22</f>
        <v>3903.313585</v>
      </c>
      <c r="G22" s="9">
        <f>(Final_Green_Energy_PasteVal!B22-Final_Green_Energy_PasteVal!J22)*Imports!G22</f>
        <v>0</v>
      </c>
      <c r="H22" s="9">
        <f>(Final_Green_Energy_PasteVal!B22-Final_Green_Energy_PasteVal!C22)*Imports!H22</f>
        <v>274140.7264</v>
      </c>
      <c r="I22" s="9">
        <f>(Final_Green_Energy_PasteVal!O22-Final_Green_Energy_PasteVal!G22)*Imports!I22</f>
        <v>0</v>
      </c>
      <c r="J22" s="9">
        <f>(Final_Green_Energy_PasteVal!O22-Final_Green_Energy_PasteVal!G22)*Imports!J22</f>
        <v>0</v>
      </c>
      <c r="K22" s="9">
        <f>(Final_Green_Energy_PasteVal!O22-Final_Green_Energy_PasteVal!L22)*Imports!K22</f>
        <v>152579.1412</v>
      </c>
      <c r="L22" s="9">
        <f>(Final_Green_Energy_PasteVal!O22-Final_Green_Energy_PasteVal!C22)*Imports!L22</f>
        <v>0</v>
      </c>
      <c r="M22" s="9">
        <f>(Final_Green_Energy_PasteVal!C22-Final_Green_Energy_PasteVal!B22)*Imports!M22</f>
        <v>0</v>
      </c>
      <c r="N22" s="9">
        <f>(Final_Green_Energy_PasteVal!C22-Final_Green_Energy_PasteVal!D22)*Imports!N22</f>
        <v>0</v>
      </c>
      <c r="O22" s="9">
        <f>(Final_Green_Energy_PasteVal!C22-Final_Green_Energy_PasteVal!G22)*Imports!O22</f>
        <v>-72273.75203</v>
      </c>
      <c r="P22" s="9">
        <f>(Final_Green_Energy_PasteVal!C22-Final_Green_Energy_PasteVal!L22)*Imports!P22</f>
        <v>0</v>
      </c>
      <c r="Q22" s="9">
        <f>(Final_Green_Energy_PasteVal!C22-Final_Green_Energy_PasteVal!N22)*Imports!Q22</f>
        <v>-1959.477885</v>
      </c>
      <c r="R22" s="9">
        <f>(Final_Green_Energy_PasteVal!D22-Final_Green_Energy_PasteVal!N22)*Imports!R22</f>
        <v>-72095.26962</v>
      </c>
      <c r="S22" s="9">
        <f>(Final_Green_Energy_PasteVal!D22-Final_Green_Energy_PasteVal!M22)*Imports!S22</f>
        <v>-131886.4542</v>
      </c>
      <c r="T22" s="9">
        <f>(Final_Green_Energy_PasteVal!D22-Final_Green_Energy_PasteVal!C22)*Imports!T22</f>
        <v>7562.174061</v>
      </c>
      <c r="U22" s="9">
        <f>(Final_Green_Energy_PasteVal!E22-Final_Green_Energy_PasteVal!G22)*Imports!U22</f>
        <v>-511651.6801</v>
      </c>
      <c r="V22" s="9">
        <f>(Final_Green_Energy_PasteVal!F22-Final_Green_Energy_PasteVal!M22)*Imports!V22</f>
        <v>-6093.409852</v>
      </c>
      <c r="W22" s="9">
        <f>(Final_Green_Energy_PasteVal!F22-Final_Green_Energy_PasteVal!N22)*Imports!W22</f>
        <v>-164079.4631</v>
      </c>
      <c r="X22" s="9">
        <f>(Final_Green_Energy_PasteVal!G22-Final_Green_Energy_PasteVal!H22)*Imports!X22</f>
        <v>0</v>
      </c>
      <c r="Y22" s="9">
        <f>(Final_Green_Energy_PasteVal!G22-Final_Green_Energy_PasteVal!J22)*Imports!Y22</f>
        <v>0</v>
      </c>
      <c r="Z22" s="9">
        <f>(Final_Green_Energy_PasteVal!G22-Final_Green_Energy_PasteVal!E22)*Imports!Z22</f>
        <v>0</v>
      </c>
      <c r="AA22" s="9">
        <f>(Final_Green_Energy_PasteVal!G22-Final_Green_Energy_PasteVal!O22)*Imports!AA22</f>
        <v>2029.855813</v>
      </c>
      <c r="AB22" s="9">
        <f>(Final_Green_Energy_PasteVal!G22-Final_Green_Energy_PasteVal!C22)*Imports!AB22</f>
        <v>0</v>
      </c>
      <c r="AC22" s="9">
        <f>(Final_Green_Energy_PasteVal!I22-Final_Green_Energy_PasteVal!H22)*Imports!AC22</f>
        <v>0</v>
      </c>
      <c r="AD22" s="9">
        <f>(Final_Green_Energy_PasteVal!I22-Final_Green_Energy_PasteVal!K22)*Imports!AD22</f>
        <v>0</v>
      </c>
      <c r="AE22" s="9">
        <f>(Final_Green_Energy_PasteVal!J22-Final_Green_Energy_PasteVal!B22)*Imports!AE22</f>
        <v>-65941.62365</v>
      </c>
      <c r="AF22" s="9">
        <f>(Final_Green_Energy_PasteVal!J22-Final_Green_Energy_PasteVal!G22)*Imports!AF22</f>
        <v>-616072.5667</v>
      </c>
      <c r="AG22" s="9">
        <f>(Final_Green_Energy_PasteVal!K22-Final_Green_Energy_PasteVal!H22)*Imports!AG22</f>
        <v>0</v>
      </c>
      <c r="AH22" s="9">
        <f>(Final_Green_Energy_PasteVal!K22-Final_Green_Energy_PasteVal!I22)*Imports!AH22</f>
        <v>0</v>
      </c>
      <c r="AI22" s="9">
        <f>(Final_Green_Energy_PasteVal!L22-Final_Green_Energy_PasteVal!H22)*Imports!AI22</f>
        <v>0</v>
      </c>
      <c r="AJ22" s="9">
        <f>(Final_Green_Energy_PasteVal!L22-Final_Green_Energy_PasteVal!O22)*Imports!AJ22</f>
        <v>0</v>
      </c>
      <c r="AK22" s="9">
        <f>(Final_Green_Energy_PasteVal!L22-Final_Green_Energy_PasteVal!C22)*Imports!AK22</f>
        <v>-415945.8695</v>
      </c>
      <c r="AL22" s="9">
        <f>(Final_Green_Energy_PasteVal!L22-Final_Green_Energy_PasteVal!D22)*Imports!AL22</f>
        <v>0</v>
      </c>
      <c r="AM22" s="9">
        <f>(Final_Green_Energy_PasteVal!L22-Final_Green_Energy_PasteVal!M22)*Imports!AM22</f>
        <v>-292313.0525</v>
      </c>
      <c r="AN22" s="9">
        <f>(Final_Green_Energy_PasteVal!M22-Final_Green_Energy_PasteVal!D22)*Imports!AN22</f>
        <v>0</v>
      </c>
      <c r="AO22" s="9">
        <f>(Final_Green_Energy_PasteVal!M22-Final_Green_Energy_PasteVal!L22)*Imports!AO22</f>
        <v>0</v>
      </c>
      <c r="AP22" s="9">
        <f>(Final_Green_Energy_PasteVal!M22-Final_Green_Energy_PasteVal!N22)*Imports!AP22</f>
        <v>0</v>
      </c>
      <c r="AQ22" s="9">
        <f>(Final_Green_Energy_PasteVal!N22-Final_Green_Energy_PasteVal!D22)*Imports!AQ22</f>
        <v>0</v>
      </c>
      <c r="AR22" s="9">
        <f>(Final_Green_Energy_PasteVal!N22-Final_Green_Energy_PasteVal!M22)*Imports!AR22</f>
        <v>-3328.945232</v>
      </c>
      <c r="AS22" s="9">
        <f>(Final_Green_Energy_PasteVal!N22-Final_Green_Energy_PasteVal!F22)*Imports!AS22</f>
        <v>0</v>
      </c>
      <c r="AT22" s="9">
        <f>(Final_Green_Energy_PasteVal!N22-Final_Green_Energy_PasteVal!C22)*Imports!AT22</f>
        <v>0</v>
      </c>
    </row>
    <row r="23" ht="15.75" customHeight="1">
      <c r="A23" s="2">
        <v>43009.0</v>
      </c>
      <c r="B23" s="9">
        <f>(Final_Green_Energy_PasteVal!H23-Final_Green_Energy_PasteVal!G23)*Imports!B23</f>
        <v>-58844.95325</v>
      </c>
      <c r="C23" s="9">
        <f>(Final_Green_Energy_PasteVal!H23-Final_Green_Energy_PasteVal!L23)*Imports!C23</f>
        <v>176950.5764</v>
      </c>
      <c r="D23" s="9">
        <f>(Final_Green_Energy_PasteVal!H23-Final_Green_Energy_PasteVal!O23)*Imports!D23</f>
        <v>0</v>
      </c>
      <c r="E23" s="9">
        <f>(Final_Green_Energy_PasteVal!H23-Final_Green_Energy_PasteVal!I23)*Imports!E23</f>
        <v>5469.041153</v>
      </c>
      <c r="F23" s="9">
        <f>(Final_Green_Energy_PasteVal!H23-Final_Green_Energy_PasteVal!K23)*Imports!F23</f>
        <v>0</v>
      </c>
      <c r="G23" s="9">
        <f>(Final_Green_Energy_PasteVal!B23-Final_Green_Energy_PasteVal!J23)*Imports!G23</f>
        <v>0</v>
      </c>
      <c r="H23" s="9">
        <f>(Final_Green_Energy_PasteVal!B23-Final_Green_Energy_PasteVal!C23)*Imports!H23</f>
        <v>318585.123</v>
      </c>
      <c r="I23" s="9">
        <f>(Final_Green_Energy_PasteVal!O23-Final_Green_Energy_PasteVal!G23)*Imports!I23</f>
        <v>0</v>
      </c>
      <c r="J23" s="9">
        <f>(Final_Green_Energy_PasteVal!O23-Final_Green_Energy_PasteVal!G23)*Imports!J23</f>
        <v>0</v>
      </c>
      <c r="K23" s="9">
        <f>(Final_Green_Energy_PasteVal!O23-Final_Green_Energy_PasteVal!L23)*Imports!K23</f>
        <v>333705.7047</v>
      </c>
      <c r="L23" s="9">
        <f>(Final_Green_Energy_PasteVal!O23-Final_Green_Energy_PasteVal!C23)*Imports!L23</f>
        <v>0</v>
      </c>
      <c r="M23" s="9">
        <f>(Final_Green_Energy_PasteVal!C23-Final_Green_Energy_PasteVal!B23)*Imports!M23</f>
        <v>0</v>
      </c>
      <c r="N23" s="9">
        <f>(Final_Green_Energy_PasteVal!C23-Final_Green_Energy_PasteVal!D23)*Imports!N23</f>
        <v>0</v>
      </c>
      <c r="O23" s="9">
        <f>(Final_Green_Energy_PasteVal!C23-Final_Green_Energy_PasteVal!G23)*Imports!O23</f>
        <v>-30630.86525</v>
      </c>
      <c r="P23" s="9">
        <f>(Final_Green_Energy_PasteVal!C23-Final_Green_Energy_PasteVal!L23)*Imports!P23</f>
        <v>0</v>
      </c>
      <c r="Q23" s="9">
        <f>(Final_Green_Energy_PasteVal!C23-Final_Green_Energy_PasteVal!N23)*Imports!Q23</f>
        <v>-28679.30165</v>
      </c>
      <c r="R23" s="9">
        <f>(Final_Green_Energy_PasteVal!D23-Final_Green_Energy_PasteVal!N23)*Imports!R23</f>
        <v>0</v>
      </c>
      <c r="S23" s="9">
        <f>(Final_Green_Energy_PasteVal!D23-Final_Green_Energy_PasteVal!M23)*Imports!S23</f>
        <v>-77952.98997</v>
      </c>
      <c r="T23" s="9">
        <f>(Final_Green_Energy_PasteVal!D23-Final_Green_Energy_PasteVal!C23)*Imports!T23</f>
        <v>36926.58206</v>
      </c>
      <c r="U23" s="9">
        <f>(Final_Green_Energy_PasteVal!E23-Final_Green_Energy_PasteVal!G23)*Imports!U23</f>
        <v>-355586.0369</v>
      </c>
      <c r="V23" s="9">
        <f>(Final_Green_Energy_PasteVal!F23-Final_Green_Energy_PasteVal!M23)*Imports!V23</f>
        <v>-4924.448491</v>
      </c>
      <c r="W23" s="9">
        <f>(Final_Green_Energy_PasteVal!F23-Final_Green_Energy_PasteVal!N23)*Imports!W23</f>
        <v>-229161.5706</v>
      </c>
      <c r="X23" s="9">
        <f>(Final_Green_Energy_PasteVal!G23-Final_Green_Energy_PasteVal!H23)*Imports!X23</f>
        <v>0</v>
      </c>
      <c r="Y23" s="9">
        <f>(Final_Green_Energy_PasteVal!G23-Final_Green_Energy_PasteVal!J23)*Imports!Y23</f>
        <v>0</v>
      </c>
      <c r="Z23" s="9">
        <f>(Final_Green_Energy_PasteVal!G23-Final_Green_Energy_PasteVal!E23)*Imports!Z23</f>
        <v>0</v>
      </c>
      <c r="AA23" s="9">
        <f>(Final_Green_Energy_PasteVal!G23-Final_Green_Energy_PasteVal!O23)*Imports!AA23</f>
        <v>197627.8052</v>
      </c>
      <c r="AB23" s="9">
        <f>(Final_Green_Energy_PasteVal!G23-Final_Green_Energy_PasteVal!C23)*Imports!AB23</f>
        <v>0</v>
      </c>
      <c r="AC23" s="9">
        <f>(Final_Green_Energy_PasteVal!I23-Final_Green_Energy_PasteVal!H23)*Imports!AC23</f>
        <v>0</v>
      </c>
      <c r="AD23" s="9">
        <f>(Final_Green_Energy_PasteVal!I23-Final_Green_Energy_PasteVal!K23)*Imports!AD23</f>
        <v>0</v>
      </c>
      <c r="AE23" s="9">
        <f>(Final_Green_Energy_PasteVal!J23-Final_Green_Energy_PasteVal!B23)*Imports!AE23</f>
        <v>-53500.75992</v>
      </c>
      <c r="AF23" s="9">
        <f>(Final_Green_Energy_PasteVal!J23-Final_Green_Energy_PasteVal!G23)*Imports!AF23</f>
        <v>-490566.3748</v>
      </c>
      <c r="AG23" s="9">
        <f>(Final_Green_Energy_PasteVal!K23-Final_Green_Energy_PasteVal!H23)*Imports!AG23</f>
        <v>483.5737123</v>
      </c>
      <c r="AH23" s="9">
        <f>(Final_Green_Energy_PasteVal!K23-Final_Green_Energy_PasteVal!I23)*Imports!AH23</f>
        <v>0</v>
      </c>
      <c r="AI23" s="9">
        <f>(Final_Green_Energy_PasteVal!L23-Final_Green_Energy_PasteVal!H23)*Imports!AI23</f>
        <v>0</v>
      </c>
      <c r="AJ23" s="9">
        <f>(Final_Green_Energy_PasteVal!L23-Final_Green_Energy_PasteVal!O23)*Imports!AJ23</f>
        <v>0</v>
      </c>
      <c r="AK23" s="9">
        <f>(Final_Green_Energy_PasteVal!L23-Final_Green_Energy_PasteVal!C23)*Imports!AK23</f>
        <v>-393895.7528</v>
      </c>
      <c r="AL23" s="9">
        <f>(Final_Green_Energy_PasteVal!L23-Final_Green_Energy_PasteVal!D23)*Imports!AL23</f>
        <v>0</v>
      </c>
      <c r="AM23" s="9">
        <f>(Final_Green_Energy_PasteVal!L23-Final_Green_Energy_PasteVal!M23)*Imports!AM23</f>
        <v>-402823.8</v>
      </c>
      <c r="AN23" s="9">
        <f>(Final_Green_Energy_PasteVal!M23-Final_Green_Energy_PasteVal!D23)*Imports!AN23</f>
        <v>0</v>
      </c>
      <c r="AO23" s="9">
        <f>(Final_Green_Energy_PasteVal!M23-Final_Green_Energy_PasteVal!L23)*Imports!AO23</f>
        <v>0</v>
      </c>
      <c r="AP23" s="9">
        <f>(Final_Green_Energy_PasteVal!M23-Final_Green_Energy_PasteVal!N23)*Imports!AP23</f>
        <v>0</v>
      </c>
      <c r="AQ23" s="9">
        <f>(Final_Green_Energy_PasteVal!N23-Final_Green_Energy_PasteVal!D23)*Imports!AQ23</f>
        <v>37801.82894</v>
      </c>
      <c r="AR23" s="9">
        <f>(Final_Green_Energy_PasteVal!N23-Final_Green_Energy_PasteVal!M23)*Imports!AR23</f>
        <v>-16799.58015</v>
      </c>
      <c r="AS23" s="9">
        <f>(Final_Green_Energy_PasteVal!N23-Final_Green_Energy_PasteVal!F23)*Imports!AS23</f>
        <v>0</v>
      </c>
      <c r="AT23" s="9">
        <f>(Final_Green_Energy_PasteVal!N23-Final_Green_Energy_PasteVal!C23)*Imports!AT23</f>
        <v>0</v>
      </c>
    </row>
    <row r="24" ht="15.75" customHeight="1">
      <c r="A24" s="2">
        <v>43040.0</v>
      </c>
      <c r="B24" s="9">
        <f>(Final_Green_Energy_PasteVal!H24-Final_Green_Energy_PasteVal!G24)*Imports!B24</f>
        <v>0</v>
      </c>
      <c r="C24" s="9">
        <f>(Final_Green_Energy_PasteVal!H24-Final_Green_Energy_PasteVal!L24)*Imports!C24</f>
        <v>103377.9148</v>
      </c>
      <c r="D24" s="9">
        <f>(Final_Green_Energy_PasteVal!H24-Final_Green_Energy_PasteVal!O24)*Imports!D24</f>
        <v>0</v>
      </c>
      <c r="E24" s="9">
        <f>(Final_Green_Energy_PasteVal!H24-Final_Green_Energy_PasteVal!I24)*Imports!E24</f>
        <v>2555.769397</v>
      </c>
      <c r="F24" s="9">
        <f>(Final_Green_Energy_PasteVal!H24-Final_Green_Energy_PasteVal!K24)*Imports!F24</f>
        <v>0</v>
      </c>
      <c r="G24" s="9">
        <f>(Final_Green_Energy_PasteVal!B24-Final_Green_Energy_PasteVal!J24)*Imports!G24</f>
        <v>0</v>
      </c>
      <c r="H24" s="9">
        <f>(Final_Green_Energy_PasteVal!B24-Final_Green_Energy_PasteVal!C24)*Imports!H24</f>
        <v>321166.3528</v>
      </c>
      <c r="I24" s="9">
        <f>(Final_Green_Energy_PasteVal!O24-Final_Green_Energy_PasteVal!G24)*Imports!I24</f>
        <v>0</v>
      </c>
      <c r="J24" s="9">
        <f>(Final_Green_Energy_PasteVal!O24-Final_Green_Energy_PasteVal!G24)*Imports!J24</f>
        <v>0</v>
      </c>
      <c r="K24" s="9">
        <f>(Final_Green_Energy_PasteVal!O24-Final_Green_Energy_PasteVal!L24)*Imports!K24</f>
        <v>387035.892</v>
      </c>
      <c r="L24" s="9">
        <f>(Final_Green_Energy_PasteVal!O24-Final_Green_Energy_PasteVal!C24)*Imports!L24</f>
        <v>0</v>
      </c>
      <c r="M24" s="9">
        <f>(Final_Green_Energy_PasteVal!C24-Final_Green_Energy_PasteVal!B24)*Imports!M24</f>
        <v>0</v>
      </c>
      <c r="N24" s="9">
        <f>(Final_Green_Energy_PasteVal!C24-Final_Green_Energy_PasteVal!D24)*Imports!N24</f>
        <v>-26325.61945</v>
      </c>
      <c r="O24" s="9">
        <f>(Final_Green_Energy_PasteVal!C24-Final_Green_Energy_PasteVal!G24)*Imports!O24</f>
        <v>0</v>
      </c>
      <c r="P24" s="9">
        <f>(Final_Green_Energy_PasteVal!C24-Final_Green_Energy_PasteVal!L24)*Imports!P24</f>
        <v>0</v>
      </c>
      <c r="Q24" s="9">
        <f>(Final_Green_Energy_PasteVal!C24-Final_Green_Energy_PasteVal!N24)*Imports!Q24</f>
        <v>-89797.93551</v>
      </c>
      <c r="R24" s="9">
        <f>(Final_Green_Energy_PasteVal!D24-Final_Green_Energy_PasteVal!N24)*Imports!R24</f>
        <v>-82753.75102</v>
      </c>
      <c r="S24" s="9">
        <f>(Final_Green_Energy_PasteVal!D24-Final_Green_Energy_PasteVal!M24)*Imports!S24</f>
        <v>-78825.45056</v>
      </c>
      <c r="T24" s="9">
        <f>(Final_Green_Energy_PasteVal!D24-Final_Green_Energy_PasteVal!C24)*Imports!T24</f>
        <v>0</v>
      </c>
      <c r="U24" s="9">
        <f>(Final_Green_Energy_PasteVal!E24-Final_Green_Energy_PasteVal!G24)*Imports!U24</f>
        <v>0</v>
      </c>
      <c r="V24" s="9">
        <f>(Final_Green_Energy_PasteVal!F24-Final_Green_Energy_PasteVal!M24)*Imports!V24</f>
        <v>-3117.874263</v>
      </c>
      <c r="W24" s="9">
        <f>(Final_Green_Energy_PasteVal!F24-Final_Green_Energy_PasteVal!N24)*Imports!W24</f>
        <v>-213147.5962</v>
      </c>
      <c r="X24" s="9">
        <f>(Final_Green_Energy_PasteVal!G24-Final_Green_Energy_PasteVal!H24)*Imports!X24</f>
        <v>161692.9977</v>
      </c>
      <c r="Y24" s="9">
        <f>(Final_Green_Energy_PasteVal!G24-Final_Green_Energy_PasteVal!J24)*Imports!Y24</f>
        <v>0</v>
      </c>
      <c r="Z24" s="9">
        <f>(Final_Green_Energy_PasteVal!G24-Final_Green_Energy_PasteVal!E24)*Imports!Z24</f>
        <v>17233.49035</v>
      </c>
      <c r="AA24" s="9">
        <f>(Final_Green_Energy_PasteVal!G24-Final_Green_Energy_PasteVal!O24)*Imports!AA24</f>
        <v>222874.1997</v>
      </c>
      <c r="AB24" s="9">
        <f>(Final_Green_Energy_PasteVal!G24-Final_Green_Energy_PasteVal!C24)*Imports!AB24</f>
        <v>102776.273</v>
      </c>
      <c r="AC24" s="9">
        <f>(Final_Green_Energy_PasteVal!I24-Final_Green_Energy_PasteVal!H24)*Imports!AC24</f>
        <v>0</v>
      </c>
      <c r="AD24" s="9">
        <f>(Final_Green_Energy_PasteVal!I24-Final_Green_Energy_PasteVal!K24)*Imports!AD24</f>
        <v>0</v>
      </c>
      <c r="AE24" s="9">
        <f>(Final_Green_Energy_PasteVal!J24-Final_Green_Energy_PasteVal!B24)*Imports!AE24</f>
        <v>-45237.17201</v>
      </c>
      <c r="AF24" s="9">
        <f>(Final_Green_Energy_PasteVal!J24-Final_Green_Energy_PasteVal!G24)*Imports!AF24</f>
        <v>-282891.0866</v>
      </c>
      <c r="AG24" s="9">
        <f>(Final_Green_Energy_PasteVal!K24-Final_Green_Energy_PasteVal!H24)*Imports!AG24</f>
        <v>2756.404998</v>
      </c>
      <c r="AH24" s="9">
        <f>(Final_Green_Energy_PasteVal!K24-Final_Green_Energy_PasteVal!I24)*Imports!AH24</f>
        <v>0</v>
      </c>
      <c r="AI24" s="9">
        <f>(Final_Green_Energy_PasteVal!L24-Final_Green_Energy_PasteVal!H24)*Imports!AI24</f>
        <v>0</v>
      </c>
      <c r="AJ24" s="9">
        <f>(Final_Green_Energy_PasteVal!L24-Final_Green_Energy_PasteVal!O24)*Imports!AJ24</f>
        <v>0</v>
      </c>
      <c r="AK24" s="9">
        <f>(Final_Green_Energy_PasteVal!L24-Final_Green_Energy_PasteVal!C24)*Imports!AK24</f>
        <v>-262665.0801</v>
      </c>
      <c r="AL24" s="9">
        <f>(Final_Green_Energy_PasteVal!L24-Final_Green_Energy_PasteVal!D24)*Imports!AL24</f>
        <v>0</v>
      </c>
      <c r="AM24" s="9">
        <f>(Final_Green_Energy_PasteVal!L24-Final_Green_Energy_PasteVal!M24)*Imports!AM24</f>
        <v>-414138.6423</v>
      </c>
      <c r="AN24" s="9">
        <f>(Final_Green_Energy_PasteVal!M24-Final_Green_Energy_PasteVal!D24)*Imports!AN24</f>
        <v>0</v>
      </c>
      <c r="AO24" s="9">
        <f>(Final_Green_Energy_PasteVal!M24-Final_Green_Energy_PasteVal!L24)*Imports!AO24</f>
        <v>0</v>
      </c>
      <c r="AP24" s="9">
        <f>(Final_Green_Energy_PasteVal!M24-Final_Green_Energy_PasteVal!N24)*Imports!AP24</f>
        <v>0</v>
      </c>
      <c r="AQ24" s="9">
        <f>(Final_Green_Energy_PasteVal!N24-Final_Green_Energy_PasteVal!D24)*Imports!AQ24</f>
        <v>0</v>
      </c>
      <c r="AR24" s="9">
        <f>(Final_Green_Energy_PasteVal!N24-Final_Green_Energy_PasteVal!M24)*Imports!AR24</f>
        <v>-12889.141</v>
      </c>
      <c r="AS24" s="9">
        <f>(Final_Green_Energy_PasteVal!N24-Final_Green_Energy_PasteVal!F24)*Imports!AS24</f>
        <v>0</v>
      </c>
      <c r="AT24" s="9">
        <f>(Final_Green_Energy_PasteVal!N24-Final_Green_Energy_PasteVal!C24)*Imports!AT24</f>
        <v>0</v>
      </c>
    </row>
    <row r="25" ht="15.75" customHeight="1">
      <c r="A25" s="2">
        <v>43070.0</v>
      </c>
      <c r="B25" s="9">
        <f>(Final_Green_Energy_PasteVal!H25-Final_Green_Energy_PasteVal!G25)*Imports!B25</f>
        <v>-133733.4302</v>
      </c>
      <c r="C25" s="9">
        <f>(Final_Green_Energy_PasteVal!H25-Final_Green_Energy_PasteVal!L25)*Imports!C25</f>
        <v>136957.3362</v>
      </c>
      <c r="D25" s="9">
        <f>(Final_Green_Energy_PasteVal!H25-Final_Green_Energy_PasteVal!O25)*Imports!D25</f>
        <v>0</v>
      </c>
      <c r="E25" s="9">
        <f>(Final_Green_Energy_PasteVal!H25-Final_Green_Energy_PasteVal!I25)*Imports!E25</f>
        <v>695.7739387</v>
      </c>
      <c r="F25" s="9">
        <f>(Final_Green_Energy_PasteVal!H25-Final_Green_Energy_PasteVal!K25)*Imports!F25</f>
        <v>0</v>
      </c>
      <c r="G25" s="9">
        <f>(Final_Green_Energy_PasteVal!B25-Final_Green_Energy_PasteVal!J25)*Imports!G25</f>
        <v>0</v>
      </c>
      <c r="H25" s="9">
        <f>(Final_Green_Energy_PasteVal!B25-Final_Green_Energy_PasteVal!C25)*Imports!H25</f>
        <v>259943.6266</v>
      </c>
      <c r="I25" s="9">
        <f>(Final_Green_Energy_PasteVal!O25-Final_Green_Energy_PasteVal!G25)*Imports!I25</f>
        <v>0</v>
      </c>
      <c r="J25" s="9">
        <f>(Final_Green_Energy_PasteVal!O25-Final_Green_Energy_PasteVal!G25)*Imports!J25</f>
        <v>0</v>
      </c>
      <c r="K25" s="9">
        <f>(Final_Green_Energy_PasteVal!O25-Final_Green_Energy_PasteVal!L25)*Imports!K25</f>
        <v>352247.1279</v>
      </c>
      <c r="L25" s="9">
        <f>(Final_Green_Energy_PasteVal!O25-Final_Green_Energy_PasteVal!C25)*Imports!L25</f>
        <v>0</v>
      </c>
      <c r="M25" s="9">
        <f>(Final_Green_Energy_PasteVal!C25-Final_Green_Energy_PasteVal!B25)*Imports!M25</f>
        <v>0</v>
      </c>
      <c r="N25" s="9">
        <f>(Final_Green_Energy_PasteVal!C25-Final_Green_Energy_PasteVal!D25)*Imports!N25</f>
        <v>0</v>
      </c>
      <c r="O25" s="9">
        <f>(Final_Green_Energy_PasteVal!C25-Final_Green_Energy_PasteVal!G25)*Imports!O25</f>
        <v>-42989.51563</v>
      </c>
      <c r="P25" s="9">
        <f>(Final_Green_Energy_PasteVal!C25-Final_Green_Energy_PasteVal!L25)*Imports!P25</f>
        <v>0</v>
      </c>
      <c r="Q25" s="9">
        <f>(Final_Green_Energy_PasteVal!C25-Final_Green_Energy_PasteVal!N25)*Imports!Q25</f>
        <v>-78278.58698</v>
      </c>
      <c r="R25" s="9">
        <f>(Final_Green_Energy_PasteVal!D25-Final_Green_Energy_PasteVal!N25)*Imports!R25</f>
        <v>0</v>
      </c>
      <c r="S25" s="9">
        <f>(Final_Green_Energy_PasteVal!D25-Final_Green_Energy_PasteVal!M25)*Imports!S25</f>
        <v>-3119.390557</v>
      </c>
      <c r="T25" s="9">
        <f>(Final_Green_Energy_PasteVal!D25-Final_Green_Energy_PasteVal!C25)*Imports!T25</f>
        <v>316.527449</v>
      </c>
      <c r="U25" s="9">
        <f>(Final_Green_Energy_PasteVal!E25-Final_Green_Energy_PasteVal!G25)*Imports!U25</f>
        <v>-51567.70363</v>
      </c>
      <c r="V25" s="9">
        <f>(Final_Green_Energy_PasteVal!F25-Final_Green_Energy_PasteVal!M25)*Imports!V25</f>
        <v>-4119.992685</v>
      </c>
      <c r="W25" s="9">
        <f>(Final_Green_Energy_PasteVal!F25-Final_Green_Energy_PasteVal!N25)*Imports!W25</f>
        <v>-247153.867</v>
      </c>
      <c r="X25" s="9">
        <f>(Final_Green_Energy_PasteVal!G25-Final_Green_Energy_PasteVal!H25)*Imports!X25</f>
        <v>0</v>
      </c>
      <c r="Y25" s="9">
        <f>(Final_Green_Energy_PasteVal!G25-Final_Green_Energy_PasteVal!J25)*Imports!Y25</f>
        <v>0</v>
      </c>
      <c r="Z25" s="9">
        <f>(Final_Green_Energy_PasteVal!G25-Final_Green_Energy_PasteVal!E25)*Imports!Z25</f>
        <v>0</v>
      </c>
      <c r="AA25" s="9">
        <f>(Final_Green_Energy_PasteVal!G25-Final_Green_Energy_PasteVal!O25)*Imports!AA25</f>
        <v>243525.9005</v>
      </c>
      <c r="AB25" s="9">
        <f>(Final_Green_Energy_PasteVal!G25-Final_Green_Energy_PasteVal!C25)*Imports!AB25</f>
        <v>0</v>
      </c>
      <c r="AC25" s="9">
        <f>(Final_Green_Energy_PasteVal!I25-Final_Green_Energy_PasteVal!H25)*Imports!AC25</f>
        <v>0</v>
      </c>
      <c r="AD25" s="9">
        <f>(Final_Green_Energy_PasteVal!I25-Final_Green_Energy_PasteVal!K25)*Imports!AD25</f>
        <v>0</v>
      </c>
      <c r="AE25" s="9">
        <f>(Final_Green_Energy_PasteVal!J25-Final_Green_Energy_PasteVal!B25)*Imports!AE25</f>
        <v>-36787.51501</v>
      </c>
      <c r="AF25" s="9">
        <f>(Final_Green_Energy_PasteVal!J25-Final_Green_Energy_PasteVal!G25)*Imports!AF25</f>
        <v>-375792.4006</v>
      </c>
      <c r="AG25" s="9">
        <f>(Final_Green_Energy_PasteVal!K25-Final_Green_Energy_PasteVal!H25)*Imports!AG25</f>
        <v>6176.571241</v>
      </c>
      <c r="AH25" s="9">
        <f>(Final_Green_Energy_PasteVal!K25-Final_Green_Energy_PasteVal!I25)*Imports!AH25</f>
        <v>0</v>
      </c>
      <c r="AI25" s="9">
        <f>(Final_Green_Energy_PasteVal!L25-Final_Green_Energy_PasteVal!H25)*Imports!AI25</f>
        <v>0</v>
      </c>
      <c r="AJ25" s="9">
        <f>(Final_Green_Energy_PasteVal!L25-Final_Green_Energy_PasteVal!O25)*Imports!AJ25</f>
        <v>0</v>
      </c>
      <c r="AK25" s="9">
        <f>(Final_Green_Energy_PasteVal!L25-Final_Green_Energy_PasteVal!C25)*Imports!AK25</f>
        <v>-383729.8155</v>
      </c>
      <c r="AL25" s="9">
        <f>(Final_Green_Energy_PasteVal!L25-Final_Green_Energy_PasteVal!D25)*Imports!AL25</f>
        <v>0</v>
      </c>
      <c r="AM25" s="9">
        <f>(Final_Green_Energy_PasteVal!L25-Final_Green_Energy_PasteVal!M25)*Imports!AM25</f>
        <v>-400687.8186</v>
      </c>
      <c r="AN25" s="9">
        <f>(Final_Green_Energy_PasteVal!M25-Final_Green_Energy_PasteVal!D25)*Imports!AN25</f>
        <v>0</v>
      </c>
      <c r="AO25" s="9">
        <f>(Final_Green_Energy_PasteVal!M25-Final_Green_Energy_PasteVal!L25)*Imports!AO25</f>
        <v>0</v>
      </c>
      <c r="AP25" s="9">
        <f>(Final_Green_Energy_PasteVal!M25-Final_Green_Energy_PasteVal!N25)*Imports!AP25</f>
        <v>0</v>
      </c>
      <c r="AQ25" s="9">
        <f>(Final_Green_Energy_PasteVal!N25-Final_Green_Energy_PasteVal!D25)*Imports!AQ25</f>
        <v>9138.682718</v>
      </c>
      <c r="AR25" s="9">
        <f>(Final_Green_Energy_PasteVal!N25-Final_Green_Energy_PasteVal!M25)*Imports!AR25</f>
        <v>-10336.41825</v>
      </c>
      <c r="AS25" s="9">
        <f>(Final_Green_Energy_PasteVal!N25-Final_Green_Energy_PasteVal!F25)*Imports!AS25</f>
        <v>0</v>
      </c>
      <c r="AT25" s="9">
        <f>(Final_Green_Energy_PasteVal!N25-Final_Green_Energy_PasteVal!C25)*Imports!AT25</f>
        <v>0</v>
      </c>
    </row>
    <row r="26" ht="15.75" customHeight="1">
      <c r="A26" s="2">
        <v>43101.0</v>
      </c>
      <c r="B26" s="9">
        <f>(Final_Green_Energy_PasteVal!H26-Final_Green_Energy_PasteVal!G26)*Imports!B26</f>
        <v>-692006.2512</v>
      </c>
      <c r="C26" s="9">
        <f>(Final_Green_Energy_PasteVal!H26-Final_Green_Energy_PasteVal!L26)*Imports!C26</f>
        <v>195755.295</v>
      </c>
      <c r="D26" s="9">
        <f>(Final_Green_Energy_PasteVal!H26-Final_Green_Energy_PasteVal!O26)*Imports!D26</f>
        <v>0</v>
      </c>
      <c r="E26" s="9">
        <f>(Final_Green_Energy_PasteVal!H26-Final_Green_Energy_PasteVal!I26)*Imports!E26</f>
        <v>-3746.300614</v>
      </c>
      <c r="F26" s="9">
        <f>(Final_Green_Energy_PasteVal!H26-Final_Green_Energy_PasteVal!K26)*Imports!F26</f>
        <v>0</v>
      </c>
      <c r="G26" s="9">
        <f>(Final_Green_Energy_PasteVal!B26-Final_Green_Energy_PasteVal!J26)*Imports!G26</f>
        <v>0</v>
      </c>
      <c r="H26" s="9">
        <f>(Final_Green_Energy_PasteVal!B26-Final_Green_Energy_PasteVal!C26)*Imports!H26</f>
        <v>227967.3078</v>
      </c>
      <c r="I26" s="9">
        <f>(Final_Green_Energy_PasteVal!O26-Final_Green_Energy_PasteVal!G26)*Imports!I26</f>
        <v>-135852.0699</v>
      </c>
      <c r="J26" s="9">
        <f>(Final_Green_Energy_PasteVal!O26-Final_Green_Energy_PasteVal!G26)*Imports!J26</f>
        <v>0</v>
      </c>
      <c r="K26" s="9">
        <f>(Final_Green_Energy_PasteVal!O26-Final_Green_Energy_PasteVal!L26)*Imports!K26</f>
        <v>261036.4663</v>
      </c>
      <c r="L26" s="9">
        <f>(Final_Green_Energy_PasteVal!O26-Final_Green_Energy_PasteVal!C26)*Imports!L26</f>
        <v>0</v>
      </c>
      <c r="M26" s="9">
        <f>(Final_Green_Energy_PasteVal!C26-Final_Green_Energy_PasteVal!B26)*Imports!M26</f>
        <v>0</v>
      </c>
      <c r="N26" s="9">
        <f>(Final_Green_Energy_PasteVal!C26-Final_Green_Energy_PasteVal!D26)*Imports!N26</f>
        <v>0</v>
      </c>
      <c r="O26" s="9">
        <f>(Final_Green_Energy_PasteVal!C26-Final_Green_Energy_PasteVal!G26)*Imports!O26</f>
        <v>-396020.3396</v>
      </c>
      <c r="P26" s="9">
        <f>(Final_Green_Energy_PasteVal!C26-Final_Green_Energy_PasteVal!L26)*Imports!P26</f>
        <v>0</v>
      </c>
      <c r="Q26" s="9">
        <f>(Final_Green_Energy_PasteVal!C26-Final_Green_Energy_PasteVal!N26)*Imports!Q26</f>
        <v>-61634.57176</v>
      </c>
      <c r="R26" s="9">
        <f>(Final_Green_Energy_PasteVal!D26-Final_Green_Energy_PasteVal!N26)*Imports!R26</f>
        <v>0</v>
      </c>
      <c r="S26" s="9">
        <f>(Final_Green_Energy_PasteVal!D26-Final_Green_Energy_PasteVal!M26)*Imports!S26</f>
        <v>-84972.82616</v>
      </c>
      <c r="T26" s="9">
        <f>(Final_Green_Energy_PasteVal!D26-Final_Green_Energy_PasteVal!C26)*Imports!T26</f>
        <v>-160.4452998</v>
      </c>
      <c r="U26" s="9">
        <f>(Final_Green_Energy_PasteVal!E26-Final_Green_Energy_PasteVal!G26)*Imports!U26</f>
        <v>-475746.2254</v>
      </c>
      <c r="V26" s="9">
        <f>(Final_Green_Energy_PasteVal!F26-Final_Green_Energy_PasteVal!M26)*Imports!V26</f>
        <v>-1938.658427</v>
      </c>
      <c r="W26" s="9">
        <f>(Final_Green_Energy_PasteVal!F26-Final_Green_Energy_PasteVal!N26)*Imports!W26</f>
        <v>-285781.8494</v>
      </c>
      <c r="X26" s="9">
        <f>(Final_Green_Energy_PasteVal!G26-Final_Green_Energy_PasteVal!H26)*Imports!X26</f>
        <v>0</v>
      </c>
      <c r="Y26" s="9">
        <f>(Final_Green_Energy_PasteVal!G26-Final_Green_Energy_PasteVal!J26)*Imports!Y26</f>
        <v>0</v>
      </c>
      <c r="Z26" s="9">
        <f>(Final_Green_Energy_PasteVal!G26-Final_Green_Energy_PasteVal!E26)*Imports!Z26</f>
        <v>0</v>
      </c>
      <c r="AA26" s="9">
        <f>(Final_Green_Energy_PasteVal!G26-Final_Green_Energy_PasteVal!O26)*Imports!AA26</f>
        <v>0</v>
      </c>
      <c r="AB26" s="9">
        <f>(Final_Green_Energy_PasteVal!G26-Final_Green_Energy_PasteVal!C26)*Imports!AB26</f>
        <v>0</v>
      </c>
      <c r="AC26" s="9">
        <f>(Final_Green_Energy_PasteVal!I26-Final_Green_Energy_PasteVal!H26)*Imports!AC26</f>
        <v>0</v>
      </c>
      <c r="AD26" s="9">
        <f>(Final_Green_Energy_PasteVal!I26-Final_Green_Energy_PasteVal!K26)*Imports!AD26</f>
        <v>0</v>
      </c>
      <c r="AE26" s="9">
        <f>(Final_Green_Energy_PasteVal!J26-Final_Green_Energy_PasteVal!B26)*Imports!AE26</f>
        <v>-39927.60094</v>
      </c>
      <c r="AF26" s="9">
        <f>(Final_Green_Energy_PasteVal!J26-Final_Green_Energy_PasteVal!G26)*Imports!AF26</f>
        <v>-817143.2955</v>
      </c>
      <c r="AG26" s="9">
        <f>(Final_Green_Energy_PasteVal!K26-Final_Green_Energy_PasteVal!H26)*Imports!AG26</f>
        <v>4347.407679</v>
      </c>
      <c r="AH26" s="9">
        <f>(Final_Green_Energy_PasteVal!K26-Final_Green_Energy_PasteVal!I26)*Imports!AH26</f>
        <v>0</v>
      </c>
      <c r="AI26" s="9">
        <f>(Final_Green_Energy_PasteVal!L26-Final_Green_Energy_PasteVal!H26)*Imports!AI26</f>
        <v>0</v>
      </c>
      <c r="AJ26" s="9">
        <f>(Final_Green_Energy_PasteVal!L26-Final_Green_Energy_PasteVal!O26)*Imports!AJ26</f>
        <v>0</v>
      </c>
      <c r="AK26" s="9">
        <f>(Final_Green_Energy_PasteVal!L26-Final_Green_Energy_PasteVal!C26)*Imports!AK26</f>
        <v>-452945.7414</v>
      </c>
      <c r="AL26" s="9">
        <f>(Final_Green_Energy_PasteVal!L26-Final_Green_Energy_PasteVal!D26)*Imports!AL26</f>
        <v>0</v>
      </c>
      <c r="AM26" s="9">
        <f>(Final_Green_Energy_PasteVal!L26-Final_Green_Energy_PasteVal!M26)*Imports!AM26</f>
        <v>-301958.9103</v>
      </c>
      <c r="AN26" s="9">
        <f>(Final_Green_Energy_PasteVal!M26-Final_Green_Energy_PasteVal!D26)*Imports!AN26</f>
        <v>0</v>
      </c>
      <c r="AO26" s="9">
        <f>(Final_Green_Energy_PasteVal!M26-Final_Green_Energy_PasteVal!L26)*Imports!AO26</f>
        <v>0</v>
      </c>
      <c r="AP26" s="9">
        <f>(Final_Green_Energy_PasteVal!M26-Final_Green_Energy_PasteVal!N26)*Imports!AP26</f>
        <v>0</v>
      </c>
      <c r="AQ26" s="9">
        <f>(Final_Green_Energy_PasteVal!N26-Final_Green_Energy_PasteVal!D26)*Imports!AQ26</f>
        <v>21063.99251</v>
      </c>
      <c r="AR26" s="9">
        <f>(Final_Green_Energy_PasteVal!N26-Final_Green_Energy_PasteVal!M26)*Imports!AR26</f>
        <v>-25696.40745</v>
      </c>
      <c r="AS26" s="9">
        <f>(Final_Green_Energy_PasteVal!N26-Final_Green_Energy_PasteVal!F26)*Imports!AS26</f>
        <v>0</v>
      </c>
      <c r="AT26" s="9">
        <f>(Final_Green_Energy_PasteVal!N26-Final_Green_Energy_PasteVal!C26)*Imports!AT26</f>
        <v>0</v>
      </c>
    </row>
    <row r="27" ht="15.75" customHeight="1">
      <c r="A27" s="2">
        <v>43132.0</v>
      </c>
      <c r="B27" s="9">
        <f>(Final_Green_Energy_PasteVal!H27-Final_Green_Energy_PasteVal!G27)*Imports!B27</f>
        <v>-477052.3761</v>
      </c>
      <c r="C27" s="9">
        <f>(Final_Green_Energy_PasteVal!H27-Final_Green_Energy_PasteVal!L27)*Imports!C27</f>
        <v>178092.7075</v>
      </c>
      <c r="D27" s="9">
        <f>(Final_Green_Energy_PasteVal!H27-Final_Green_Energy_PasteVal!O27)*Imports!D27</f>
        <v>0</v>
      </c>
      <c r="E27" s="9">
        <f>(Final_Green_Energy_PasteVal!H27-Final_Green_Energy_PasteVal!I27)*Imports!E27</f>
        <v>101.068858</v>
      </c>
      <c r="F27" s="9">
        <f>(Final_Green_Energy_PasteVal!H27-Final_Green_Energy_PasteVal!K27)*Imports!F27</f>
        <v>0</v>
      </c>
      <c r="G27" s="9">
        <f>(Final_Green_Energy_PasteVal!B27-Final_Green_Energy_PasteVal!J27)*Imports!G27</f>
        <v>0</v>
      </c>
      <c r="H27" s="9">
        <f>(Final_Green_Energy_PasteVal!B27-Final_Green_Energy_PasteVal!C27)*Imports!H27</f>
        <v>270165.0451</v>
      </c>
      <c r="I27" s="9">
        <f>(Final_Green_Energy_PasteVal!O27-Final_Green_Energy_PasteVal!G27)*Imports!I27</f>
        <v>0</v>
      </c>
      <c r="J27" s="9">
        <f>(Final_Green_Energy_PasteVal!O27-Final_Green_Energy_PasteVal!G27)*Imports!J27</f>
        <v>0</v>
      </c>
      <c r="K27" s="9">
        <f>(Final_Green_Energy_PasteVal!O27-Final_Green_Energy_PasteVal!L27)*Imports!K27</f>
        <v>450759.3317</v>
      </c>
      <c r="L27" s="9">
        <f>(Final_Green_Energy_PasteVal!O27-Final_Green_Energy_PasteVal!C27)*Imports!L27</f>
        <v>0</v>
      </c>
      <c r="M27" s="9">
        <f>(Final_Green_Energy_PasteVal!C27-Final_Green_Energy_PasteVal!B27)*Imports!M27</f>
        <v>0</v>
      </c>
      <c r="N27" s="9">
        <f>(Final_Green_Energy_PasteVal!C27-Final_Green_Energy_PasteVal!D27)*Imports!N27</f>
        <v>-14112.33391</v>
      </c>
      <c r="O27" s="9">
        <f>(Final_Green_Energy_PasteVal!C27-Final_Green_Energy_PasteVal!G27)*Imports!O27</f>
        <v>0</v>
      </c>
      <c r="P27" s="9">
        <f>(Final_Green_Energy_PasteVal!C27-Final_Green_Energy_PasteVal!L27)*Imports!P27</f>
        <v>0</v>
      </c>
      <c r="Q27" s="9">
        <f>(Final_Green_Energy_PasteVal!C27-Final_Green_Energy_PasteVal!N27)*Imports!Q27</f>
        <v>-57760.75343</v>
      </c>
      <c r="R27" s="9">
        <f>(Final_Green_Energy_PasteVal!D27-Final_Green_Energy_PasteVal!N27)*Imports!R27</f>
        <v>0</v>
      </c>
      <c r="S27" s="9">
        <f>(Final_Green_Energy_PasteVal!D27-Final_Green_Energy_PasteVal!M27)*Imports!S27</f>
        <v>-141630.5242</v>
      </c>
      <c r="T27" s="9">
        <f>(Final_Green_Energy_PasteVal!D27-Final_Green_Energy_PasteVal!C27)*Imports!T27</f>
        <v>0</v>
      </c>
      <c r="U27" s="9">
        <f>(Final_Green_Energy_PasteVal!E27-Final_Green_Energy_PasteVal!G27)*Imports!U27</f>
        <v>-296511.5036</v>
      </c>
      <c r="V27" s="9">
        <f>(Final_Green_Energy_PasteVal!F27-Final_Green_Energy_PasteVal!M27)*Imports!V27</f>
        <v>-199.1181361</v>
      </c>
      <c r="W27" s="9">
        <f>(Final_Green_Energy_PasteVal!F27-Final_Green_Energy_PasteVal!N27)*Imports!W27</f>
        <v>-307224.8681</v>
      </c>
      <c r="X27" s="9">
        <f>(Final_Green_Energy_PasteVal!G27-Final_Green_Energy_PasteVal!H27)*Imports!X27</f>
        <v>0</v>
      </c>
      <c r="Y27" s="9">
        <f>(Final_Green_Energy_PasteVal!G27-Final_Green_Energy_PasteVal!J27)*Imports!Y27</f>
        <v>0</v>
      </c>
      <c r="Z27" s="9">
        <f>(Final_Green_Energy_PasteVal!G27-Final_Green_Energy_PasteVal!E27)*Imports!Z27</f>
        <v>0</v>
      </c>
      <c r="AA27" s="9">
        <f>(Final_Green_Energy_PasteVal!G27-Final_Green_Energy_PasteVal!O27)*Imports!AA27</f>
        <v>271317.0914</v>
      </c>
      <c r="AB27" s="9">
        <f>(Final_Green_Energy_PasteVal!G27-Final_Green_Energy_PasteVal!C27)*Imports!AB27</f>
        <v>50113.42341</v>
      </c>
      <c r="AC27" s="9">
        <f>(Final_Green_Energy_PasteVal!I27-Final_Green_Energy_PasteVal!H27)*Imports!AC27</f>
        <v>0</v>
      </c>
      <c r="AD27" s="9">
        <f>(Final_Green_Energy_PasteVal!I27-Final_Green_Energy_PasteVal!K27)*Imports!AD27</f>
        <v>0</v>
      </c>
      <c r="AE27" s="9">
        <f>(Final_Green_Energy_PasteVal!J27-Final_Green_Energy_PasteVal!B27)*Imports!AE27</f>
        <v>-35188.64418</v>
      </c>
      <c r="AF27" s="9">
        <f>(Final_Green_Energy_PasteVal!J27-Final_Green_Energy_PasteVal!G27)*Imports!AF27</f>
        <v>-570452.8255</v>
      </c>
      <c r="AG27" s="9">
        <f>(Final_Green_Energy_PasteVal!K27-Final_Green_Energy_PasteVal!H27)*Imports!AG27</f>
        <v>2894.461489</v>
      </c>
      <c r="AH27" s="9">
        <f>(Final_Green_Energy_PasteVal!K27-Final_Green_Energy_PasteVal!I27)*Imports!AH27</f>
        <v>0</v>
      </c>
      <c r="AI27" s="9">
        <f>(Final_Green_Energy_PasteVal!L27-Final_Green_Energy_PasteVal!H27)*Imports!AI27</f>
        <v>0</v>
      </c>
      <c r="AJ27" s="9">
        <f>(Final_Green_Energy_PasteVal!L27-Final_Green_Energy_PasteVal!O27)*Imports!AJ27</f>
        <v>0</v>
      </c>
      <c r="AK27" s="9">
        <f>(Final_Green_Energy_PasteVal!L27-Final_Green_Energy_PasteVal!C27)*Imports!AK27</f>
        <v>-326689.9618</v>
      </c>
      <c r="AL27" s="9">
        <f>(Final_Green_Energy_PasteVal!L27-Final_Green_Energy_PasteVal!D27)*Imports!AL27</f>
        <v>0</v>
      </c>
      <c r="AM27" s="9">
        <f>(Final_Green_Energy_PasteVal!L27-Final_Green_Energy_PasteVal!M27)*Imports!AM27</f>
        <v>-306225.6528</v>
      </c>
      <c r="AN27" s="9">
        <f>(Final_Green_Energy_PasteVal!M27-Final_Green_Energy_PasteVal!D27)*Imports!AN27</f>
        <v>0</v>
      </c>
      <c r="AO27" s="9">
        <f>(Final_Green_Energy_PasteVal!M27-Final_Green_Energy_PasteVal!L27)*Imports!AO27</f>
        <v>0</v>
      </c>
      <c r="AP27" s="9">
        <f>(Final_Green_Energy_PasteVal!M27-Final_Green_Energy_PasteVal!N27)*Imports!AP27</f>
        <v>0</v>
      </c>
      <c r="AQ27" s="9">
        <f>(Final_Green_Energy_PasteVal!N27-Final_Green_Energy_PasteVal!D27)*Imports!AQ27</f>
        <v>118533.5756</v>
      </c>
      <c r="AR27" s="9">
        <f>(Final_Green_Energy_PasteVal!N27-Final_Green_Energy_PasteVal!M27)*Imports!AR27</f>
        <v>-44534.50135</v>
      </c>
      <c r="AS27" s="9">
        <f>(Final_Green_Energy_PasteVal!N27-Final_Green_Energy_PasteVal!F27)*Imports!AS27</f>
        <v>0</v>
      </c>
      <c r="AT27" s="9">
        <f>(Final_Green_Energy_PasteVal!N27-Final_Green_Energy_PasteVal!C27)*Imports!AT27</f>
        <v>0</v>
      </c>
    </row>
    <row r="28" ht="15.75" customHeight="1">
      <c r="A28" s="2">
        <v>43160.0</v>
      </c>
      <c r="B28" s="9">
        <f>(Final_Green_Energy_PasteVal!H28-Final_Green_Energy_PasteVal!G28)*Imports!B28</f>
        <v>-502861.2609</v>
      </c>
      <c r="C28" s="9">
        <f>(Final_Green_Energy_PasteVal!H28-Final_Green_Energy_PasteVal!L28)*Imports!C28</f>
        <v>156747.6969</v>
      </c>
      <c r="D28" s="9">
        <f>(Final_Green_Energy_PasteVal!H28-Final_Green_Energy_PasteVal!O28)*Imports!D28</f>
        <v>0</v>
      </c>
      <c r="E28" s="9">
        <f>(Final_Green_Energy_PasteVal!H28-Final_Green_Energy_PasteVal!I28)*Imports!E28</f>
        <v>0</v>
      </c>
      <c r="F28" s="9">
        <f>(Final_Green_Energy_PasteVal!H28-Final_Green_Energy_PasteVal!K28)*Imports!F28</f>
        <v>0</v>
      </c>
      <c r="G28" s="9">
        <f>(Final_Green_Energy_PasteVal!B28-Final_Green_Energy_PasteVal!J28)*Imports!G28</f>
        <v>0</v>
      </c>
      <c r="H28" s="9">
        <f>(Final_Green_Energy_PasteVal!B28-Final_Green_Energy_PasteVal!C28)*Imports!H28</f>
        <v>271464.6837</v>
      </c>
      <c r="I28" s="9">
        <f>(Final_Green_Energy_PasteVal!O28-Final_Green_Energy_PasteVal!G28)*Imports!I28</f>
        <v>-46928.14493</v>
      </c>
      <c r="J28" s="9">
        <f>(Final_Green_Energy_PasteVal!O28-Final_Green_Energy_PasteVal!G28)*Imports!J28</f>
        <v>0</v>
      </c>
      <c r="K28" s="9">
        <f>(Final_Green_Energy_PasteVal!O28-Final_Green_Energy_PasteVal!L28)*Imports!K28</f>
        <v>293738.2256</v>
      </c>
      <c r="L28" s="9">
        <f>(Final_Green_Energy_PasteVal!O28-Final_Green_Energy_PasteVal!C28)*Imports!L28</f>
        <v>0</v>
      </c>
      <c r="M28" s="9">
        <f>(Final_Green_Energy_PasteVal!C28-Final_Green_Energy_PasteVal!B28)*Imports!M28</f>
        <v>0</v>
      </c>
      <c r="N28" s="9">
        <f>(Final_Green_Energy_PasteVal!C28-Final_Green_Energy_PasteVal!D28)*Imports!N28</f>
        <v>0</v>
      </c>
      <c r="O28" s="9">
        <f>(Final_Green_Energy_PasteVal!C28-Final_Green_Energy_PasteVal!G28)*Imports!O28</f>
        <v>-196884.8652</v>
      </c>
      <c r="P28" s="9">
        <f>(Final_Green_Energy_PasteVal!C28-Final_Green_Energy_PasteVal!L28)*Imports!P28</f>
        <v>0</v>
      </c>
      <c r="Q28" s="9">
        <f>(Final_Green_Energy_PasteVal!C28-Final_Green_Energy_PasteVal!N28)*Imports!Q28</f>
        <v>0</v>
      </c>
      <c r="R28" s="9">
        <f>(Final_Green_Energy_PasteVal!D28-Final_Green_Energy_PasteVal!N28)*Imports!R28</f>
        <v>0</v>
      </c>
      <c r="S28" s="9">
        <f>(Final_Green_Energy_PasteVal!D28-Final_Green_Energy_PasteVal!M28)*Imports!S28</f>
        <v>0</v>
      </c>
      <c r="T28" s="9">
        <f>(Final_Green_Energy_PasteVal!D28-Final_Green_Energy_PasteVal!C28)*Imports!T28</f>
        <v>-21302.24897</v>
      </c>
      <c r="U28" s="9">
        <f>(Final_Green_Energy_PasteVal!E28-Final_Green_Energy_PasteVal!G28)*Imports!U28</f>
        <v>0</v>
      </c>
      <c r="V28" s="9">
        <f>(Final_Green_Energy_PasteVal!F28-Final_Green_Energy_PasteVal!M28)*Imports!V28</f>
        <v>0</v>
      </c>
      <c r="W28" s="9">
        <f>(Final_Green_Energy_PasteVal!F28-Final_Green_Energy_PasteVal!N28)*Imports!W28</f>
        <v>-261912.4597</v>
      </c>
      <c r="X28" s="9">
        <f>(Final_Green_Energy_PasteVal!G28-Final_Green_Energy_PasteVal!H28)*Imports!X28</f>
        <v>0</v>
      </c>
      <c r="Y28" s="9">
        <f>(Final_Green_Energy_PasteVal!G28-Final_Green_Energy_PasteVal!J28)*Imports!Y28</f>
        <v>0</v>
      </c>
      <c r="Z28" s="9">
        <f>(Final_Green_Energy_PasteVal!G28-Final_Green_Energy_PasteVal!E28)*Imports!Z28</f>
        <v>87722.23074</v>
      </c>
      <c r="AA28" s="9">
        <f>(Final_Green_Energy_PasteVal!G28-Final_Green_Energy_PasteVal!O28)*Imports!AA28</f>
        <v>0</v>
      </c>
      <c r="AB28" s="9">
        <f>(Final_Green_Energy_PasteVal!G28-Final_Green_Energy_PasteVal!C28)*Imports!AB28</f>
        <v>0</v>
      </c>
      <c r="AC28" s="9">
        <f>(Final_Green_Energy_PasteVal!I28-Final_Green_Energy_PasteVal!H28)*Imports!AC28</f>
        <v>-148.4420416</v>
      </c>
      <c r="AD28" s="9">
        <f>(Final_Green_Energy_PasteVal!I28-Final_Green_Energy_PasteVal!K28)*Imports!AD28</f>
        <v>0</v>
      </c>
      <c r="AE28" s="9">
        <f>(Final_Green_Energy_PasteVal!J28-Final_Green_Energy_PasteVal!B28)*Imports!AE28</f>
        <v>-28988.38698</v>
      </c>
      <c r="AF28" s="9">
        <f>(Final_Green_Energy_PasteVal!J28-Final_Green_Energy_PasteVal!G28)*Imports!AF28</f>
        <v>-656501.1597</v>
      </c>
      <c r="AG28" s="9">
        <f>(Final_Green_Energy_PasteVal!K28-Final_Green_Energy_PasteVal!H28)*Imports!AG28</f>
        <v>2770.466619</v>
      </c>
      <c r="AH28" s="9">
        <f>(Final_Green_Energy_PasteVal!K28-Final_Green_Energy_PasteVal!I28)*Imports!AH28</f>
        <v>0</v>
      </c>
      <c r="AI28" s="9">
        <f>(Final_Green_Energy_PasteVal!L28-Final_Green_Energy_PasteVal!H28)*Imports!AI28</f>
        <v>0</v>
      </c>
      <c r="AJ28" s="9">
        <f>(Final_Green_Energy_PasteVal!L28-Final_Green_Energy_PasteVal!O28)*Imports!AJ28</f>
        <v>0</v>
      </c>
      <c r="AK28" s="9">
        <f>(Final_Green_Energy_PasteVal!L28-Final_Green_Energy_PasteVal!C28)*Imports!AK28</f>
        <v>-495562.7028</v>
      </c>
      <c r="AL28" s="9">
        <f>(Final_Green_Energy_PasteVal!L28-Final_Green_Energy_PasteVal!D28)*Imports!AL28</f>
        <v>0</v>
      </c>
      <c r="AM28" s="9">
        <f>(Final_Green_Energy_PasteVal!L28-Final_Green_Energy_PasteVal!M28)*Imports!AM28</f>
        <v>-116038.6153</v>
      </c>
      <c r="AN28" s="9">
        <f>(Final_Green_Energy_PasteVal!M28-Final_Green_Energy_PasteVal!D28)*Imports!AN28</f>
        <v>110193.7466</v>
      </c>
      <c r="AO28" s="9">
        <f>(Final_Green_Energy_PasteVal!M28-Final_Green_Energy_PasteVal!L28)*Imports!AO28</f>
        <v>0</v>
      </c>
      <c r="AP28" s="9">
        <f>(Final_Green_Energy_PasteVal!M28-Final_Green_Energy_PasteVal!N28)*Imports!AP28</f>
        <v>2333.808373</v>
      </c>
      <c r="AQ28" s="9">
        <f>(Final_Green_Energy_PasteVal!N28-Final_Green_Energy_PasteVal!D28)*Imports!AQ28</f>
        <v>257696.8708</v>
      </c>
      <c r="AR28" s="9">
        <f>(Final_Green_Energy_PasteVal!N28-Final_Green_Energy_PasteVal!M28)*Imports!AR28</f>
        <v>0</v>
      </c>
      <c r="AS28" s="9">
        <f>(Final_Green_Energy_PasteVal!N28-Final_Green_Energy_PasteVal!F28)*Imports!AS28</f>
        <v>0</v>
      </c>
      <c r="AT28" s="9">
        <f>(Final_Green_Energy_PasteVal!N28-Final_Green_Energy_PasteVal!C28)*Imports!AT28</f>
        <v>2165.261539</v>
      </c>
    </row>
    <row r="29" ht="15.75" customHeight="1">
      <c r="A29" s="2">
        <v>43191.0</v>
      </c>
      <c r="B29" s="9">
        <f>(Final_Green_Energy_PasteVal!H29-Final_Green_Energy_PasteVal!G29)*Imports!B29</f>
        <v>-502956.7036</v>
      </c>
      <c r="C29" s="9">
        <f>(Final_Green_Energy_PasteVal!H29-Final_Green_Energy_PasteVal!L29)*Imports!C29</f>
        <v>196403.9618</v>
      </c>
      <c r="D29" s="9">
        <f>(Final_Green_Energy_PasteVal!H29-Final_Green_Energy_PasteVal!O29)*Imports!D29</f>
        <v>0</v>
      </c>
      <c r="E29" s="9">
        <f>(Final_Green_Energy_PasteVal!H29-Final_Green_Energy_PasteVal!I29)*Imports!E29</f>
        <v>2526.84503</v>
      </c>
      <c r="F29" s="9">
        <f>(Final_Green_Energy_PasteVal!H29-Final_Green_Energy_PasteVal!K29)*Imports!F29</f>
        <v>0</v>
      </c>
      <c r="G29" s="9">
        <f>(Final_Green_Energy_PasteVal!B29-Final_Green_Energy_PasteVal!J29)*Imports!G29</f>
        <v>0</v>
      </c>
      <c r="H29" s="9">
        <f>(Final_Green_Energy_PasteVal!B29-Final_Green_Energy_PasteVal!C29)*Imports!H29</f>
        <v>156508.264</v>
      </c>
      <c r="I29" s="9">
        <f>(Final_Green_Energy_PasteVal!O29-Final_Green_Energy_PasteVal!G29)*Imports!I29</f>
        <v>-297015.8856</v>
      </c>
      <c r="J29" s="9">
        <f>(Final_Green_Energy_PasteVal!O29-Final_Green_Energy_PasteVal!G29)*Imports!J29</f>
        <v>0</v>
      </c>
      <c r="K29" s="9">
        <f>(Final_Green_Energy_PasteVal!O29-Final_Green_Energy_PasteVal!L29)*Imports!K29</f>
        <v>141845.1525</v>
      </c>
      <c r="L29" s="9">
        <f>(Final_Green_Energy_PasteVal!O29-Final_Green_Energy_PasteVal!C29)*Imports!L29</f>
        <v>0</v>
      </c>
      <c r="M29" s="9">
        <f>(Final_Green_Energy_PasteVal!C29-Final_Green_Energy_PasteVal!B29)*Imports!M29</f>
        <v>0</v>
      </c>
      <c r="N29" s="9">
        <f>(Final_Green_Energy_PasteVal!C29-Final_Green_Energy_PasteVal!D29)*Imports!N29</f>
        <v>0</v>
      </c>
      <c r="O29" s="9">
        <f>(Final_Green_Energy_PasteVal!C29-Final_Green_Energy_PasteVal!G29)*Imports!O29</f>
        <v>-245528.986</v>
      </c>
      <c r="P29" s="9">
        <f>(Final_Green_Energy_PasteVal!C29-Final_Green_Energy_PasteVal!L29)*Imports!P29</f>
        <v>0</v>
      </c>
      <c r="Q29" s="9">
        <f>(Final_Green_Energy_PasteVal!C29-Final_Green_Energy_PasteVal!N29)*Imports!Q29</f>
        <v>-300.7292041</v>
      </c>
      <c r="R29" s="9">
        <f>(Final_Green_Energy_PasteVal!D29-Final_Green_Energy_PasteVal!N29)*Imports!R29</f>
        <v>0</v>
      </c>
      <c r="S29" s="9">
        <f>(Final_Green_Energy_PasteVal!D29-Final_Green_Energy_PasteVal!M29)*Imports!S29</f>
        <v>0</v>
      </c>
      <c r="T29" s="9">
        <f>(Final_Green_Energy_PasteVal!D29-Final_Green_Energy_PasteVal!C29)*Imports!T29</f>
        <v>-12074.00336</v>
      </c>
      <c r="U29" s="9">
        <f>(Final_Green_Energy_PasteVal!E29-Final_Green_Energy_PasteVal!G29)*Imports!U29</f>
        <v>-205988.3475</v>
      </c>
      <c r="V29" s="9">
        <f>(Final_Green_Energy_PasteVal!F29-Final_Green_Energy_PasteVal!M29)*Imports!V29</f>
        <v>0</v>
      </c>
      <c r="W29" s="9">
        <f>(Final_Green_Energy_PasteVal!F29-Final_Green_Energy_PasteVal!N29)*Imports!W29</f>
        <v>-202386.2501</v>
      </c>
      <c r="X29" s="9">
        <f>(Final_Green_Energy_PasteVal!G29-Final_Green_Energy_PasteVal!H29)*Imports!X29</f>
        <v>0</v>
      </c>
      <c r="Y29" s="9">
        <f>(Final_Green_Energy_PasteVal!G29-Final_Green_Energy_PasteVal!J29)*Imports!Y29</f>
        <v>0</v>
      </c>
      <c r="Z29" s="9">
        <f>(Final_Green_Energy_PasteVal!G29-Final_Green_Energy_PasteVal!E29)*Imports!Z29</f>
        <v>0</v>
      </c>
      <c r="AA29" s="9">
        <f>(Final_Green_Energy_PasteVal!G29-Final_Green_Energy_PasteVal!O29)*Imports!AA29</f>
        <v>0</v>
      </c>
      <c r="AB29" s="9">
        <f>(Final_Green_Energy_PasteVal!G29-Final_Green_Energy_PasteVal!C29)*Imports!AB29</f>
        <v>0</v>
      </c>
      <c r="AC29" s="9">
        <f>(Final_Green_Energy_PasteVal!I29-Final_Green_Energy_PasteVal!H29)*Imports!AC29</f>
        <v>0</v>
      </c>
      <c r="AD29" s="9">
        <f>(Final_Green_Energy_PasteVal!I29-Final_Green_Energy_PasteVal!K29)*Imports!AD29</f>
        <v>0</v>
      </c>
      <c r="AE29" s="9">
        <f>(Final_Green_Energy_PasteVal!J29-Final_Green_Energy_PasteVal!B29)*Imports!AE29</f>
        <v>-38032.7246</v>
      </c>
      <c r="AF29" s="9">
        <f>(Final_Green_Energy_PasteVal!J29-Final_Green_Energy_PasteVal!G29)*Imports!AF29</f>
        <v>-541112.464</v>
      </c>
      <c r="AG29" s="9">
        <f>(Final_Green_Energy_PasteVal!K29-Final_Green_Energy_PasteVal!H29)*Imports!AG29</f>
        <v>-473.6270627</v>
      </c>
      <c r="AH29" s="9">
        <f>(Final_Green_Energy_PasteVal!K29-Final_Green_Energy_PasteVal!I29)*Imports!AH29</f>
        <v>0</v>
      </c>
      <c r="AI29" s="9">
        <f>(Final_Green_Energy_PasteVal!L29-Final_Green_Energy_PasteVal!H29)*Imports!AI29</f>
        <v>0</v>
      </c>
      <c r="AJ29" s="9">
        <f>(Final_Green_Energy_PasteVal!L29-Final_Green_Energy_PasteVal!O29)*Imports!AJ29</f>
        <v>0</v>
      </c>
      <c r="AK29" s="9">
        <f>(Final_Green_Energy_PasteVal!L29-Final_Green_Energy_PasteVal!C29)*Imports!AK29</f>
        <v>-711516.3209</v>
      </c>
      <c r="AL29" s="9">
        <f>(Final_Green_Energy_PasteVal!L29-Final_Green_Energy_PasteVal!D29)*Imports!AL29</f>
        <v>0</v>
      </c>
      <c r="AM29" s="9">
        <f>(Final_Green_Energy_PasteVal!L29-Final_Green_Energy_PasteVal!M29)*Imports!AM29</f>
        <v>-4177.938005</v>
      </c>
      <c r="AN29" s="9">
        <f>(Final_Green_Energy_PasteVal!M29-Final_Green_Energy_PasteVal!D29)*Imports!AN29</f>
        <v>128289.8837</v>
      </c>
      <c r="AO29" s="9">
        <f>(Final_Green_Energy_PasteVal!M29-Final_Green_Energy_PasteVal!L29)*Imports!AO29</f>
        <v>0</v>
      </c>
      <c r="AP29" s="9">
        <f>(Final_Green_Energy_PasteVal!M29-Final_Green_Energy_PasteVal!N29)*Imports!AP29</f>
        <v>2602.976038</v>
      </c>
      <c r="AQ29" s="9">
        <f>(Final_Green_Energy_PasteVal!N29-Final_Green_Energy_PasteVal!D29)*Imports!AQ29</f>
        <v>86824.32452</v>
      </c>
      <c r="AR29" s="9">
        <f>(Final_Green_Energy_PasteVal!N29-Final_Green_Energy_PasteVal!M29)*Imports!AR29</f>
        <v>0</v>
      </c>
      <c r="AS29" s="9">
        <f>(Final_Green_Energy_PasteVal!N29-Final_Green_Energy_PasteVal!F29)*Imports!AS29</f>
        <v>0</v>
      </c>
      <c r="AT29" s="9">
        <f>(Final_Green_Energy_PasteVal!N29-Final_Green_Energy_PasteVal!C29)*Imports!AT29</f>
        <v>0</v>
      </c>
    </row>
    <row r="30" ht="15.75" customHeight="1">
      <c r="A30" s="2">
        <v>43221.0</v>
      </c>
      <c r="B30" s="9">
        <f>(Final_Green_Energy_PasteVal!H30-Final_Green_Energy_PasteVal!G30)*Imports!B30</f>
        <v>-617728.3212</v>
      </c>
      <c r="C30" s="9">
        <f>(Final_Green_Energy_PasteVal!H30-Final_Green_Energy_PasteVal!L30)*Imports!C30</f>
        <v>149145.7023</v>
      </c>
      <c r="D30" s="9">
        <f>(Final_Green_Energy_PasteVal!H30-Final_Green_Energy_PasteVal!O30)*Imports!D30</f>
        <v>0</v>
      </c>
      <c r="E30" s="9">
        <f>(Final_Green_Energy_PasteVal!H30-Final_Green_Energy_PasteVal!I30)*Imports!E30</f>
        <v>15614.27544</v>
      </c>
      <c r="F30" s="9">
        <f>(Final_Green_Energy_PasteVal!H30-Final_Green_Energy_PasteVal!K30)*Imports!F30</f>
        <v>0</v>
      </c>
      <c r="G30" s="9">
        <f>(Final_Green_Energy_PasteVal!B30-Final_Green_Energy_PasteVal!J30)*Imports!G30</f>
        <v>0</v>
      </c>
      <c r="H30" s="9">
        <f>(Final_Green_Energy_PasteVal!B30-Final_Green_Energy_PasteVal!C30)*Imports!H30</f>
        <v>103308.9165</v>
      </c>
      <c r="I30" s="9">
        <f>(Final_Green_Energy_PasteVal!O30-Final_Green_Energy_PasteVal!G30)*Imports!I30</f>
        <v>-361047.1615</v>
      </c>
      <c r="J30" s="9">
        <f>(Final_Green_Energy_PasteVal!O30-Final_Green_Energy_PasteVal!G30)*Imports!J30</f>
        <v>0</v>
      </c>
      <c r="K30" s="9">
        <f>(Final_Green_Energy_PasteVal!O30-Final_Green_Energy_PasteVal!L30)*Imports!K30</f>
        <v>0</v>
      </c>
      <c r="L30" s="9">
        <f>(Final_Green_Energy_PasteVal!O30-Final_Green_Energy_PasteVal!C30)*Imports!L30</f>
        <v>0</v>
      </c>
      <c r="M30" s="9">
        <f>(Final_Green_Energy_PasteVal!C30-Final_Green_Energy_PasteVal!B30)*Imports!M30</f>
        <v>0</v>
      </c>
      <c r="N30" s="9">
        <f>(Final_Green_Energy_PasteVal!C30-Final_Green_Energy_PasteVal!D30)*Imports!N30</f>
        <v>0</v>
      </c>
      <c r="O30" s="9">
        <f>(Final_Green_Energy_PasteVal!C30-Final_Green_Energy_PasteVal!G30)*Imports!O30</f>
        <v>-640788.4002</v>
      </c>
      <c r="P30" s="9">
        <f>(Final_Green_Energy_PasteVal!C30-Final_Green_Energy_PasteVal!L30)*Imports!P30</f>
        <v>0</v>
      </c>
      <c r="Q30" s="9">
        <f>(Final_Green_Energy_PasteVal!C30-Final_Green_Energy_PasteVal!N30)*Imports!Q30</f>
        <v>-2913.973249</v>
      </c>
      <c r="R30" s="9">
        <f>(Final_Green_Energy_PasteVal!D30-Final_Green_Energy_PasteVal!N30)*Imports!R30</f>
        <v>-128770.9806</v>
      </c>
      <c r="S30" s="9">
        <f>(Final_Green_Energy_PasteVal!D30-Final_Green_Energy_PasteVal!M30)*Imports!S30</f>
        <v>-67695.41696</v>
      </c>
      <c r="T30" s="9">
        <f>(Final_Green_Energy_PasteVal!D30-Final_Green_Energy_PasteVal!C30)*Imports!T30</f>
        <v>46856.72423</v>
      </c>
      <c r="U30" s="9">
        <f>(Final_Green_Energy_PasteVal!E30-Final_Green_Energy_PasteVal!G30)*Imports!U30</f>
        <v>-515749.0891</v>
      </c>
      <c r="V30" s="9">
        <f>(Final_Green_Energy_PasteVal!F30-Final_Green_Energy_PasteVal!M30)*Imports!V30</f>
        <v>-1380.898606</v>
      </c>
      <c r="W30" s="9">
        <f>(Final_Green_Energy_PasteVal!F30-Final_Green_Energy_PasteVal!N30)*Imports!W30</f>
        <v>-182234.45</v>
      </c>
      <c r="X30" s="9">
        <f>(Final_Green_Energy_PasteVal!G30-Final_Green_Energy_PasteVal!H30)*Imports!X30</f>
        <v>0</v>
      </c>
      <c r="Y30" s="9">
        <f>(Final_Green_Energy_PasteVal!G30-Final_Green_Energy_PasteVal!J30)*Imports!Y30</f>
        <v>0</v>
      </c>
      <c r="Z30" s="9">
        <f>(Final_Green_Energy_PasteVal!G30-Final_Green_Energy_PasteVal!E30)*Imports!Z30</f>
        <v>0</v>
      </c>
      <c r="AA30" s="9">
        <f>(Final_Green_Energy_PasteVal!G30-Final_Green_Energy_PasteVal!O30)*Imports!AA30</f>
        <v>0</v>
      </c>
      <c r="AB30" s="9">
        <f>(Final_Green_Energy_PasteVal!G30-Final_Green_Energy_PasteVal!C30)*Imports!AB30</f>
        <v>0</v>
      </c>
      <c r="AC30" s="9">
        <f>(Final_Green_Energy_PasteVal!I30-Final_Green_Energy_PasteVal!H30)*Imports!AC30</f>
        <v>0</v>
      </c>
      <c r="AD30" s="9">
        <f>(Final_Green_Energy_PasteVal!I30-Final_Green_Energy_PasteVal!K30)*Imports!AD30</f>
        <v>0</v>
      </c>
      <c r="AE30" s="9">
        <f>(Final_Green_Energy_PasteVal!J30-Final_Green_Energy_PasteVal!B30)*Imports!AE30</f>
        <v>-55742.54535</v>
      </c>
      <c r="AF30" s="9">
        <f>(Final_Green_Energy_PasteVal!J30-Final_Green_Energy_PasteVal!G30)*Imports!AF30</f>
        <v>-482852.263</v>
      </c>
      <c r="AG30" s="9">
        <f>(Final_Green_Energy_PasteVal!K30-Final_Green_Energy_PasteVal!H30)*Imports!AG30</f>
        <v>-1890.39999</v>
      </c>
      <c r="AH30" s="9">
        <f>(Final_Green_Energy_PasteVal!K30-Final_Green_Energy_PasteVal!I30)*Imports!AH30</f>
        <v>0</v>
      </c>
      <c r="AI30" s="9">
        <f>(Final_Green_Energy_PasteVal!L30-Final_Green_Energy_PasteVal!H30)*Imports!AI30</f>
        <v>0</v>
      </c>
      <c r="AJ30" s="9">
        <f>(Final_Green_Energy_PasteVal!L30-Final_Green_Energy_PasteVal!O30)*Imports!AJ30</f>
        <v>-40259.95823</v>
      </c>
      <c r="AK30" s="9">
        <f>(Final_Green_Energy_PasteVal!L30-Final_Green_Energy_PasteVal!C30)*Imports!AK30</f>
        <v>-726393.3076</v>
      </c>
      <c r="AL30" s="9">
        <f>(Final_Green_Energy_PasteVal!L30-Final_Green_Energy_PasteVal!D30)*Imports!AL30</f>
        <v>0</v>
      </c>
      <c r="AM30" s="9">
        <f>(Final_Green_Energy_PasteVal!L30-Final_Green_Energy_PasteVal!M30)*Imports!AM30</f>
        <v>-296285.0566</v>
      </c>
      <c r="AN30" s="9">
        <f>(Final_Green_Energy_PasteVal!M30-Final_Green_Energy_PasteVal!D30)*Imports!AN30</f>
        <v>0</v>
      </c>
      <c r="AO30" s="9">
        <f>(Final_Green_Energy_PasteVal!M30-Final_Green_Energy_PasteVal!L30)*Imports!AO30</f>
        <v>0</v>
      </c>
      <c r="AP30" s="9">
        <f>(Final_Green_Energy_PasteVal!M30-Final_Green_Energy_PasteVal!N30)*Imports!AP30</f>
        <v>-3304.435341</v>
      </c>
      <c r="AQ30" s="9">
        <f>(Final_Green_Energy_PasteVal!N30-Final_Green_Energy_PasteVal!D30)*Imports!AQ30</f>
        <v>0</v>
      </c>
      <c r="AR30" s="9">
        <f>(Final_Green_Energy_PasteVal!N30-Final_Green_Energy_PasteVal!M30)*Imports!AR30</f>
        <v>0</v>
      </c>
      <c r="AS30" s="9">
        <f>(Final_Green_Energy_PasteVal!N30-Final_Green_Energy_PasteVal!F30)*Imports!AS30</f>
        <v>0</v>
      </c>
      <c r="AT30" s="9">
        <f>(Final_Green_Energy_PasteVal!N30-Final_Green_Energy_PasteVal!C30)*Imports!AT30</f>
        <v>0</v>
      </c>
    </row>
    <row r="31" ht="15.75" customHeight="1">
      <c r="A31" s="2">
        <v>43252.0</v>
      </c>
      <c r="B31" s="9">
        <f>(Final_Green_Energy_PasteVal!H31-Final_Green_Energy_PasteVal!G31)*Imports!B31</f>
        <v>-506263.4501</v>
      </c>
      <c r="C31" s="9">
        <f>(Final_Green_Energy_PasteVal!H31-Final_Green_Energy_PasteVal!L31)*Imports!C31</f>
        <v>173977.089</v>
      </c>
      <c r="D31" s="9">
        <f>(Final_Green_Energy_PasteVal!H31-Final_Green_Energy_PasteVal!O31)*Imports!D31</f>
        <v>0</v>
      </c>
      <c r="E31" s="9">
        <f>(Final_Green_Energy_PasteVal!H31-Final_Green_Energy_PasteVal!I31)*Imports!E31</f>
        <v>35529.84037</v>
      </c>
      <c r="F31" s="9">
        <f>(Final_Green_Energy_PasteVal!H31-Final_Green_Energy_PasteVal!K31)*Imports!F31</f>
        <v>0</v>
      </c>
      <c r="G31" s="9">
        <f>(Final_Green_Energy_PasteVal!B31-Final_Green_Energy_PasteVal!J31)*Imports!G31</f>
        <v>0</v>
      </c>
      <c r="H31" s="9">
        <f>(Final_Green_Energy_PasteVal!B31-Final_Green_Energy_PasteVal!C31)*Imports!H31</f>
        <v>243993.2482</v>
      </c>
      <c r="I31" s="9">
        <f>(Final_Green_Energy_PasteVal!O31-Final_Green_Energy_PasteVal!G31)*Imports!I31</f>
        <v>-395913.8017</v>
      </c>
      <c r="J31" s="9">
        <f>(Final_Green_Energy_PasteVal!O31-Final_Green_Energy_PasteVal!G31)*Imports!J31</f>
        <v>0</v>
      </c>
      <c r="K31" s="9">
        <f>(Final_Green_Energy_PasteVal!O31-Final_Green_Energy_PasteVal!L31)*Imports!K31</f>
        <v>7512.671329</v>
      </c>
      <c r="L31" s="9">
        <f>(Final_Green_Energy_PasteVal!O31-Final_Green_Energy_PasteVal!C31)*Imports!L31</f>
        <v>0</v>
      </c>
      <c r="M31" s="9">
        <f>(Final_Green_Energy_PasteVal!C31-Final_Green_Energy_PasteVal!B31)*Imports!M31</f>
        <v>0</v>
      </c>
      <c r="N31" s="9">
        <f>(Final_Green_Energy_PasteVal!C31-Final_Green_Energy_PasteVal!D31)*Imports!N31</f>
        <v>0</v>
      </c>
      <c r="O31" s="9">
        <f>(Final_Green_Energy_PasteVal!C31-Final_Green_Energy_PasteVal!G31)*Imports!O31</f>
        <v>-765850.1657</v>
      </c>
      <c r="P31" s="9">
        <f>(Final_Green_Energy_PasteVal!C31-Final_Green_Energy_PasteVal!L31)*Imports!P31</f>
        <v>0</v>
      </c>
      <c r="Q31" s="9">
        <f>(Final_Green_Energy_PasteVal!C31-Final_Green_Energy_PasteVal!N31)*Imports!Q31</f>
        <v>0</v>
      </c>
      <c r="R31" s="9">
        <f>(Final_Green_Energy_PasteVal!D31-Final_Green_Energy_PasteVal!N31)*Imports!R31</f>
        <v>-87489.14194</v>
      </c>
      <c r="S31" s="9">
        <f>(Final_Green_Energy_PasteVal!D31-Final_Green_Energy_PasteVal!M31)*Imports!S31</f>
        <v>-56753.93426</v>
      </c>
      <c r="T31" s="9">
        <f>(Final_Green_Energy_PasteVal!D31-Final_Green_Energy_PasteVal!C31)*Imports!T31</f>
        <v>110085.4902</v>
      </c>
      <c r="U31" s="9">
        <f>(Final_Green_Energy_PasteVal!E31-Final_Green_Energy_PasteVal!G31)*Imports!U31</f>
        <v>-472134.5166</v>
      </c>
      <c r="V31" s="9">
        <f>(Final_Green_Energy_PasteVal!F31-Final_Green_Energy_PasteVal!M31)*Imports!V31</f>
        <v>-3816.195814</v>
      </c>
      <c r="W31" s="9">
        <f>(Final_Green_Energy_PasteVal!F31-Final_Green_Energy_PasteVal!N31)*Imports!W31</f>
        <v>-176749.7938</v>
      </c>
      <c r="X31" s="9">
        <f>(Final_Green_Energy_PasteVal!G31-Final_Green_Energy_PasteVal!H31)*Imports!X31</f>
        <v>0</v>
      </c>
      <c r="Y31" s="9">
        <f>(Final_Green_Energy_PasteVal!G31-Final_Green_Energy_PasteVal!J31)*Imports!Y31</f>
        <v>0</v>
      </c>
      <c r="Z31" s="9">
        <f>(Final_Green_Energy_PasteVal!G31-Final_Green_Energy_PasteVal!E31)*Imports!Z31</f>
        <v>0</v>
      </c>
      <c r="AA31" s="9">
        <f>(Final_Green_Energy_PasteVal!G31-Final_Green_Energy_PasteVal!O31)*Imports!AA31</f>
        <v>0</v>
      </c>
      <c r="AB31" s="9">
        <f>(Final_Green_Energy_PasteVal!G31-Final_Green_Energy_PasteVal!C31)*Imports!AB31</f>
        <v>0</v>
      </c>
      <c r="AC31" s="9">
        <f>(Final_Green_Energy_PasteVal!I31-Final_Green_Energy_PasteVal!H31)*Imports!AC31</f>
        <v>0</v>
      </c>
      <c r="AD31" s="9">
        <f>(Final_Green_Energy_PasteVal!I31-Final_Green_Energy_PasteVal!K31)*Imports!AD31</f>
        <v>0</v>
      </c>
      <c r="AE31" s="9">
        <f>(Final_Green_Energy_PasteVal!J31-Final_Green_Energy_PasteVal!B31)*Imports!AE31</f>
        <v>-42808.34329</v>
      </c>
      <c r="AF31" s="9">
        <f>(Final_Green_Energy_PasteVal!J31-Final_Green_Energy_PasteVal!G31)*Imports!AF31</f>
        <v>-471126.0144</v>
      </c>
      <c r="AG31" s="9">
        <f>(Final_Green_Energy_PasteVal!K31-Final_Green_Energy_PasteVal!H31)*Imports!AG31</f>
        <v>-7200.875984</v>
      </c>
      <c r="AH31" s="9">
        <f>(Final_Green_Energy_PasteVal!K31-Final_Green_Energy_PasteVal!I31)*Imports!AH31</f>
        <v>0</v>
      </c>
      <c r="AI31" s="9">
        <f>(Final_Green_Energy_PasteVal!L31-Final_Green_Energy_PasteVal!H31)*Imports!AI31</f>
        <v>0</v>
      </c>
      <c r="AJ31" s="9">
        <f>(Final_Green_Energy_PasteVal!L31-Final_Green_Energy_PasteVal!O31)*Imports!AJ31</f>
        <v>0</v>
      </c>
      <c r="AK31" s="9">
        <f>(Final_Green_Energy_PasteVal!L31-Final_Green_Energy_PasteVal!C31)*Imports!AK31</f>
        <v>-560132.5216</v>
      </c>
      <c r="AL31" s="9">
        <f>(Final_Green_Energy_PasteVal!L31-Final_Green_Energy_PasteVal!D31)*Imports!AL31</f>
        <v>0</v>
      </c>
      <c r="AM31" s="9">
        <f>(Final_Green_Energy_PasteVal!L31-Final_Green_Energy_PasteVal!M31)*Imports!AM31</f>
        <v>-236972.8738</v>
      </c>
      <c r="AN31" s="9">
        <f>(Final_Green_Energy_PasteVal!M31-Final_Green_Energy_PasteVal!D31)*Imports!AN31</f>
        <v>0</v>
      </c>
      <c r="AO31" s="9">
        <f>(Final_Green_Energy_PasteVal!M31-Final_Green_Energy_PasteVal!L31)*Imports!AO31</f>
        <v>0</v>
      </c>
      <c r="AP31" s="9">
        <f>(Final_Green_Energy_PasteVal!M31-Final_Green_Energy_PasteVal!N31)*Imports!AP31</f>
        <v>0</v>
      </c>
      <c r="AQ31" s="9">
        <f>(Final_Green_Energy_PasteVal!N31-Final_Green_Energy_PasteVal!D31)*Imports!AQ31</f>
        <v>0</v>
      </c>
      <c r="AR31" s="9">
        <f>(Final_Green_Energy_PasteVal!N31-Final_Green_Energy_PasteVal!M31)*Imports!AR31</f>
        <v>1714.544513</v>
      </c>
      <c r="AS31" s="9">
        <f>(Final_Green_Energy_PasteVal!N31-Final_Green_Energy_PasteVal!F31)*Imports!AS31</f>
        <v>0</v>
      </c>
      <c r="AT31" s="9">
        <f>(Final_Green_Energy_PasteVal!N31-Final_Green_Energy_PasteVal!C31)*Imports!AT31</f>
        <v>18057.74073</v>
      </c>
    </row>
    <row r="32" ht="15.75" customHeight="1">
      <c r="A32" s="2">
        <v>43282.0</v>
      </c>
      <c r="B32" s="9">
        <f>(Final_Green_Energy_PasteVal!H32-Final_Green_Energy_PasteVal!G32)*Imports!B32</f>
        <v>-608152.2951</v>
      </c>
      <c r="C32" s="9">
        <f>(Final_Green_Energy_PasteVal!H32-Final_Green_Energy_PasteVal!L32)*Imports!C32</f>
        <v>202326.675</v>
      </c>
      <c r="D32" s="9">
        <f>(Final_Green_Energy_PasteVal!H32-Final_Green_Energy_PasteVal!O32)*Imports!D32</f>
        <v>0</v>
      </c>
      <c r="E32" s="9">
        <f>(Final_Green_Energy_PasteVal!H32-Final_Green_Energy_PasteVal!I32)*Imports!E32</f>
        <v>23559.48872</v>
      </c>
      <c r="F32" s="9">
        <f>(Final_Green_Energy_PasteVal!H32-Final_Green_Energy_PasteVal!K32)*Imports!F32</f>
        <v>0</v>
      </c>
      <c r="G32" s="9">
        <f>(Final_Green_Energy_PasteVal!B32-Final_Green_Energy_PasteVal!J32)*Imports!G32</f>
        <v>0</v>
      </c>
      <c r="H32" s="9">
        <f>(Final_Green_Energy_PasteVal!B32-Final_Green_Energy_PasteVal!C32)*Imports!H32</f>
        <v>332640.9803</v>
      </c>
      <c r="I32" s="9">
        <f>(Final_Green_Energy_PasteVal!O32-Final_Green_Energy_PasteVal!G32)*Imports!I32</f>
        <v>-297664.9339</v>
      </c>
      <c r="J32" s="9">
        <f>(Final_Green_Energy_PasteVal!O32-Final_Green_Energy_PasteVal!G32)*Imports!J32</f>
        <v>0</v>
      </c>
      <c r="K32" s="9">
        <f>(Final_Green_Energy_PasteVal!O32-Final_Green_Energy_PasteVal!L32)*Imports!K32</f>
        <v>228514.3468</v>
      </c>
      <c r="L32" s="9">
        <f>(Final_Green_Energy_PasteVal!O32-Final_Green_Energy_PasteVal!C32)*Imports!L32</f>
        <v>0</v>
      </c>
      <c r="M32" s="9">
        <f>(Final_Green_Energy_PasteVal!C32-Final_Green_Energy_PasteVal!B32)*Imports!M32</f>
        <v>0</v>
      </c>
      <c r="N32" s="9">
        <f>(Final_Green_Energy_PasteVal!C32-Final_Green_Energy_PasteVal!D32)*Imports!N32</f>
        <v>0</v>
      </c>
      <c r="O32" s="9">
        <f>(Final_Green_Energy_PasteVal!C32-Final_Green_Energy_PasteVal!G32)*Imports!O32</f>
        <v>-467105.503</v>
      </c>
      <c r="P32" s="9">
        <f>(Final_Green_Energy_PasteVal!C32-Final_Green_Energy_PasteVal!L32)*Imports!P32</f>
        <v>0</v>
      </c>
      <c r="Q32" s="9">
        <f>(Final_Green_Energy_PasteVal!C32-Final_Green_Energy_PasteVal!N32)*Imports!Q32</f>
        <v>0</v>
      </c>
      <c r="R32" s="9">
        <f>(Final_Green_Energy_PasteVal!D32-Final_Green_Energy_PasteVal!N32)*Imports!R32</f>
        <v>-43389.34826</v>
      </c>
      <c r="S32" s="9">
        <f>(Final_Green_Energy_PasteVal!D32-Final_Green_Energy_PasteVal!M32)*Imports!S32</f>
        <v>-102575.297</v>
      </c>
      <c r="T32" s="9">
        <f>(Final_Green_Energy_PasteVal!D32-Final_Green_Energy_PasteVal!C32)*Imports!T32</f>
        <v>115637.3284</v>
      </c>
      <c r="U32" s="9">
        <f>(Final_Green_Energy_PasteVal!E32-Final_Green_Energy_PasteVal!G32)*Imports!U32</f>
        <v>-510796.7432</v>
      </c>
      <c r="V32" s="9">
        <f>(Final_Green_Energy_PasteVal!F32-Final_Green_Energy_PasteVal!M32)*Imports!V32</f>
        <v>-3519.036537</v>
      </c>
      <c r="W32" s="9">
        <f>(Final_Green_Energy_PasteVal!F32-Final_Green_Energy_PasteVal!N32)*Imports!W32</f>
        <v>-225575.2808</v>
      </c>
      <c r="X32" s="9">
        <f>(Final_Green_Energy_PasteVal!G32-Final_Green_Energy_PasteVal!H32)*Imports!X32</f>
        <v>0</v>
      </c>
      <c r="Y32" s="9">
        <f>(Final_Green_Energy_PasteVal!G32-Final_Green_Energy_PasteVal!J32)*Imports!Y32</f>
        <v>0</v>
      </c>
      <c r="Z32" s="9">
        <f>(Final_Green_Energy_PasteVal!G32-Final_Green_Energy_PasteVal!E32)*Imports!Z32</f>
        <v>0</v>
      </c>
      <c r="AA32" s="9">
        <f>(Final_Green_Energy_PasteVal!G32-Final_Green_Energy_PasteVal!O32)*Imports!AA32</f>
        <v>0</v>
      </c>
      <c r="AB32" s="9">
        <f>(Final_Green_Energy_PasteVal!G32-Final_Green_Energy_PasteVal!C32)*Imports!AB32</f>
        <v>0</v>
      </c>
      <c r="AC32" s="9">
        <f>(Final_Green_Energy_PasteVal!I32-Final_Green_Energy_PasteVal!H32)*Imports!AC32</f>
        <v>0</v>
      </c>
      <c r="AD32" s="9">
        <f>(Final_Green_Energy_PasteVal!I32-Final_Green_Energy_PasteVal!K32)*Imports!AD32</f>
        <v>0</v>
      </c>
      <c r="AE32" s="9">
        <f>(Final_Green_Energy_PasteVal!J32-Final_Green_Energy_PasteVal!B32)*Imports!AE32</f>
        <v>-53374.36966</v>
      </c>
      <c r="AF32" s="9">
        <f>(Final_Green_Energy_PasteVal!J32-Final_Green_Energy_PasteVal!G32)*Imports!AF32</f>
        <v>-548619.5477</v>
      </c>
      <c r="AG32" s="9">
        <f>(Final_Green_Energy_PasteVal!K32-Final_Green_Energy_PasteVal!H32)*Imports!AG32</f>
        <v>-1928.162472</v>
      </c>
      <c r="AH32" s="9">
        <f>(Final_Green_Energy_PasteVal!K32-Final_Green_Energy_PasteVal!I32)*Imports!AH32</f>
        <v>0</v>
      </c>
      <c r="AI32" s="9">
        <f>(Final_Green_Energy_PasteVal!L32-Final_Green_Energy_PasteVal!H32)*Imports!AI32</f>
        <v>0</v>
      </c>
      <c r="AJ32" s="9">
        <f>(Final_Green_Energy_PasteVal!L32-Final_Green_Energy_PasteVal!O32)*Imports!AJ32</f>
        <v>0</v>
      </c>
      <c r="AK32" s="9">
        <f>(Final_Green_Energy_PasteVal!L32-Final_Green_Energy_PasteVal!C32)*Imports!AK32</f>
        <v>-579791.0387</v>
      </c>
      <c r="AL32" s="9">
        <f>(Final_Green_Energy_PasteVal!L32-Final_Green_Energy_PasteVal!D32)*Imports!AL32</f>
        <v>0</v>
      </c>
      <c r="AM32" s="9">
        <f>(Final_Green_Energy_PasteVal!L32-Final_Green_Energy_PasteVal!M32)*Imports!AM32</f>
        <v>-45688.73928</v>
      </c>
      <c r="AN32" s="9">
        <f>(Final_Green_Energy_PasteVal!M32-Final_Green_Energy_PasteVal!D32)*Imports!AN32</f>
        <v>0</v>
      </c>
      <c r="AO32" s="9">
        <f>(Final_Green_Energy_PasteVal!M32-Final_Green_Energy_PasteVal!L32)*Imports!AO32</f>
        <v>0</v>
      </c>
      <c r="AP32" s="9">
        <f>(Final_Green_Energy_PasteVal!M32-Final_Green_Energy_PasteVal!N32)*Imports!AP32</f>
        <v>0</v>
      </c>
      <c r="AQ32" s="9">
        <f>(Final_Green_Energy_PasteVal!N32-Final_Green_Energy_PasteVal!D32)*Imports!AQ32</f>
        <v>0</v>
      </c>
      <c r="AR32" s="9">
        <f>(Final_Green_Energy_PasteVal!N32-Final_Green_Energy_PasteVal!M32)*Imports!AR32</f>
        <v>3741.899607</v>
      </c>
      <c r="AS32" s="9">
        <f>(Final_Green_Energy_PasteVal!N32-Final_Green_Energy_PasteVal!F32)*Imports!AS32</f>
        <v>0</v>
      </c>
      <c r="AT32" s="9">
        <f>(Final_Green_Energy_PasteVal!N32-Final_Green_Energy_PasteVal!C32)*Imports!AT32</f>
        <v>41448.73577</v>
      </c>
    </row>
    <row r="33" ht="15.75" customHeight="1">
      <c r="A33" s="2">
        <v>43313.0</v>
      </c>
      <c r="B33" s="9">
        <f>(Final_Green_Energy_PasteVal!H33-Final_Green_Energy_PasteVal!G33)*Imports!B33</f>
        <v>-478005.9491</v>
      </c>
      <c r="C33" s="9">
        <f>(Final_Green_Energy_PasteVal!H33-Final_Green_Energy_PasteVal!L33)*Imports!C33</f>
        <v>207696.0915</v>
      </c>
      <c r="D33" s="9">
        <f>(Final_Green_Energy_PasteVal!H33-Final_Green_Energy_PasteVal!O33)*Imports!D33</f>
        <v>0</v>
      </c>
      <c r="E33" s="9">
        <f>(Final_Green_Energy_PasteVal!H33-Final_Green_Energy_PasteVal!I33)*Imports!E33</f>
        <v>14561.03981</v>
      </c>
      <c r="F33" s="9">
        <f>(Final_Green_Energy_PasteVal!H33-Final_Green_Energy_PasteVal!K33)*Imports!F33</f>
        <v>0</v>
      </c>
      <c r="G33" s="9">
        <f>(Final_Green_Energy_PasteVal!B33-Final_Green_Energy_PasteVal!J33)*Imports!G33</f>
        <v>0</v>
      </c>
      <c r="H33" s="9">
        <f>(Final_Green_Energy_PasteVal!B33-Final_Green_Energy_PasteVal!C33)*Imports!H33</f>
        <v>321109.2243</v>
      </c>
      <c r="I33" s="9">
        <f>(Final_Green_Energy_PasteVal!O33-Final_Green_Energy_PasteVal!G33)*Imports!I33</f>
        <v>-324291.8689</v>
      </c>
      <c r="J33" s="9">
        <f>(Final_Green_Energy_PasteVal!O33-Final_Green_Energy_PasteVal!G33)*Imports!J33</f>
        <v>0</v>
      </c>
      <c r="K33" s="9">
        <f>(Final_Green_Energy_PasteVal!O33-Final_Green_Energy_PasteVal!L33)*Imports!K33</f>
        <v>295816.1282</v>
      </c>
      <c r="L33" s="9">
        <f>(Final_Green_Energy_PasteVal!O33-Final_Green_Energy_PasteVal!C33)*Imports!L33</f>
        <v>0</v>
      </c>
      <c r="M33" s="9">
        <f>(Final_Green_Energy_PasteVal!C33-Final_Green_Energy_PasteVal!B33)*Imports!M33</f>
        <v>0</v>
      </c>
      <c r="N33" s="9">
        <f>(Final_Green_Energy_PasteVal!C33-Final_Green_Energy_PasteVal!D33)*Imports!N33</f>
        <v>0</v>
      </c>
      <c r="O33" s="9">
        <f>(Final_Green_Energy_PasteVal!C33-Final_Green_Energy_PasteVal!G33)*Imports!O33</f>
        <v>-159731.1823</v>
      </c>
      <c r="P33" s="9">
        <f>(Final_Green_Energy_PasteVal!C33-Final_Green_Energy_PasteVal!L33)*Imports!P33</f>
        <v>0</v>
      </c>
      <c r="Q33" s="9">
        <f>(Final_Green_Energy_PasteVal!C33-Final_Green_Energy_PasteVal!N33)*Imports!Q33</f>
        <v>-23969.19735</v>
      </c>
      <c r="R33" s="9">
        <f>(Final_Green_Energy_PasteVal!D33-Final_Green_Energy_PasteVal!N33)*Imports!R33</f>
        <v>-69400.83996</v>
      </c>
      <c r="S33" s="9">
        <f>(Final_Green_Energy_PasteVal!D33-Final_Green_Energy_PasteVal!M33)*Imports!S33</f>
        <v>-95404.12419</v>
      </c>
      <c r="T33" s="9">
        <f>(Final_Green_Energy_PasteVal!D33-Final_Green_Energy_PasteVal!C33)*Imports!T33</f>
        <v>36864.98385</v>
      </c>
      <c r="U33" s="9">
        <f>(Final_Green_Energy_PasteVal!E33-Final_Green_Energy_PasteVal!G33)*Imports!U33</f>
        <v>-355738.0918</v>
      </c>
      <c r="V33" s="9">
        <f>(Final_Green_Energy_PasteVal!F33-Final_Green_Energy_PasteVal!M33)*Imports!V33</f>
        <v>-7091.322334</v>
      </c>
      <c r="W33" s="9">
        <f>(Final_Green_Energy_PasteVal!F33-Final_Green_Energy_PasteVal!N33)*Imports!W33</f>
        <v>-175527.7586</v>
      </c>
      <c r="X33" s="9">
        <f>(Final_Green_Energy_PasteVal!G33-Final_Green_Energy_PasteVal!H33)*Imports!X33</f>
        <v>0</v>
      </c>
      <c r="Y33" s="9">
        <f>(Final_Green_Energy_PasteVal!G33-Final_Green_Energy_PasteVal!J33)*Imports!Y33</f>
        <v>0</v>
      </c>
      <c r="Z33" s="9">
        <f>(Final_Green_Energy_PasteVal!G33-Final_Green_Energy_PasteVal!E33)*Imports!Z33</f>
        <v>0</v>
      </c>
      <c r="AA33" s="9">
        <f>(Final_Green_Energy_PasteVal!G33-Final_Green_Energy_PasteVal!O33)*Imports!AA33</f>
        <v>0</v>
      </c>
      <c r="AB33" s="9">
        <f>(Final_Green_Energy_PasteVal!G33-Final_Green_Energy_PasteVal!C33)*Imports!AB33</f>
        <v>0</v>
      </c>
      <c r="AC33" s="9">
        <f>(Final_Green_Energy_PasteVal!I33-Final_Green_Energy_PasteVal!H33)*Imports!AC33</f>
        <v>0</v>
      </c>
      <c r="AD33" s="9">
        <f>(Final_Green_Energy_PasteVal!I33-Final_Green_Energy_PasteVal!K33)*Imports!AD33</f>
        <v>0</v>
      </c>
      <c r="AE33" s="9">
        <f>(Final_Green_Energy_PasteVal!J33-Final_Green_Energy_PasteVal!B33)*Imports!AE33</f>
        <v>-38109.58875</v>
      </c>
      <c r="AF33" s="9">
        <f>(Final_Green_Energy_PasteVal!J33-Final_Green_Energy_PasteVal!G33)*Imports!AF33</f>
        <v>-317540.4159</v>
      </c>
      <c r="AG33" s="9">
        <f>(Final_Green_Energy_PasteVal!K33-Final_Green_Energy_PasteVal!H33)*Imports!AG33</f>
        <v>-1832.757352</v>
      </c>
      <c r="AH33" s="9">
        <f>(Final_Green_Energy_PasteVal!K33-Final_Green_Energy_PasteVal!I33)*Imports!AH33</f>
        <v>0</v>
      </c>
      <c r="AI33" s="9">
        <f>(Final_Green_Energy_PasteVal!L33-Final_Green_Energy_PasteVal!H33)*Imports!AI33</f>
        <v>0</v>
      </c>
      <c r="AJ33" s="9">
        <f>(Final_Green_Energy_PasteVal!L33-Final_Green_Energy_PasteVal!O33)*Imports!AJ33</f>
        <v>0</v>
      </c>
      <c r="AK33" s="9">
        <f>(Final_Green_Energy_PasteVal!L33-Final_Green_Energy_PasteVal!C33)*Imports!AK33</f>
        <v>-514717.498</v>
      </c>
      <c r="AL33" s="9">
        <f>(Final_Green_Energy_PasteVal!L33-Final_Green_Energy_PasteVal!D33)*Imports!AL33</f>
        <v>0</v>
      </c>
      <c r="AM33" s="9">
        <f>(Final_Green_Energy_PasteVal!L33-Final_Green_Energy_PasteVal!M33)*Imports!AM33</f>
        <v>-240287.8537</v>
      </c>
      <c r="AN33" s="9">
        <f>(Final_Green_Energy_PasteVal!M33-Final_Green_Energy_PasteVal!D33)*Imports!AN33</f>
        <v>0</v>
      </c>
      <c r="AO33" s="9">
        <f>(Final_Green_Energy_PasteVal!M33-Final_Green_Energy_PasteVal!L33)*Imports!AO33</f>
        <v>0</v>
      </c>
      <c r="AP33" s="9">
        <f>(Final_Green_Energy_PasteVal!M33-Final_Green_Energy_PasteVal!N33)*Imports!AP33</f>
        <v>0</v>
      </c>
      <c r="AQ33" s="9">
        <f>(Final_Green_Energy_PasteVal!N33-Final_Green_Energy_PasteVal!D33)*Imports!AQ33</f>
        <v>0</v>
      </c>
      <c r="AR33" s="9">
        <f>(Final_Green_Energy_PasteVal!N33-Final_Green_Energy_PasteVal!M33)*Imports!AR33</f>
        <v>2478.789201</v>
      </c>
      <c r="AS33" s="9">
        <f>(Final_Green_Energy_PasteVal!N33-Final_Green_Energy_PasteVal!F33)*Imports!AS33</f>
        <v>0</v>
      </c>
      <c r="AT33" s="9">
        <f>(Final_Green_Energy_PasteVal!N33-Final_Green_Energy_PasteVal!C33)*Imports!AT33</f>
        <v>0</v>
      </c>
    </row>
    <row r="34" ht="15.75" customHeight="1">
      <c r="A34" s="2">
        <v>43344.0</v>
      </c>
      <c r="B34" s="9">
        <f>(Final_Green_Energy_PasteVal!H34-Final_Green_Energy_PasteVal!G34)*Imports!B34</f>
        <v>-340848.5372</v>
      </c>
      <c r="C34" s="9">
        <f>(Final_Green_Energy_PasteVal!H34-Final_Green_Energy_PasteVal!L34)*Imports!C34</f>
        <v>178823.8549</v>
      </c>
      <c r="D34" s="9">
        <f>(Final_Green_Energy_PasteVal!H34-Final_Green_Energy_PasteVal!O34)*Imports!D34</f>
        <v>0</v>
      </c>
      <c r="E34" s="9">
        <f>(Final_Green_Energy_PasteVal!H34-Final_Green_Energy_PasteVal!I34)*Imports!E34</f>
        <v>978.8832196</v>
      </c>
      <c r="F34" s="9">
        <f>(Final_Green_Energy_PasteVal!H34-Final_Green_Energy_PasteVal!K34)*Imports!F34</f>
        <v>0</v>
      </c>
      <c r="G34" s="9">
        <f>(Final_Green_Energy_PasteVal!B34-Final_Green_Energy_PasteVal!J34)*Imports!G34</f>
        <v>0</v>
      </c>
      <c r="H34" s="9">
        <f>(Final_Green_Energy_PasteVal!B34-Final_Green_Energy_PasteVal!C34)*Imports!H34</f>
        <v>291285.3341</v>
      </c>
      <c r="I34" s="9">
        <f>(Final_Green_Energy_PasteVal!O34-Final_Green_Energy_PasteVal!G34)*Imports!I34</f>
        <v>-387349.1603</v>
      </c>
      <c r="J34" s="9">
        <f>(Final_Green_Energy_PasteVal!O34-Final_Green_Energy_PasteVal!G34)*Imports!J34</f>
        <v>0</v>
      </c>
      <c r="K34" s="9">
        <f>(Final_Green_Energy_PasteVal!O34-Final_Green_Energy_PasteVal!L34)*Imports!K34</f>
        <v>406727.0064</v>
      </c>
      <c r="L34" s="9">
        <f>(Final_Green_Energy_PasteVal!O34-Final_Green_Energy_PasteVal!C34)*Imports!L34</f>
        <v>0</v>
      </c>
      <c r="M34" s="9">
        <f>(Final_Green_Energy_PasteVal!C34-Final_Green_Energy_PasteVal!B34)*Imports!M34</f>
        <v>0</v>
      </c>
      <c r="N34" s="9">
        <f>(Final_Green_Energy_PasteVal!C34-Final_Green_Energy_PasteVal!D34)*Imports!N34</f>
        <v>-41803.09898</v>
      </c>
      <c r="O34" s="9">
        <f>(Final_Green_Energy_PasteVal!C34-Final_Green_Energy_PasteVal!G34)*Imports!O34</f>
        <v>-343058.2707</v>
      </c>
      <c r="P34" s="9">
        <f>(Final_Green_Energy_PasteVal!C34-Final_Green_Energy_PasteVal!L34)*Imports!P34</f>
        <v>0</v>
      </c>
      <c r="Q34" s="9">
        <f>(Final_Green_Energy_PasteVal!C34-Final_Green_Energy_PasteVal!N34)*Imports!Q34</f>
        <v>-74377.09328</v>
      </c>
      <c r="R34" s="9">
        <f>(Final_Green_Energy_PasteVal!D34-Final_Green_Energy_PasteVal!N34)*Imports!R34</f>
        <v>-40600.66841</v>
      </c>
      <c r="S34" s="9">
        <f>(Final_Green_Energy_PasteVal!D34-Final_Green_Energy_PasteVal!M34)*Imports!S34</f>
        <v>-61852.11859</v>
      </c>
      <c r="T34" s="9">
        <f>(Final_Green_Energy_PasteVal!D34-Final_Green_Energy_PasteVal!C34)*Imports!T34</f>
        <v>0</v>
      </c>
      <c r="U34" s="9">
        <f>(Final_Green_Energy_PasteVal!E34-Final_Green_Energy_PasteVal!G34)*Imports!U34</f>
        <v>-439079.5551</v>
      </c>
      <c r="V34" s="9">
        <f>(Final_Green_Energy_PasteVal!F34-Final_Green_Energy_PasteVal!M34)*Imports!V34</f>
        <v>-3448.377843</v>
      </c>
      <c r="W34" s="9">
        <f>(Final_Green_Energy_PasteVal!F34-Final_Green_Energy_PasteVal!N34)*Imports!W34</f>
        <v>-202351.4198</v>
      </c>
      <c r="X34" s="9">
        <f>(Final_Green_Energy_PasteVal!G34-Final_Green_Energy_PasteVal!H34)*Imports!X34</f>
        <v>0</v>
      </c>
      <c r="Y34" s="9">
        <f>(Final_Green_Energy_PasteVal!G34-Final_Green_Energy_PasteVal!J34)*Imports!Y34</f>
        <v>0</v>
      </c>
      <c r="Z34" s="9">
        <f>(Final_Green_Energy_PasteVal!G34-Final_Green_Energy_PasteVal!E34)*Imports!Z34</f>
        <v>0</v>
      </c>
      <c r="AA34" s="9">
        <f>(Final_Green_Energy_PasteVal!G34-Final_Green_Energy_PasteVal!O34)*Imports!AA34</f>
        <v>0</v>
      </c>
      <c r="AB34" s="9">
        <f>(Final_Green_Energy_PasteVal!G34-Final_Green_Energy_PasteVal!C34)*Imports!AB34</f>
        <v>0</v>
      </c>
      <c r="AC34" s="9">
        <f>(Final_Green_Energy_PasteVal!I34-Final_Green_Energy_PasteVal!H34)*Imports!AC34</f>
        <v>0</v>
      </c>
      <c r="AD34" s="9">
        <f>(Final_Green_Energy_PasteVal!I34-Final_Green_Energy_PasteVal!K34)*Imports!AD34</f>
        <v>0</v>
      </c>
      <c r="AE34" s="9">
        <f>(Final_Green_Energy_PasteVal!J34-Final_Green_Energy_PasteVal!B34)*Imports!AE34</f>
        <v>-44212.84581</v>
      </c>
      <c r="AF34" s="9">
        <f>(Final_Green_Energy_PasteVal!J34-Final_Green_Energy_PasteVal!G34)*Imports!AF34</f>
        <v>-678732.7536</v>
      </c>
      <c r="AG34" s="9">
        <f>(Final_Green_Energy_PasteVal!K34-Final_Green_Energy_PasteVal!H34)*Imports!AG34</f>
        <v>1137.017196</v>
      </c>
      <c r="AH34" s="9">
        <f>(Final_Green_Energy_PasteVal!K34-Final_Green_Energy_PasteVal!I34)*Imports!AH34</f>
        <v>0</v>
      </c>
      <c r="AI34" s="9">
        <f>(Final_Green_Energy_PasteVal!L34-Final_Green_Energy_PasteVal!H34)*Imports!AI34</f>
        <v>0</v>
      </c>
      <c r="AJ34" s="9">
        <f>(Final_Green_Energy_PasteVal!L34-Final_Green_Energy_PasteVal!O34)*Imports!AJ34</f>
        <v>0</v>
      </c>
      <c r="AK34" s="9">
        <f>(Final_Green_Energy_PasteVal!L34-Final_Green_Energy_PasteVal!C34)*Imports!AK34</f>
        <v>-560612.587</v>
      </c>
      <c r="AL34" s="9">
        <f>(Final_Green_Energy_PasteVal!L34-Final_Green_Energy_PasteVal!D34)*Imports!AL34</f>
        <v>0</v>
      </c>
      <c r="AM34" s="9">
        <f>(Final_Green_Energy_PasteVal!L34-Final_Green_Energy_PasteVal!M34)*Imports!AM34</f>
        <v>-327686.3512</v>
      </c>
      <c r="AN34" s="9">
        <f>(Final_Green_Energy_PasteVal!M34-Final_Green_Energy_PasteVal!D34)*Imports!AN34</f>
        <v>0</v>
      </c>
      <c r="AO34" s="9">
        <f>(Final_Green_Energy_PasteVal!M34-Final_Green_Energy_PasteVal!L34)*Imports!AO34</f>
        <v>0</v>
      </c>
      <c r="AP34" s="9">
        <f>(Final_Green_Energy_PasteVal!M34-Final_Green_Energy_PasteVal!N34)*Imports!AP34</f>
        <v>0</v>
      </c>
      <c r="AQ34" s="9">
        <f>(Final_Green_Energy_PasteVal!N34-Final_Green_Energy_PasteVal!D34)*Imports!AQ34</f>
        <v>0</v>
      </c>
      <c r="AR34" s="9">
        <f>(Final_Green_Energy_PasteVal!N34-Final_Green_Energy_PasteVal!M34)*Imports!AR34</f>
        <v>-7847.120027</v>
      </c>
      <c r="AS34" s="9">
        <f>(Final_Green_Energy_PasteVal!N34-Final_Green_Energy_PasteVal!F34)*Imports!AS34</f>
        <v>0</v>
      </c>
      <c r="AT34" s="9">
        <f>(Final_Green_Energy_PasteVal!N34-Final_Green_Energy_PasteVal!C34)*Imports!AT34</f>
        <v>0</v>
      </c>
    </row>
    <row r="35" ht="15.75" customHeight="1">
      <c r="A35" s="2">
        <v>43374.0</v>
      </c>
      <c r="B35" s="9">
        <f>(Final_Green_Energy_PasteVal!H35-Final_Green_Energy_PasteVal!G35)*Imports!B35</f>
        <v>-339528.9573</v>
      </c>
      <c r="C35" s="9">
        <f>(Final_Green_Energy_PasteVal!H35-Final_Green_Energy_PasteVal!L35)*Imports!C35</f>
        <v>183247.2523</v>
      </c>
      <c r="D35" s="9">
        <f>(Final_Green_Energy_PasteVal!H35-Final_Green_Energy_PasteVal!O35)*Imports!D35</f>
        <v>0</v>
      </c>
      <c r="E35" s="9">
        <f>(Final_Green_Energy_PasteVal!H35-Final_Green_Energy_PasteVal!I35)*Imports!E35</f>
        <v>0</v>
      </c>
      <c r="F35" s="9">
        <f>(Final_Green_Energy_PasteVal!H35-Final_Green_Energy_PasteVal!K35)*Imports!F35</f>
        <v>0</v>
      </c>
      <c r="G35" s="9">
        <f>(Final_Green_Energy_PasteVal!B35-Final_Green_Energy_PasteVal!J35)*Imports!G35</f>
        <v>0</v>
      </c>
      <c r="H35" s="9">
        <f>(Final_Green_Energy_PasteVal!B35-Final_Green_Energy_PasteVal!C35)*Imports!H35</f>
        <v>285926.5481</v>
      </c>
      <c r="I35" s="9">
        <f>(Final_Green_Energy_PasteVal!O35-Final_Green_Energy_PasteVal!G35)*Imports!I35</f>
        <v>-328942.2691</v>
      </c>
      <c r="J35" s="9">
        <f>(Final_Green_Energy_PasteVal!O35-Final_Green_Energy_PasteVal!G35)*Imports!J35</f>
        <v>0</v>
      </c>
      <c r="K35" s="9">
        <f>(Final_Green_Energy_PasteVal!O35-Final_Green_Energy_PasteVal!L35)*Imports!K35</f>
        <v>269932.7212</v>
      </c>
      <c r="L35" s="9">
        <f>(Final_Green_Energy_PasteVal!O35-Final_Green_Energy_PasteVal!C35)*Imports!L35</f>
        <v>0</v>
      </c>
      <c r="M35" s="9">
        <f>(Final_Green_Energy_PasteVal!C35-Final_Green_Energy_PasteVal!B35)*Imports!M35</f>
        <v>0</v>
      </c>
      <c r="N35" s="9">
        <f>(Final_Green_Energy_PasteVal!C35-Final_Green_Energy_PasteVal!D35)*Imports!N35</f>
        <v>-68656.46173</v>
      </c>
      <c r="O35" s="9">
        <f>(Final_Green_Energy_PasteVal!C35-Final_Green_Energy_PasteVal!G35)*Imports!O35</f>
        <v>-437759.1489</v>
      </c>
      <c r="P35" s="9">
        <f>(Final_Green_Energy_PasteVal!C35-Final_Green_Energy_PasteVal!L35)*Imports!P35</f>
        <v>0</v>
      </c>
      <c r="Q35" s="9">
        <f>(Final_Green_Energy_PasteVal!C35-Final_Green_Energy_PasteVal!N35)*Imports!Q35</f>
        <v>-101847.6521</v>
      </c>
      <c r="R35" s="9">
        <f>(Final_Green_Energy_PasteVal!D35-Final_Green_Energy_PasteVal!N35)*Imports!R35</f>
        <v>-63033.36736</v>
      </c>
      <c r="S35" s="9">
        <f>(Final_Green_Energy_PasteVal!D35-Final_Green_Energy_PasteVal!M35)*Imports!S35</f>
        <v>-86063.59001</v>
      </c>
      <c r="T35" s="9">
        <f>(Final_Green_Energy_PasteVal!D35-Final_Green_Energy_PasteVal!C35)*Imports!T35</f>
        <v>0</v>
      </c>
      <c r="U35" s="9">
        <f>(Final_Green_Energy_PasteVal!E35-Final_Green_Energy_PasteVal!G35)*Imports!U35</f>
        <v>-74687.52614</v>
      </c>
      <c r="V35" s="9">
        <f>(Final_Green_Energy_PasteVal!F35-Final_Green_Energy_PasteVal!M35)*Imports!V35</f>
        <v>-52.91052451</v>
      </c>
      <c r="W35" s="9">
        <f>(Final_Green_Energy_PasteVal!F35-Final_Green_Energy_PasteVal!N35)*Imports!W35</f>
        <v>-255717.85</v>
      </c>
      <c r="X35" s="9">
        <f>(Final_Green_Energy_PasteVal!G35-Final_Green_Energy_PasteVal!H35)*Imports!X35</f>
        <v>0</v>
      </c>
      <c r="Y35" s="9">
        <f>(Final_Green_Energy_PasteVal!G35-Final_Green_Energy_PasteVal!J35)*Imports!Y35</f>
        <v>0</v>
      </c>
      <c r="Z35" s="9">
        <f>(Final_Green_Energy_PasteVal!G35-Final_Green_Energy_PasteVal!E35)*Imports!Z35</f>
        <v>0</v>
      </c>
      <c r="AA35" s="9">
        <f>(Final_Green_Energy_PasteVal!G35-Final_Green_Energy_PasteVal!O35)*Imports!AA35</f>
        <v>0</v>
      </c>
      <c r="AB35" s="9">
        <f>(Final_Green_Energy_PasteVal!G35-Final_Green_Energy_PasteVal!C35)*Imports!AB35</f>
        <v>0</v>
      </c>
      <c r="AC35" s="9">
        <f>(Final_Green_Energy_PasteVal!I35-Final_Green_Energy_PasteVal!H35)*Imports!AC35</f>
        <v>-499.4545882</v>
      </c>
      <c r="AD35" s="9">
        <f>(Final_Green_Energy_PasteVal!I35-Final_Green_Energy_PasteVal!K35)*Imports!AD35</f>
        <v>0</v>
      </c>
      <c r="AE35" s="9">
        <f>(Final_Green_Energy_PasteVal!J35-Final_Green_Energy_PasteVal!B35)*Imports!AE35</f>
        <v>-33152.41017</v>
      </c>
      <c r="AF35" s="9">
        <f>(Final_Green_Energy_PasteVal!J35-Final_Green_Energy_PasteVal!G35)*Imports!AF35</f>
        <v>-638603.0203</v>
      </c>
      <c r="AG35" s="9">
        <f>(Final_Green_Energy_PasteVal!K35-Final_Green_Energy_PasteVal!H35)*Imports!AG35</f>
        <v>8532.46618</v>
      </c>
      <c r="AH35" s="9">
        <f>(Final_Green_Energy_PasteVal!K35-Final_Green_Energy_PasteVal!I35)*Imports!AH35</f>
        <v>0</v>
      </c>
      <c r="AI35" s="9">
        <f>(Final_Green_Energy_PasteVal!L35-Final_Green_Energy_PasteVal!H35)*Imports!AI35</f>
        <v>0</v>
      </c>
      <c r="AJ35" s="9">
        <f>(Final_Green_Energy_PasteVal!L35-Final_Green_Energy_PasteVal!O35)*Imports!AJ35</f>
        <v>0</v>
      </c>
      <c r="AK35" s="9">
        <f>(Final_Green_Energy_PasteVal!L35-Final_Green_Energy_PasteVal!C35)*Imports!AK35</f>
        <v>-367660.0775</v>
      </c>
      <c r="AL35" s="9">
        <f>(Final_Green_Energy_PasteVal!L35-Final_Green_Energy_PasteVal!D35)*Imports!AL35</f>
        <v>0</v>
      </c>
      <c r="AM35" s="9">
        <f>(Final_Green_Energy_PasteVal!L35-Final_Green_Energy_PasteVal!M35)*Imports!AM35</f>
        <v>-402501.4398</v>
      </c>
      <c r="AN35" s="9">
        <f>(Final_Green_Energy_PasteVal!M35-Final_Green_Energy_PasteVal!D35)*Imports!AN35</f>
        <v>0</v>
      </c>
      <c r="AO35" s="9">
        <f>(Final_Green_Energy_PasteVal!M35-Final_Green_Energy_PasteVal!L35)*Imports!AO35</f>
        <v>0</v>
      </c>
      <c r="AP35" s="9">
        <f>(Final_Green_Energy_PasteVal!M35-Final_Green_Energy_PasteVal!N35)*Imports!AP35</f>
        <v>0</v>
      </c>
      <c r="AQ35" s="9">
        <f>(Final_Green_Energy_PasteVal!N35-Final_Green_Energy_PasteVal!D35)*Imports!AQ35</f>
        <v>0</v>
      </c>
      <c r="AR35" s="9">
        <f>(Final_Green_Energy_PasteVal!N35-Final_Green_Energy_PasteVal!M35)*Imports!AR35</f>
        <v>-19247.64476</v>
      </c>
      <c r="AS35" s="9">
        <f>(Final_Green_Energy_PasteVal!N35-Final_Green_Energy_PasteVal!F35)*Imports!AS35</f>
        <v>0</v>
      </c>
      <c r="AT35" s="9">
        <f>(Final_Green_Energy_PasteVal!N35-Final_Green_Energy_PasteVal!C35)*Imports!AT35</f>
        <v>0</v>
      </c>
    </row>
    <row r="36" ht="15.75" customHeight="1">
      <c r="A36" s="2">
        <v>43405.0</v>
      </c>
      <c r="B36" s="9">
        <f>(Final_Green_Energy_PasteVal!H36-Final_Green_Energy_PasteVal!G36)*Imports!B36</f>
        <v>-308044.9765</v>
      </c>
      <c r="C36" s="9">
        <f>(Final_Green_Energy_PasteVal!H36-Final_Green_Energy_PasteVal!L36)*Imports!C36</f>
        <v>119876.5345</v>
      </c>
      <c r="D36" s="9">
        <f>(Final_Green_Energy_PasteVal!H36-Final_Green_Energy_PasteVal!O36)*Imports!D36</f>
        <v>0</v>
      </c>
      <c r="E36" s="9">
        <f>(Final_Green_Energy_PasteVal!H36-Final_Green_Energy_PasteVal!I36)*Imports!E36</f>
        <v>-7267.02267</v>
      </c>
      <c r="F36" s="9">
        <f>(Final_Green_Energy_PasteVal!H36-Final_Green_Energy_PasteVal!K36)*Imports!F36</f>
        <v>0</v>
      </c>
      <c r="G36" s="9">
        <f>(Final_Green_Energy_PasteVal!B36-Final_Green_Energy_PasteVal!J36)*Imports!G36</f>
        <v>0</v>
      </c>
      <c r="H36" s="9">
        <f>(Final_Green_Energy_PasteVal!B36-Final_Green_Energy_PasteVal!C36)*Imports!H36</f>
        <v>228047.4995</v>
      </c>
      <c r="I36" s="9">
        <f>(Final_Green_Energy_PasteVal!O36-Final_Green_Energy_PasteVal!G36)*Imports!I36</f>
        <v>-150313.2129</v>
      </c>
      <c r="J36" s="9">
        <f>(Final_Green_Energy_PasteVal!O36-Final_Green_Energy_PasteVal!G36)*Imports!J36</f>
        <v>0</v>
      </c>
      <c r="K36" s="9">
        <f>(Final_Green_Energy_PasteVal!O36-Final_Green_Energy_PasteVal!L36)*Imports!K36</f>
        <v>202088.2546</v>
      </c>
      <c r="L36" s="9">
        <f>(Final_Green_Energy_PasteVal!O36-Final_Green_Energy_PasteVal!C36)*Imports!L36</f>
        <v>0</v>
      </c>
      <c r="M36" s="9">
        <f>(Final_Green_Energy_PasteVal!C36-Final_Green_Energy_PasteVal!B36)*Imports!M36</f>
        <v>0</v>
      </c>
      <c r="N36" s="9">
        <f>(Final_Green_Energy_PasteVal!C36-Final_Green_Energy_PasteVal!D36)*Imports!N36</f>
        <v>-89955.78793</v>
      </c>
      <c r="O36" s="9">
        <f>(Final_Green_Energy_PasteVal!C36-Final_Green_Energy_PasteVal!G36)*Imports!O36</f>
        <v>-61026.06624</v>
      </c>
      <c r="P36" s="9">
        <f>(Final_Green_Energy_PasteVal!C36-Final_Green_Energy_PasteVal!L36)*Imports!P36</f>
        <v>0</v>
      </c>
      <c r="Q36" s="9">
        <f>(Final_Green_Energy_PasteVal!C36-Final_Green_Energy_PasteVal!N36)*Imports!Q36</f>
        <v>-106442.2036</v>
      </c>
      <c r="R36" s="9">
        <f>(Final_Green_Energy_PasteVal!D36-Final_Green_Energy_PasteVal!N36)*Imports!R36</f>
        <v>-130937.3217</v>
      </c>
      <c r="S36" s="9">
        <f>(Final_Green_Energy_PasteVal!D36-Final_Green_Energy_PasteVal!M36)*Imports!S36</f>
        <v>-125160.9324</v>
      </c>
      <c r="T36" s="9">
        <f>(Final_Green_Energy_PasteVal!D36-Final_Green_Energy_PasteVal!C36)*Imports!T36</f>
        <v>0</v>
      </c>
      <c r="U36" s="9">
        <f>(Final_Green_Energy_PasteVal!E36-Final_Green_Energy_PasteVal!G36)*Imports!U36</f>
        <v>0</v>
      </c>
      <c r="V36" s="9">
        <f>(Final_Green_Energy_PasteVal!F36-Final_Green_Energy_PasteVal!M36)*Imports!V36</f>
        <v>-5139.578373</v>
      </c>
      <c r="W36" s="9">
        <f>(Final_Green_Energy_PasteVal!F36-Final_Green_Energy_PasteVal!N36)*Imports!W36</f>
        <v>-199552.35</v>
      </c>
      <c r="X36" s="9">
        <f>(Final_Green_Energy_PasteVal!G36-Final_Green_Energy_PasteVal!H36)*Imports!X36</f>
        <v>0</v>
      </c>
      <c r="Y36" s="9">
        <f>(Final_Green_Energy_PasteVal!G36-Final_Green_Energy_PasteVal!J36)*Imports!Y36</f>
        <v>0</v>
      </c>
      <c r="Z36" s="9">
        <f>(Final_Green_Energy_PasteVal!G36-Final_Green_Energy_PasteVal!E36)*Imports!Z36</f>
        <v>42393.94503</v>
      </c>
      <c r="AA36" s="9">
        <f>(Final_Green_Energy_PasteVal!G36-Final_Green_Energy_PasteVal!O36)*Imports!AA36</f>
        <v>0</v>
      </c>
      <c r="AB36" s="9">
        <f>(Final_Green_Energy_PasteVal!G36-Final_Green_Energy_PasteVal!C36)*Imports!AB36</f>
        <v>0</v>
      </c>
      <c r="AC36" s="9">
        <f>(Final_Green_Energy_PasteVal!I36-Final_Green_Energy_PasteVal!H36)*Imports!AC36</f>
        <v>0</v>
      </c>
      <c r="AD36" s="9">
        <f>(Final_Green_Energy_PasteVal!I36-Final_Green_Energy_PasteVal!K36)*Imports!AD36</f>
        <v>0</v>
      </c>
      <c r="AE36" s="9">
        <f>(Final_Green_Energy_PasteVal!J36-Final_Green_Energy_PasteVal!B36)*Imports!AE36</f>
        <v>-24868.06882</v>
      </c>
      <c r="AF36" s="9">
        <f>(Final_Green_Energy_PasteVal!J36-Final_Green_Energy_PasteVal!G36)*Imports!AF36</f>
        <v>-345778.5182</v>
      </c>
      <c r="AG36" s="9">
        <f>(Final_Green_Energy_PasteVal!K36-Final_Green_Energy_PasteVal!H36)*Imports!AG36</f>
        <v>3932.474158</v>
      </c>
      <c r="AH36" s="9">
        <f>(Final_Green_Energy_PasteVal!K36-Final_Green_Energy_PasteVal!I36)*Imports!AH36</f>
        <v>0</v>
      </c>
      <c r="AI36" s="9">
        <f>(Final_Green_Energy_PasteVal!L36-Final_Green_Energy_PasteVal!H36)*Imports!AI36</f>
        <v>0</v>
      </c>
      <c r="AJ36" s="9">
        <f>(Final_Green_Energy_PasteVal!L36-Final_Green_Energy_PasteVal!O36)*Imports!AJ36</f>
        <v>0</v>
      </c>
      <c r="AK36" s="9">
        <f>(Final_Green_Energy_PasteVal!L36-Final_Green_Energy_PasteVal!C36)*Imports!AK36</f>
        <v>-343424.9605</v>
      </c>
      <c r="AL36" s="9">
        <f>(Final_Green_Energy_PasteVal!L36-Final_Green_Energy_PasteVal!D36)*Imports!AL36</f>
        <v>0</v>
      </c>
      <c r="AM36" s="9">
        <f>(Final_Green_Energy_PasteVal!L36-Final_Green_Energy_PasteVal!M36)*Imports!AM36</f>
        <v>-350614.3909</v>
      </c>
      <c r="AN36" s="9">
        <f>(Final_Green_Energy_PasteVal!M36-Final_Green_Energy_PasteVal!D36)*Imports!AN36</f>
        <v>0</v>
      </c>
      <c r="AO36" s="9">
        <f>(Final_Green_Energy_PasteVal!M36-Final_Green_Energy_PasteVal!L36)*Imports!AO36</f>
        <v>0</v>
      </c>
      <c r="AP36" s="9">
        <f>(Final_Green_Energy_PasteVal!M36-Final_Green_Energy_PasteVal!N36)*Imports!AP36</f>
        <v>0</v>
      </c>
      <c r="AQ36" s="9">
        <f>(Final_Green_Energy_PasteVal!N36-Final_Green_Energy_PasteVal!D36)*Imports!AQ36</f>
        <v>0</v>
      </c>
      <c r="AR36" s="9">
        <f>(Final_Green_Energy_PasteVal!N36-Final_Green_Energy_PasteVal!M36)*Imports!AR36</f>
        <v>-24984.00249</v>
      </c>
      <c r="AS36" s="9">
        <f>(Final_Green_Energy_PasteVal!N36-Final_Green_Energy_PasteVal!F36)*Imports!AS36</f>
        <v>0</v>
      </c>
      <c r="AT36" s="9">
        <f>(Final_Green_Energy_PasteVal!N36-Final_Green_Energy_PasteVal!C36)*Imports!AT36</f>
        <v>0</v>
      </c>
    </row>
    <row r="37" ht="15.75" customHeight="1">
      <c r="A37" s="2">
        <v>43435.0</v>
      </c>
      <c r="B37" s="9">
        <f>(Final_Green_Energy_PasteVal!H37-Final_Green_Energy_PasteVal!G37)*Imports!B37</f>
        <v>-576008.284</v>
      </c>
      <c r="C37" s="9">
        <f>(Final_Green_Energy_PasteVal!H37-Final_Green_Energy_PasteVal!L37)*Imports!C37</f>
        <v>141016.8516</v>
      </c>
      <c r="D37" s="9">
        <f>(Final_Green_Energy_PasteVal!H37-Final_Green_Energy_PasteVal!O37)*Imports!D37</f>
        <v>0</v>
      </c>
      <c r="E37" s="9">
        <f>(Final_Green_Energy_PasteVal!H37-Final_Green_Energy_PasteVal!I37)*Imports!E37</f>
        <v>0</v>
      </c>
      <c r="F37" s="9">
        <f>(Final_Green_Energy_PasteVal!H37-Final_Green_Energy_PasteVal!K37)*Imports!F37</f>
        <v>0</v>
      </c>
      <c r="G37" s="9">
        <f>(Final_Green_Energy_PasteVal!B37-Final_Green_Energy_PasteVal!J37)*Imports!G37</f>
        <v>0</v>
      </c>
      <c r="H37" s="9">
        <f>(Final_Green_Energy_PasteVal!B37-Final_Green_Energy_PasteVal!C37)*Imports!H37</f>
        <v>153076.0712</v>
      </c>
      <c r="I37" s="9">
        <f>(Final_Green_Energy_PasteVal!O37-Final_Green_Energy_PasteVal!G37)*Imports!I37</f>
        <v>-371863.3002</v>
      </c>
      <c r="J37" s="9">
        <f>(Final_Green_Energy_PasteVal!O37-Final_Green_Energy_PasteVal!G37)*Imports!J37</f>
        <v>0</v>
      </c>
      <c r="K37" s="9">
        <f>(Final_Green_Energy_PasteVal!O37-Final_Green_Energy_PasteVal!L37)*Imports!K37</f>
        <v>332821.8901</v>
      </c>
      <c r="L37" s="9">
        <f>(Final_Green_Energy_PasteVal!O37-Final_Green_Energy_PasteVal!C37)*Imports!L37</f>
        <v>0</v>
      </c>
      <c r="M37" s="9">
        <f>(Final_Green_Energy_PasteVal!C37-Final_Green_Energy_PasteVal!B37)*Imports!M37</f>
        <v>0</v>
      </c>
      <c r="N37" s="9">
        <f>(Final_Green_Energy_PasteVal!C37-Final_Green_Energy_PasteVal!D37)*Imports!N37</f>
        <v>0</v>
      </c>
      <c r="O37" s="9">
        <f>(Final_Green_Energy_PasteVal!C37-Final_Green_Energy_PasteVal!G37)*Imports!O37</f>
        <v>-178089.9371</v>
      </c>
      <c r="P37" s="9">
        <f>(Final_Green_Energy_PasteVal!C37-Final_Green_Energy_PasteVal!L37)*Imports!P37</f>
        <v>0</v>
      </c>
      <c r="Q37" s="9">
        <f>(Final_Green_Energy_PasteVal!C37-Final_Green_Energy_PasteVal!N37)*Imports!Q37</f>
        <v>-32423.77907</v>
      </c>
      <c r="R37" s="9">
        <f>(Final_Green_Energy_PasteVal!D37-Final_Green_Energy_PasteVal!N37)*Imports!R37</f>
        <v>0</v>
      </c>
      <c r="S37" s="9">
        <f>(Final_Green_Energy_PasteVal!D37-Final_Green_Energy_PasteVal!M37)*Imports!S37</f>
        <v>0</v>
      </c>
      <c r="T37" s="9">
        <f>(Final_Green_Energy_PasteVal!D37-Final_Green_Energy_PasteVal!C37)*Imports!T37</f>
        <v>-4270.166834</v>
      </c>
      <c r="U37" s="9">
        <f>(Final_Green_Energy_PasteVal!E37-Final_Green_Energy_PasteVal!G37)*Imports!U37</f>
        <v>-276762.6108</v>
      </c>
      <c r="V37" s="9">
        <f>(Final_Green_Energy_PasteVal!F37-Final_Green_Energy_PasteVal!M37)*Imports!V37</f>
        <v>-291.6992752</v>
      </c>
      <c r="W37" s="9">
        <f>(Final_Green_Energy_PasteVal!F37-Final_Green_Energy_PasteVal!N37)*Imports!W37</f>
        <v>-284197.9228</v>
      </c>
      <c r="X37" s="9">
        <f>(Final_Green_Energy_PasteVal!G37-Final_Green_Energy_PasteVal!H37)*Imports!X37</f>
        <v>0</v>
      </c>
      <c r="Y37" s="9">
        <f>(Final_Green_Energy_PasteVal!G37-Final_Green_Energy_PasteVal!J37)*Imports!Y37</f>
        <v>0</v>
      </c>
      <c r="Z37" s="9">
        <f>(Final_Green_Energy_PasteVal!G37-Final_Green_Energy_PasteVal!E37)*Imports!Z37</f>
        <v>0</v>
      </c>
      <c r="AA37" s="9">
        <f>(Final_Green_Energy_PasteVal!G37-Final_Green_Energy_PasteVal!O37)*Imports!AA37</f>
        <v>0</v>
      </c>
      <c r="AB37" s="9">
        <f>(Final_Green_Energy_PasteVal!G37-Final_Green_Energy_PasteVal!C37)*Imports!AB37</f>
        <v>0</v>
      </c>
      <c r="AC37" s="9">
        <f>(Final_Green_Energy_PasteVal!I37-Final_Green_Energy_PasteVal!H37)*Imports!AC37</f>
        <v>5540.600564</v>
      </c>
      <c r="AD37" s="9">
        <f>(Final_Green_Energy_PasteVal!I37-Final_Green_Energy_PasteVal!K37)*Imports!AD37</f>
        <v>0</v>
      </c>
      <c r="AE37" s="9">
        <f>(Final_Green_Energy_PasteVal!J37-Final_Green_Energy_PasteVal!B37)*Imports!AE37</f>
        <v>-26044.45464</v>
      </c>
      <c r="AF37" s="9">
        <f>(Final_Green_Energy_PasteVal!J37-Final_Green_Energy_PasteVal!G37)*Imports!AF37</f>
        <v>-658172.0305</v>
      </c>
      <c r="AG37" s="9">
        <f>(Final_Green_Energy_PasteVal!K37-Final_Green_Energy_PasteVal!H37)*Imports!AG37</f>
        <v>12213.22696</v>
      </c>
      <c r="AH37" s="9">
        <f>(Final_Green_Energy_PasteVal!K37-Final_Green_Energy_PasteVal!I37)*Imports!AH37</f>
        <v>0</v>
      </c>
      <c r="AI37" s="9">
        <f>(Final_Green_Energy_PasteVal!L37-Final_Green_Energy_PasteVal!H37)*Imports!AI37</f>
        <v>0</v>
      </c>
      <c r="AJ37" s="9">
        <f>(Final_Green_Energy_PasteVal!L37-Final_Green_Energy_PasteVal!O37)*Imports!AJ37</f>
        <v>0</v>
      </c>
      <c r="AK37" s="9">
        <f>(Final_Green_Energy_PasteVal!L37-Final_Green_Energy_PasteVal!C37)*Imports!AK37</f>
        <v>-466986.6176</v>
      </c>
      <c r="AL37" s="9">
        <f>(Final_Green_Energy_PasteVal!L37-Final_Green_Energy_PasteVal!D37)*Imports!AL37</f>
        <v>0</v>
      </c>
      <c r="AM37" s="9">
        <f>(Final_Green_Energy_PasteVal!L37-Final_Green_Energy_PasteVal!M37)*Imports!AM37</f>
        <v>-265001.4446</v>
      </c>
      <c r="AN37" s="9">
        <f>(Final_Green_Energy_PasteVal!M37-Final_Green_Energy_PasteVal!D37)*Imports!AN37</f>
        <v>71520.85224</v>
      </c>
      <c r="AO37" s="9">
        <f>(Final_Green_Energy_PasteVal!M37-Final_Green_Energy_PasteVal!L37)*Imports!AO37</f>
        <v>0</v>
      </c>
      <c r="AP37" s="9">
        <f>(Final_Green_Energy_PasteVal!M37-Final_Green_Energy_PasteVal!N37)*Imports!AP37</f>
        <v>12376.33776</v>
      </c>
      <c r="AQ37" s="9">
        <f>(Final_Green_Energy_PasteVal!N37-Final_Green_Energy_PasteVal!D37)*Imports!AQ37</f>
        <v>19332.7346</v>
      </c>
      <c r="AR37" s="9">
        <f>(Final_Green_Energy_PasteVal!N37-Final_Green_Energy_PasteVal!M37)*Imports!AR37</f>
        <v>0</v>
      </c>
      <c r="AS37" s="9">
        <f>(Final_Green_Energy_PasteVal!N37-Final_Green_Energy_PasteVal!F37)*Imports!AS37</f>
        <v>0</v>
      </c>
      <c r="AT37" s="9">
        <f>(Final_Green_Energy_PasteVal!N37-Final_Green_Energy_PasteVal!C37)*Imports!AT37</f>
        <v>0</v>
      </c>
    </row>
    <row r="38" ht="15.75" customHeight="1">
      <c r="A38" s="2">
        <v>43466.0</v>
      </c>
      <c r="B38" s="9">
        <f>(Final_Green_Energy_PasteVal!H38-Final_Green_Energy_PasteVal!G38)*Imports!B38</f>
        <v>-470062.5387</v>
      </c>
      <c r="C38" s="9">
        <f>(Final_Green_Energy_PasteVal!H38-Final_Green_Energy_PasteVal!L38)*Imports!C38</f>
        <v>102204.2166</v>
      </c>
      <c r="D38" s="9">
        <f>(Final_Green_Energy_PasteVal!H38-Final_Green_Energy_PasteVal!O38)*Imports!D38</f>
        <v>-2715.438802</v>
      </c>
      <c r="E38" s="9">
        <f>(Final_Green_Energy_PasteVal!H38-Final_Green_Energy_PasteVal!I38)*Imports!E38</f>
        <v>0</v>
      </c>
      <c r="F38" s="9">
        <f>(Final_Green_Energy_PasteVal!H38-Final_Green_Energy_PasteVal!K38)*Imports!F38</f>
        <v>0</v>
      </c>
      <c r="G38" s="9">
        <f>(Final_Green_Energy_PasteVal!B38-Final_Green_Energy_PasteVal!J38)*Imports!G38</f>
        <v>0</v>
      </c>
      <c r="H38" s="9">
        <f>(Final_Green_Energy_PasteVal!B38-Final_Green_Energy_PasteVal!C38)*Imports!H38</f>
        <v>216404.4047</v>
      </c>
      <c r="I38" s="9">
        <f>(Final_Green_Energy_PasteVal!O38-Final_Green_Energy_PasteVal!G38)*Imports!I38</f>
        <v>0</v>
      </c>
      <c r="J38" s="9">
        <f>(Final_Green_Energy_PasteVal!O38-Final_Green_Energy_PasteVal!G38)*Imports!J38</f>
        <v>0</v>
      </c>
      <c r="K38" s="9">
        <f>(Final_Green_Energy_PasteVal!O38-Final_Green_Energy_PasteVal!L38)*Imports!K38</f>
        <v>334672.8685</v>
      </c>
      <c r="L38" s="9">
        <f>(Final_Green_Energy_PasteVal!O38-Final_Green_Energy_PasteVal!C38)*Imports!L38</f>
        <v>0</v>
      </c>
      <c r="M38" s="9">
        <f>(Final_Green_Energy_PasteVal!C38-Final_Green_Energy_PasteVal!B38)*Imports!M38</f>
        <v>0</v>
      </c>
      <c r="N38" s="9">
        <f>(Final_Green_Energy_PasteVal!C38-Final_Green_Energy_PasteVal!D38)*Imports!N38</f>
        <v>0</v>
      </c>
      <c r="O38" s="9">
        <f>(Final_Green_Energy_PasteVal!C38-Final_Green_Energy_PasteVal!G38)*Imports!O38</f>
        <v>0</v>
      </c>
      <c r="P38" s="9">
        <f>(Final_Green_Energy_PasteVal!C38-Final_Green_Energy_PasteVal!L38)*Imports!P38</f>
        <v>0</v>
      </c>
      <c r="Q38" s="9">
        <f>(Final_Green_Energy_PasteVal!C38-Final_Green_Energy_PasteVal!N38)*Imports!Q38</f>
        <v>-11307.76213</v>
      </c>
      <c r="R38" s="9">
        <f>(Final_Green_Energy_PasteVal!D38-Final_Green_Energy_PasteVal!N38)*Imports!R38</f>
        <v>0</v>
      </c>
      <c r="S38" s="9">
        <f>(Final_Green_Energy_PasteVal!D38-Final_Green_Energy_PasteVal!M38)*Imports!S38</f>
        <v>0</v>
      </c>
      <c r="T38" s="9">
        <f>(Final_Green_Energy_PasteVal!D38-Final_Green_Energy_PasteVal!C38)*Imports!T38</f>
        <v>-5155.028043</v>
      </c>
      <c r="U38" s="9">
        <f>(Final_Green_Energy_PasteVal!E38-Final_Green_Energy_PasteVal!G38)*Imports!U38</f>
        <v>-81787.59478</v>
      </c>
      <c r="V38" s="9">
        <f>(Final_Green_Energy_PasteVal!F38-Final_Green_Energy_PasteVal!M38)*Imports!V38</f>
        <v>0</v>
      </c>
      <c r="W38" s="9">
        <f>(Final_Green_Energy_PasteVal!F38-Final_Green_Energy_PasteVal!N38)*Imports!W38</f>
        <v>-420060.1451</v>
      </c>
      <c r="X38" s="9">
        <f>(Final_Green_Energy_PasteVal!G38-Final_Green_Energy_PasteVal!H38)*Imports!X38</f>
        <v>0</v>
      </c>
      <c r="Y38" s="9">
        <f>(Final_Green_Energy_PasteVal!G38-Final_Green_Energy_PasteVal!J38)*Imports!Y38</f>
        <v>0</v>
      </c>
      <c r="Z38" s="9">
        <f>(Final_Green_Energy_PasteVal!G38-Final_Green_Energy_PasteVal!E38)*Imports!Z38</f>
        <v>0</v>
      </c>
      <c r="AA38" s="9">
        <f>(Final_Green_Energy_PasteVal!G38-Final_Green_Energy_PasteVal!O38)*Imports!AA38</f>
        <v>221161.7764</v>
      </c>
      <c r="AB38" s="9">
        <f>(Final_Green_Energy_PasteVal!G38-Final_Green_Energy_PasteVal!C38)*Imports!AB38</f>
        <v>148384.0693</v>
      </c>
      <c r="AC38" s="9">
        <f>(Final_Green_Energy_PasteVal!I38-Final_Green_Energy_PasteVal!H38)*Imports!AC38</f>
        <v>1674.126944</v>
      </c>
      <c r="AD38" s="9">
        <f>(Final_Green_Energy_PasteVal!I38-Final_Green_Energy_PasteVal!K38)*Imports!AD38</f>
        <v>0</v>
      </c>
      <c r="AE38" s="9">
        <f>(Final_Green_Energy_PasteVal!J38-Final_Green_Energy_PasteVal!B38)*Imports!AE38</f>
        <v>-33075.79431</v>
      </c>
      <c r="AF38" s="9">
        <f>(Final_Green_Energy_PasteVal!J38-Final_Green_Energy_PasteVal!G38)*Imports!AF38</f>
        <v>-520308.1929</v>
      </c>
      <c r="AG38" s="9">
        <f>(Final_Green_Energy_PasteVal!K38-Final_Green_Energy_PasteVal!H38)*Imports!AG38</f>
        <v>9398.520018</v>
      </c>
      <c r="AH38" s="9">
        <f>(Final_Green_Energy_PasteVal!K38-Final_Green_Energy_PasteVal!I38)*Imports!AH38</f>
        <v>0</v>
      </c>
      <c r="AI38" s="9">
        <f>(Final_Green_Energy_PasteVal!L38-Final_Green_Energy_PasteVal!H38)*Imports!AI38</f>
        <v>0</v>
      </c>
      <c r="AJ38" s="9">
        <f>(Final_Green_Energy_PasteVal!L38-Final_Green_Energy_PasteVal!O38)*Imports!AJ38</f>
        <v>0</v>
      </c>
      <c r="AK38" s="9">
        <f>(Final_Green_Energy_PasteVal!L38-Final_Green_Energy_PasteVal!C38)*Imports!AK38</f>
        <v>-270961.9084</v>
      </c>
      <c r="AL38" s="9">
        <f>(Final_Green_Energy_PasteVal!L38-Final_Green_Energy_PasteVal!D38)*Imports!AL38</f>
        <v>0</v>
      </c>
      <c r="AM38" s="9">
        <f>(Final_Green_Energy_PasteVal!L38-Final_Green_Energy_PasteVal!M38)*Imports!AM38</f>
        <v>-72140.2319</v>
      </c>
      <c r="AN38" s="9">
        <f>(Final_Green_Energy_PasteVal!M38-Final_Green_Energy_PasteVal!D38)*Imports!AN38</f>
        <v>118659.2465</v>
      </c>
      <c r="AO38" s="9">
        <f>(Final_Green_Energy_PasteVal!M38-Final_Green_Energy_PasteVal!L38)*Imports!AO38</f>
        <v>0</v>
      </c>
      <c r="AP38" s="9">
        <f>(Final_Green_Energy_PasteVal!M38-Final_Green_Energy_PasteVal!N38)*Imports!AP38</f>
        <v>0</v>
      </c>
      <c r="AQ38" s="9">
        <f>(Final_Green_Energy_PasteVal!N38-Final_Green_Energy_PasteVal!D38)*Imports!AQ38</f>
        <v>168978.2466</v>
      </c>
      <c r="AR38" s="9">
        <f>(Final_Green_Energy_PasteVal!N38-Final_Green_Energy_PasteVal!M38)*Imports!AR38</f>
        <v>-18290.39424</v>
      </c>
      <c r="AS38" s="9">
        <f>(Final_Green_Energy_PasteVal!N38-Final_Green_Energy_PasteVal!F38)*Imports!AS38</f>
        <v>0</v>
      </c>
      <c r="AT38" s="9">
        <f>(Final_Green_Energy_PasteVal!N38-Final_Green_Energy_PasteVal!C38)*Imports!AT38</f>
        <v>0</v>
      </c>
    </row>
    <row r="39" ht="15.75" customHeight="1">
      <c r="A39" s="2">
        <v>43497.0</v>
      </c>
      <c r="B39" s="9">
        <f>(Final_Green_Energy_PasteVal!H39-Final_Green_Energy_PasteVal!G39)*Imports!B39</f>
        <v>-547981.8962</v>
      </c>
      <c r="C39" s="9">
        <f>(Final_Green_Energy_PasteVal!H39-Final_Green_Energy_PasteVal!L39)*Imports!C39</f>
        <v>161987.6005</v>
      </c>
      <c r="D39" s="9">
        <f>(Final_Green_Energy_PasteVal!H39-Final_Green_Energy_PasteVal!O39)*Imports!D39</f>
        <v>-40597.18019</v>
      </c>
      <c r="E39" s="9">
        <f>(Final_Green_Energy_PasteVal!H39-Final_Green_Energy_PasteVal!I39)*Imports!E39</f>
        <v>-6953.635186</v>
      </c>
      <c r="F39" s="9">
        <f>(Final_Green_Energy_PasteVal!H39-Final_Green_Energy_PasteVal!K39)*Imports!F39</f>
        <v>0</v>
      </c>
      <c r="G39" s="9">
        <f>(Final_Green_Energy_PasteVal!B39-Final_Green_Energy_PasteVal!J39)*Imports!G39</f>
        <v>0</v>
      </c>
      <c r="H39" s="9">
        <f>(Final_Green_Energy_PasteVal!B39-Final_Green_Energy_PasteVal!C39)*Imports!H39</f>
        <v>184678.5171</v>
      </c>
      <c r="I39" s="9">
        <f>(Final_Green_Energy_PasteVal!O39-Final_Green_Energy_PasteVal!G39)*Imports!I39</f>
        <v>-80918.16592</v>
      </c>
      <c r="J39" s="9">
        <f>(Final_Green_Energy_PasteVal!O39-Final_Green_Energy_PasteVal!G39)*Imports!J39</f>
        <v>0</v>
      </c>
      <c r="K39" s="9">
        <f>(Final_Green_Energy_PasteVal!O39-Final_Green_Energy_PasteVal!L39)*Imports!K39</f>
        <v>348187.1743</v>
      </c>
      <c r="L39" s="9">
        <f>(Final_Green_Energy_PasteVal!O39-Final_Green_Energy_PasteVal!C39)*Imports!L39</f>
        <v>0</v>
      </c>
      <c r="M39" s="9">
        <f>(Final_Green_Energy_PasteVal!C39-Final_Green_Energy_PasteVal!B39)*Imports!M39</f>
        <v>0</v>
      </c>
      <c r="N39" s="9">
        <f>(Final_Green_Energy_PasteVal!C39-Final_Green_Energy_PasteVal!D39)*Imports!N39</f>
        <v>0</v>
      </c>
      <c r="O39" s="9">
        <f>(Final_Green_Energy_PasteVal!C39-Final_Green_Energy_PasteVal!G39)*Imports!O39</f>
        <v>-149038.5526</v>
      </c>
      <c r="P39" s="9">
        <f>(Final_Green_Energy_PasteVal!C39-Final_Green_Energy_PasteVal!L39)*Imports!P39</f>
        <v>0</v>
      </c>
      <c r="Q39" s="9">
        <f>(Final_Green_Energy_PasteVal!C39-Final_Green_Energy_PasteVal!N39)*Imports!Q39</f>
        <v>-21456.62934</v>
      </c>
      <c r="R39" s="9">
        <f>(Final_Green_Energy_PasteVal!D39-Final_Green_Energy_PasteVal!N39)*Imports!R39</f>
        <v>-24215.35212</v>
      </c>
      <c r="S39" s="9">
        <f>(Final_Green_Energy_PasteVal!D39-Final_Green_Energy_PasteVal!M39)*Imports!S39</f>
        <v>0</v>
      </c>
      <c r="T39" s="9">
        <f>(Final_Green_Energy_PasteVal!D39-Final_Green_Energy_PasteVal!C39)*Imports!T39</f>
        <v>4971.408505</v>
      </c>
      <c r="U39" s="9">
        <f>(Final_Green_Energy_PasteVal!E39-Final_Green_Energy_PasteVal!G39)*Imports!U39</f>
        <v>-395248.9532</v>
      </c>
      <c r="V39" s="9">
        <f>(Final_Green_Energy_PasteVal!F39-Final_Green_Energy_PasteVal!M39)*Imports!V39</f>
        <v>0</v>
      </c>
      <c r="W39" s="9">
        <f>(Final_Green_Energy_PasteVal!F39-Final_Green_Energy_PasteVal!N39)*Imports!W39</f>
        <v>-294543.3776</v>
      </c>
      <c r="X39" s="9">
        <f>(Final_Green_Energy_PasteVal!G39-Final_Green_Energy_PasteVal!H39)*Imports!X39</f>
        <v>0</v>
      </c>
      <c r="Y39" s="9">
        <f>(Final_Green_Energy_PasteVal!G39-Final_Green_Energy_PasteVal!J39)*Imports!Y39</f>
        <v>0</v>
      </c>
      <c r="Z39" s="9">
        <f>(Final_Green_Energy_PasteVal!G39-Final_Green_Energy_PasteVal!E39)*Imports!Z39</f>
        <v>0</v>
      </c>
      <c r="AA39" s="9">
        <f>(Final_Green_Energy_PasteVal!G39-Final_Green_Energy_PasteVal!O39)*Imports!AA39</f>
        <v>0</v>
      </c>
      <c r="AB39" s="9">
        <f>(Final_Green_Energy_PasteVal!G39-Final_Green_Energy_PasteVal!C39)*Imports!AB39</f>
        <v>0</v>
      </c>
      <c r="AC39" s="9">
        <f>(Final_Green_Energy_PasteVal!I39-Final_Green_Energy_PasteVal!H39)*Imports!AC39</f>
        <v>0</v>
      </c>
      <c r="AD39" s="9">
        <f>(Final_Green_Energy_PasteVal!I39-Final_Green_Energy_PasteVal!K39)*Imports!AD39</f>
        <v>0</v>
      </c>
      <c r="AE39" s="9">
        <f>(Final_Green_Energy_PasteVal!J39-Final_Green_Energy_PasteVal!B39)*Imports!AE39</f>
        <v>-25304.81569</v>
      </c>
      <c r="AF39" s="9">
        <f>(Final_Green_Energy_PasteVal!J39-Final_Green_Energy_PasteVal!G39)*Imports!AF39</f>
        <v>-778931.1165</v>
      </c>
      <c r="AG39" s="9">
        <f>(Final_Green_Energy_PasteVal!K39-Final_Green_Energy_PasteVal!H39)*Imports!AG39</f>
        <v>6186.559948</v>
      </c>
      <c r="AH39" s="9">
        <f>(Final_Green_Energy_PasteVal!K39-Final_Green_Energy_PasteVal!I39)*Imports!AH39</f>
        <v>0</v>
      </c>
      <c r="AI39" s="9">
        <f>(Final_Green_Energy_PasteVal!L39-Final_Green_Energy_PasteVal!H39)*Imports!AI39</f>
        <v>0</v>
      </c>
      <c r="AJ39" s="9">
        <f>(Final_Green_Energy_PasteVal!L39-Final_Green_Energy_PasteVal!O39)*Imports!AJ39</f>
        <v>0</v>
      </c>
      <c r="AK39" s="9">
        <f>(Final_Green_Energy_PasteVal!L39-Final_Green_Energy_PasteVal!C39)*Imports!AK39</f>
        <v>-300405.2594</v>
      </c>
      <c r="AL39" s="9">
        <f>(Final_Green_Energy_PasteVal!L39-Final_Green_Energy_PasteVal!D39)*Imports!AL39</f>
        <v>0</v>
      </c>
      <c r="AM39" s="9">
        <f>(Final_Green_Energy_PasteVal!L39-Final_Green_Energy_PasteVal!M39)*Imports!AM39</f>
        <v>0</v>
      </c>
      <c r="AN39" s="9">
        <f>(Final_Green_Energy_PasteVal!M39-Final_Green_Energy_PasteVal!D39)*Imports!AN39</f>
        <v>83096.36002</v>
      </c>
      <c r="AO39" s="9">
        <f>(Final_Green_Energy_PasteVal!M39-Final_Green_Energy_PasteVal!L39)*Imports!AO39</f>
        <v>26826.45972</v>
      </c>
      <c r="AP39" s="9">
        <f>(Final_Green_Energy_PasteVal!M39-Final_Green_Energy_PasteVal!N39)*Imports!AP39</f>
        <v>17866.5413</v>
      </c>
      <c r="AQ39" s="9">
        <f>(Final_Green_Energy_PasteVal!N39-Final_Green_Energy_PasteVal!D39)*Imports!AQ39</f>
        <v>0</v>
      </c>
      <c r="AR39" s="9">
        <f>(Final_Green_Energy_PasteVal!N39-Final_Green_Energy_PasteVal!M39)*Imports!AR39</f>
        <v>0</v>
      </c>
      <c r="AS39" s="9">
        <f>(Final_Green_Energy_PasteVal!N39-Final_Green_Energy_PasteVal!F39)*Imports!AS39</f>
        <v>0</v>
      </c>
      <c r="AT39" s="9">
        <f>(Final_Green_Energy_PasteVal!N39-Final_Green_Energy_PasteVal!C39)*Imports!AT39</f>
        <v>0</v>
      </c>
    </row>
    <row r="40" ht="15.75" customHeight="1">
      <c r="A40" s="2">
        <v>43525.0</v>
      </c>
      <c r="B40" s="9">
        <f>(Final_Green_Energy_PasteVal!H40-Final_Green_Energy_PasteVal!G40)*Imports!B40</f>
        <v>-612225.4368</v>
      </c>
      <c r="C40" s="9">
        <f>(Final_Green_Energy_PasteVal!H40-Final_Green_Energy_PasteVal!L40)*Imports!C40</f>
        <v>139059.1964</v>
      </c>
      <c r="D40" s="9">
        <f>(Final_Green_Energy_PasteVal!H40-Final_Green_Energy_PasteVal!O40)*Imports!D40</f>
        <v>-98344.8957</v>
      </c>
      <c r="E40" s="9">
        <f>(Final_Green_Energy_PasteVal!H40-Final_Green_Energy_PasteVal!I40)*Imports!E40</f>
        <v>-789.6675598</v>
      </c>
      <c r="F40" s="9">
        <f>(Final_Green_Energy_PasteVal!H40-Final_Green_Energy_PasteVal!K40)*Imports!F40</f>
        <v>0</v>
      </c>
      <c r="G40" s="9">
        <f>(Final_Green_Energy_PasteVal!B40-Final_Green_Energy_PasteVal!J40)*Imports!G40</f>
        <v>0</v>
      </c>
      <c r="H40" s="9">
        <f>(Final_Green_Energy_PasteVal!B40-Final_Green_Energy_PasteVal!C40)*Imports!H40</f>
        <v>199811.368</v>
      </c>
      <c r="I40" s="9">
        <f>(Final_Green_Energy_PasteVal!O40-Final_Green_Energy_PasteVal!G40)*Imports!I40</f>
        <v>-85660.84909</v>
      </c>
      <c r="J40" s="9">
        <f>(Final_Green_Energy_PasteVal!O40-Final_Green_Energy_PasteVal!G40)*Imports!J40</f>
        <v>0</v>
      </c>
      <c r="K40" s="9">
        <f>(Final_Green_Energy_PasteVal!O40-Final_Green_Energy_PasteVal!L40)*Imports!K40</f>
        <v>238512.6524</v>
      </c>
      <c r="L40" s="9">
        <f>(Final_Green_Energy_PasteVal!O40-Final_Green_Energy_PasteVal!C40)*Imports!L40</f>
        <v>0</v>
      </c>
      <c r="M40" s="9">
        <f>(Final_Green_Energy_PasteVal!C40-Final_Green_Energy_PasteVal!B40)*Imports!M40</f>
        <v>0</v>
      </c>
      <c r="N40" s="9">
        <f>(Final_Green_Energy_PasteVal!C40-Final_Green_Energy_PasteVal!D40)*Imports!N40</f>
        <v>0</v>
      </c>
      <c r="O40" s="9">
        <f>(Final_Green_Energy_PasteVal!C40-Final_Green_Energy_PasteVal!G40)*Imports!O40</f>
        <v>-262245.3036</v>
      </c>
      <c r="P40" s="9">
        <f>(Final_Green_Energy_PasteVal!C40-Final_Green_Energy_PasteVal!L40)*Imports!P40</f>
        <v>0</v>
      </c>
      <c r="Q40" s="9">
        <f>(Final_Green_Energy_PasteVal!C40-Final_Green_Energy_PasteVal!N40)*Imports!Q40</f>
        <v>-10918.36766</v>
      </c>
      <c r="R40" s="9">
        <f>(Final_Green_Energy_PasteVal!D40-Final_Green_Energy_PasteVal!N40)*Imports!R40</f>
        <v>0</v>
      </c>
      <c r="S40" s="9">
        <f>(Final_Green_Energy_PasteVal!D40-Final_Green_Energy_PasteVal!M40)*Imports!S40</f>
        <v>0</v>
      </c>
      <c r="T40" s="9">
        <f>(Final_Green_Energy_PasteVal!D40-Final_Green_Energy_PasteVal!C40)*Imports!T40</f>
        <v>564.4795312</v>
      </c>
      <c r="U40" s="9">
        <f>(Final_Green_Energy_PasteVal!E40-Final_Green_Energy_PasteVal!G40)*Imports!U40</f>
        <v>-403755.9125</v>
      </c>
      <c r="V40" s="9">
        <f>(Final_Green_Energy_PasteVal!F40-Final_Green_Energy_PasteVal!M40)*Imports!V40</f>
        <v>-3321.192097</v>
      </c>
      <c r="W40" s="9">
        <f>(Final_Green_Energy_PasteVal!F40-Final_Green_Energy_PasteVal!N40)*Imports!W40</f>
        <v>-257368.8736</v>
      </c>
      <c r="X40" s="9">
        <f>(Final_Green_Energy_PasteVal!G40-Final_Green_Energy_PasteVal!H40)*Imports!X40</f>
        <v>0</v>
      </c>
      <c r="Y40" s="9">
        <f>(Final_Green_Energy_PasteVal!G40-Final_Green_Energy_PasteVal!J40)*Imports!Y40</f>
        <v>0</v>
      </c>
      <c r="Z40" s="9">
        <f>(Final_Green_Energy_PasteVal!G40-Final_Green_Energy_PasteVal!E40)*Imports!Z40</f>
        <v>0</v>
      </c>
      <c r="AA40" s="9">
        <f>(Final_Green_Energy_PasteVal!G40-Final_Green_Energy_PasteVal!O40)*Imports!AA40</f>
        <v>0</v>
      </c>
      <c r="AB40" s="9">
        <f>(Final_Green_Energy_PasteVal!G40-Final_Green_Energy_PasteVal!C40)*Imports!AB40</f>
        <v>0</v>
      </c>
      <c r="AC40" s="9">
        <f>(Final_Green_Energy_PasteVal!I40-Final_Green_Energy_PasteVal!H40)*Imports!AC40</f>
        <v>0</v>
      </c>
      <c r="AD40" s="9">
        <f>(Final_Green_Energy_PasteVal!I40-Final_Green_Energy_PasteVal!K40)*Imports!AD40</f>
        <v>0</v>
      </c>
      <c r="AE40" s="9">
        <f>(Final_Green_Energy_PasteVal!J40-Final_Green_Energy_PasteVal!B40)*Imports!AE40</f>
        <v>-31311.46252</v>
      </c>
      <c r="AF40" s="9">
        <f>(Final_Green_Energy_PasteVal!J40-Final_Green_Energy_PasteVal!G40)*Imports!AF40</f>
        <v>-814687.8022</v>
      </c>
      <c r="AG40" s="9">
        <f>(Final_Green_Energy_PasteVal!K40-Final_Green_Energy_PasteVal!H40)*Imports!AG40</f>
        <v>8923.780458</v>
      </c>
      <c r="AH40" s="9">
        <f>(Final_Green_Energy_PasteVal!K40-Final_Green_Energy_PasteVal!I40)*Imports!AH40</f>
        <v>0</v>
      </c>
      <c r="AI40" s="9">
        <f>(Final_Green_Energy_PasteVal!L40-Final_Green_Energy_PasteVal!H40)*Imports!AI40</f>
        <v>0</v>
      </c>
      <c r="AJ40" s="9">
        <f>(Final_Green_Energy_PasteVal!L40-Final_Green_Energy_PasteVal!O40)*Imports!AJ40</f>
        <v>0</v>
      </c>
      <c r="AK40" s="9">
        <f>(Final_Green_Energy_PasteVal!L40-Final_Green_Energy_PasteVal!C40)*Imports!AK40</f>
        <v>-397799.6238</v>
      </c>
      <c r="AL40" s="9">
        <f>(Final_Green_Energy_PasteVal!L40-Final_Green_Energy_PasteVal!D40)*Imports!AL40</f>
        <v>0</v>
      </c>
      <c r="AM40" s="9">
        <f>(Final_Green_Energy_PasteVal!L40-Final_Green_Energy_PasteVal!M40)*Imports!AM40</f>
        <v>0</v>
      </c>
      <c r="AN40" s="9">
        <f>(Final_Green_Energy_PasteVal!M40-Final_Green_Energy_PasteVal!D40)*Imports!AN40</f>
        <v>178213.3119</v>
      </c>
      <c r="AO40" s="9">
        <f>(Final_Green_Energy_PasteVal!M40-Final_Green_Energy_PasteVal!L40)*Imports!AO40</f>
        <v>80636.8575</v>
      </c>
      <c r="AP40" s="9">
        <f>(Final_Green_Energy_PasteVal!M40-Final_Green_Energy_PasteVal!N40)*Imports!AP40</f>
        <v>33424.17385</v>
      </c>
      <c r="AQ40" s="9">
        <f>(Final_Green_Energy_PasteVal!N40-Final_Green_Energy_PasteVal!D40)*Imports!AQ40</f>
        <v>60464.21052</v>
      </c>
      <c r="AR40" s="9">
        <f>(Final_Green_Energy_PasteVal!N40-Final_Green_Energy_PasteVal!M40)*Imports!AR40</f>
        <v>0</v>
      </c>
      <c r="AS40" s="9">
        <f>(Final_Green_Energy_PasteVal!N40-Final_Green_Energy_PasteVal!F40)*Imports!AS40</f>
        <v>0</v>
      </c>
      <c r="AT40" s="9">
        <f>(Final_Green_Energy_PasteVal!N40-Final_Green_Energy_PasteVal!C40)*Imports!AT40</f>
        <v>0</v>
      </c>
    </row>
    <row r="41" ht="15.75" customHeight="1">
      <c r="A41" s="2">
        <v>43556.0</v>
      </c>
      <c r="B41" s="9">
        <f>(Final_Green_Energy_PasteVal!H41-Final_Green_Energy_PasteVal!G41)*Imports!B41</f>
        <v>-311178.6782</v>
      </c>
      <c r="C41" s="9">
        <f>(Final_Green_Energy_PasteVal!H41-Final_Green_Energy_PasteVal!L41)*Imports!C41</f>
        <v>108616.7869</v>
      </c>
      <c r="D41" s="9">
        <f>(Final_Green_Energy_PasteVal!H41-Final_Green_Energy_PasteVal!O41)*Imports!D41</f>
        <v>-96393.04665</v>
      </c>
      <c r="E41" s="9">
        <f>(Final_Green_Energy_PasteVal!H41-Final_Green_Energy_PasteVal!I41)*Imports!E41</f>
        <v>155.0864057</v>
      </c>
      <c r="F41" s="9">
        <f>(Final_Green_Energy_PasteVal!H41-Final_Green_Energy_PasteVal!K41)*Imports!F41</f>
        <v>0</v>
      </c>
      <c r="G41" s="9">
        <f>(Final_Green_Energy_PasteVal!B41-Final_Green_Energy_PasteVal!J41)*Imports!G41</f>
        <v>0</v>
      </c>
      <c r="H41" s="9">
        <f>(Final_Green_Energy_PasteVal!B41-Final_Green_Energy_PasteVal!C41)*Imports!H41</f>
        <v>158266.0296</v>
      </c>
      <c r="I41" s="9">
        <f>(Final_Green_Energy_PasteVal!O41-Final_Green_Energy_PasteVal!G41)*Imports!I41</f>
        <v>-145169.9636</v>
      </c>
      <c r="J41" s="9">
        <f>(Final_Green_Energy_PasteVal!O41-Final_Green_Energy_PasteVal!G41)*Imports!J41</f>
        <v>0</v>
      </c>
      <c r="K41" s="9">
        <f>(Final_Green_Energy_PasteVal!O41-Final_Green_Energy_PasteVal!L41)*Imports!K41</f>
        <v>0</v>
      </c>
      <c r="L41" s="9">
        <f>(Final_Green_Energy_PasteVal!O41-Final_Green_Energy_PasteVal!C41)*Imports!L41</f>
        <v>0</v>
      </c>
      <c r="M41" s="9">
        <f>(Final_Green_Energy_PasteVal!C41-Final_Green_Energy_PasteVal!B41)*Imports!M41</f>
        <v>0</v>
      </c>
      <c r="N41" s="9">
        <f>(Final_Green_Energy_PasteVal!C41-Final_Green_Energy_PasteVal!D41)*Imports!N41</f>
        <v>0</v>
      </c>
      <c r="O41" s="9">
        <f>(Final_Green_Energy_PasteVal!C41-Final_Green_Energy_PasteVal!G41)*Imports!O41</f>
        <v>-248182.5483</v>
      </c>
      <c r="P41" s="9">
        <f>(Final_Green_Energy_PasteVal!C41-Final_Green_Energy_PasteVal!L41)*Imports!P41</f>
        <v>0</v>
      </c>
      <c r="Q41" s="9">
        <f>(Final_Green_Energy_PasteVal!C41-Final_Green_Energy_PasteVal!N41)*Imports!Q41</f>
        <v>-18115.48151</v>
      </c>
      <c r="R41" s="9">
        <f>(Final_Green_Energy_PasteVal!D41-Final_Green_Energy_PasteVal!N41)*Imports!R41</f>
        <v>-83787.52582</v>
      </c>
      <c r="S41" s="9">
        <f>(Final_Green_Energy_PasteVal!D41-Final_Green_Energy_PasteVal!M41)*Imports!S41</f>
        <v>0</v>
      </c>
      <c r="T41" s="9">
        <f>(Final_Green_Energy_PasteVal!D41-Final_Green_Energy_PasteVal!C41)*Imports!T41</f>
        <v>21285.95809</v>
      </c>
      <c r="U41" s="9">
        <f>(Final_Green_Energy_PasteVal!E41-Final_Green_Energy_PasteVal!G41)*Imports!U41</f>
        <v>-333201.9161</v>
      </c>
      <c r="V41" s="9">
        <f>(Final_Green_Energy_PasteVal!F41-Final_Green_Energy_PasteVal!M41)*Imports!V41</f>
        <v>-2588.314761</v>
      </c>
      <c r="W41" s="9">
        <f>(Final_Green_Energy_PasteVal!F41-Final_Green_Energy_PasteVal!N41)*Imports!W41</f>
        <v>-193642.5203</v>
      </c>
      <c r="X41" s="9">
        <f>(Final_Green_Energy_PasteVal!G41-Final_Green_Energy_PasteVal!H41)*Imports!X41</f>
        <v>0</v>
      </c>
      <c r="Y41" s="9">
        <f>(Final_Green_Energy_PasteVal!G41-Final_Green_Energy_PasteVal!J41)*Imports!Y41</f>
        <v>0</v>
      </c>
      <c r="Z41" s="9">
        <f>(Final_Green_Energy_PasteVal!G41-Final_Green_Energy_PasteVal!E41)*Imports!Z41</f>
        <v>0</v>
      </c>
      <c r="AA41" s="9">
        <f>(Final_Green_Energy_PasteVal!G41-Final_Green_Energy_PasteVal!O41)*Imports!AA41</f>
        <v>0</v>
      </c>
      <c r="AB41" s="9">
        <f>(Final_Green_Energy_PasteVal!G41-Final_Green_Energy_PasteVal!C41)*Imports!AB41</f>
        <v>0</v>
      </c>
      <c r="AC41" s="9">
        <f>(Final_Green_Energy_PasteVal!I41-Final_Green_Energy_PasteVal!H41)*Imports!AC41</f>
        <v>0</v>
      </c>
      <c r="AD41" s="9">
        <f>(Final_Green_Energy_PasteVal!I41-Final_Green_Energy_PasteVal!K41)*Imports!AD41</f>
        <v>0</v>
      </c>
      <c r="AE41" s="9">
        <f>(Final_Green_Energy_PasteVal!J41-Final_Green_Energy_PasteVal!B41)*Imports!AE41</f>
        <v>-49702.18614</v>
      </c>
      <c r="AF41" s="9">
        <f>(Final_Green_Energy_PasteVal!J41-Final_Green_Energy_PasteVal!G41)*Imports!AF41</f>
        <v>-564818.443</v>
      </c>
      <c r="AG41" s="9">
        <f>(Final_Green_Energy_PasteVal!K41-Final_Green_Energy_PasteVal!H41)*Imports!AG41</f>
        <v>3491.681371</v>
      </c>
      <c r="AH41" s="9">
        <f>(Final_Green_Energy_PasteVal!K41-Final_Green_Energy_PasteVal!I41)*Imports!AH41</f>
        <v>0</v>
      </c>
      <c r="AI41" s="9">
        <f>(Final_Green_Energy_PasteVal!L41-Final_Green_Energy_PasteVal!H41)*Imports!AI41</f>
        <v>0</v>
      </c>
      <c r="AJ41" s="9">
        <f>(Final_Green_Energy_PasteVal!L41-Final_Green_Energy_PasteVal!O41)*Imports!AJ41</f>
        <v>-33094.18221</v>
      </c>
      <c r="AK41" s="9">
        <f>(Final_Green_Energy_PasteVal!L41-Final_Green_Energy_PasteVal!C41)*Imports!AK41</f>
        <v>-254097.9673</v>
      </c>
      <c r="AL41" s="9">
        <f>(Final_Green_Energy_PasteVal!L41-Final_Green_Energy_PasteVal!D41)*Imports!AL41</f>
        <v>0</v>
      </c>
      <c r="AM41" s="9">
        <f>(Final_Green_Energy_PasteVal!L41-Final_Green_Energy_PasteVal!M41)*Imports!AM41</f>
        <v>0</v>
      </c>
      <c r="AN41" s="9">
        <f>(Final_Green_Energy_PasteVal!M41-Final_Green_Energy_PasteVal!D41)*Imports!AN41</f>
        <v>30058.49868</v>
      </c>
      <c r="AO41" s="9">
        <f>(Final_Green_Energy_PasteVal!M41-Final_Green_Energy_PasteVal!L41)*Imports!AO41</f>
        <v>9550.440339</v>
      </c>
      <c r="AP41" s="9">
        <f>(Final_Green_Energy_PasteVal!M41-Final_Green_Energy_PasteVal!N41)*Imports!AP41</f>
        <v>16365.60571</v>
      </c>
      <c r="AQ41" s="9">
        <f>(Final_Green_Energy_PasteVal!N41-Final_Green_Energy_PasteVal!D41)*Imports!AQ41</f>
        <v>0</v>
      </c>
      <c r="AR41" s="9">
        <f>(Final_Green_Energy_PasteVal!N41-Final_Green_Energy_PasteVal!M41)*Imports!AR41</f>
        <v>0</v>
      </c>
      <c r="AS41" s="9">
        <f>(Final_Green_Energy_PasteVal!N41-Final_Green_Energy_PasteVal!F41)*Imports!AS41</f>
        <v>0</v>
      </c>
      <c r="AT41" s="9">
        <f>(Final_Green_Energy_PasteVal!N41-Final_Green_Energy_PasteVal!C41)*Imports!AT41</f>
        <v>0</v>
      </c>
    </row>
    <row r="42" ht="15.75" customHeight="1">
      <c r="A42" s="2">
        <v>43586.0</v>
      </c>
      <c r="B42" s="9">
        <f>(Final_Green_Energy_PasteVal!H42-Final_Green_Energy_PasteVal!G42)*Imports!B42</f>
        <v>-592945.0433</v>
      </c>
      <c r="C42" s="9">
        <f>(Final_Green_Energy_PasteVal!H42-Final_Green_Energy_PasteVal!L42)*Imports!C42</f>
        <v>95457.1168</v>
      </c>
      <c r="D42" s="9">
        <f>(Final_Green_Energy_PasteVal!H42-Final_Green_Energy_PasteVal!O42)*Imports!D42</f>
        <v>-169766.4509</v>
      </c>
      <c r="E42" s="9">
        <f>(Final_Green_Energy_PasteVal!H42-Final_Green_Energy_PasteVal!I42)*Imports!E42</f>
        <v>1425.219074</v>
      </c>
      <c r="F42" s="9">
        <f>(Final_Green_Energy_PasteVal!H42-Final_Green_Energy_PasteVal!K42)*Imports!F42</f>
        <v>0</v>
      </c>
      <c r="G42" s="9">
        <f>(Final_Green_Energy_PasteVal!B42-Final_Green_Energy_PasteVal!J42)*Imports!G42</f>
        <v>0</v>
      </c>
      <c r="H42" s="9">
        <f>(Final_Green_Energy_PasteVal!B42-Final_Green_Energy_PasteVal!C42)*Imports!H42</f>
        <v>132250.6255</v>
      </c>
      <c r="I42" s="9">
        <f>(Final_Green_Energy_PasteVal!O42-Final_Green_Energy_PasteVal!G42)*Imports!I42</f>
        <v>-233414.9331</v>
      </c>
      <c r="J42" s="9">
        <f>(Final_Green_Energy_PasteVal!O42-Final_Green_Energy_PasteVal!G42)*Imports!J42</f>
        <v>0</v>
      </c>
      <c r="K42" s="9">
        <f>(Final_Green_Energy_PasteVal!O42-Final_Green_Energy_PasteVal!L42)*Imports!K42</f>
        <v>0</v>
      </c>
      <c r="L42" s="9">
        <f>(Final_Green_Energy_PasteVal!O42-Final_Green_Energy_PasteVal!C42)*Imports!L42</f>
        <v>0</v>
      </c>
      <c r="M42" s="9">
        <f>(Final_Green_Energy_PasteVal!C42-Final_Green_Energy_PasteVal!B42)*Imports!M42</f>
        <v>0</v>
      </c>
      <c r="N42" s="9">
        <f>(Final_Green_Energy_PasteVal!C42-Final_Green_Energy_PasteVal!D42)*Imports!N42</f>
        <v>0</v>
      </c>
      <c r="O42" s="9">
        <f>(Final_Green_Energy_PasteVal!C42-Final_Green_Energy_PasteVal!G42)*Imports!O42</f>
        <v>-767403.2066</v>
      </c>
      <c r="P42" s="9">
        <f>(Final_Green_Energy_PasteVal!C42-Final_Green_Energy_PasteVal!L42)*Imports!P42</f>
        <v>0</v>
      </c>
      <c r="Q42" s="9">
        <f>(Final_Green_Energy_PasteVal!C42-Final_Green_Energy_PasteVal!N42)*Imports!Q42</f>
        <v>-39513.71272</v>
      </c>
      <c r="R42" s="9">
        <f>(Final_Green_Energy_PasteVal!D42-Final_Green_Energy_PasteVal!N42)*Imports!R42</f>
        <v>-77120.91194</v>
      </c>
      <c r="S42" s="9">
        <f>(Final_Green_Energy_PasteVal!D42-Final_Green_Energy_PasteVal!M42)*Imports!S42</f>
        <v>0</v>
      </c>
      <c r="T42" s="9">
        <f>(Final_Green_Energy_PasteVal!D42-Final_Green_Energy_PasteVal!C42)*Imports!T42</f>
        <v>33905.66831</v>
      </c>
      <c r="U42" s="9">
        <f>(Final_Green_Energy_PasteVal!E42-Final_Green_Energy_PasteVal!G42)*Imports!U42</f>
        <v>-320864.7693</v>
      </c>
      <c r="V42" s="9">
        <f>(Final_Green_Energy_PasteVal!F42-Final_Green_Energy_PasteVal!M42)*Imports!V42</f>
        <v>-5162.146354</v>
      </c>
      <c r="W42" s="9">
        <f>(Final_Green_Energy_PasteVal!F42-Final_Green_Energy_PasteVal!N42)*Imports!W42</f>
        <v>-191591.3988</v>
      </c>
      <c r="X42" s="9">
        <f>(Final_Green_Energy_PasteVal!G42-Final_Green_Energy_PasteVal!H42)*Imports!X42</f>
        <v>0</v>
      </c>
      <c r="Y42" s="9">
        <f>(Final_Green_Energy_PasteVal!G42-Final_Green_Energy_PasteVal!J42)*Imports!Y42</f>
        <v>0</v>
      </c>
      <c r="Z42" s="9">
        <f>(Final_Green_Energy_PasteVal!G42-Final_Green_Energy_PasteVal!E42)*Imports!Z42</f>
        <v>0</v>
      </c>
      <c r="AA42" s="9">
        <f>(Final_Green_Energy_PasteVal!G42-Final_Green_Energy_PasteVal!O42)*Imports!AA42</f>
        <v>0</v>
      </c>
      <c r="AB42" s="9">
        <f>(Final_Green_Energy_PasteVal!G42-Final_Green_Energy_PasteVal!C42)*Imports!AB42</f>
        <v>0</v>
      </c>
      <c r="AC42" s="9">
        <f>(Final_Green_Energy_PasteVal!I42-Final_Green_Energy_PasteVal!H42)*Imports!AC42</f>
        <v>0</v>
      </c>
      <c r="AD42" s="9">
        <f>(Final_Green_Energy_PasteVal!I42-Final_Green_Energy_PasteVal!K42)*Imports!AD42</f>
        <v>0</v>
      </c>
      <c r="AE42" s="9">
        <f>(Final_Green_Energy_PasteVal!J42-Final_Green_Energy_PasteVal!B42)*Imports!AE42</f>
        <v>-48174.1939</v>
      </c>
      <c r="AF42" s="9">
        <f>(Final_Green_Energy_PasteVal!J42-Final_Green_Energy_PasteVal!G42)*Imports!AF42</f>
        <v>-712600.9447</v>
      </c>
      <c r="AG42" s="9">
        <f>(Final_Green_Energy_PasteVal!K42-Final_Green_Energy_PasteVal!H42)*Imports!AG42</f>
        <v>-2075.540167</v>
      </c>
      <c r="AH42" s="9">
        <f>(Final_Green_Energy_PasteVal!K42-Final_Green_Energy_PasteVal!I42)*Imports!AH42</f>
        <v>0</v>
      </c>
      <c r="AI42" s="9">
        <f>(Final_Green_Energy_PasteVal!L42-Final_Green_Energy_PasteVal!H42)*Imports!AI42</f>
        <v>0</v>
      </c>
      <c r="AJ42" s="9">
        <f>(Final_Green_Energy_PasteVal!L42-Final_Green_Energy_PasteVal!O42)*Imports!AJ42</f>
        <v>-116160.5338</v>
      </c>
      <c r="AK42" s="9">
        <f>(Final_Green_Energy_PasteVal!L42-Final_Green_Energy_PasteVal!C42)*Imports!AK42</f>
        <v>-59043.71234</v>
      </c>
      <c r="AL42" s="9">
        <f>(Final_Green_Energy_PasteVal!L42-Final_Green_Energy_PasteVal!D42)*Imports!AL42</f>
        <v>0</v>
      </c>
      <c r="AM42" s="9">
        <f>(Final_Green_Energy_PasteVal!L42-Final_Green_Energy_PasteVal!M42)*Imports!AM42</f>
        <v>-19907.13208</v>
      </c>
      <c r="AN42" s="9">
        <f>(Final_Green_Energy_PasteVal!M42-Final_Green_Energy_PasteVal!D42)*Imports!AN42</f>
        <v>12764.41001</v>
      </c>
      <c r="AO42" s="9">
        <f>(Final_Green_Energy_PasteVal!M42-Final_Green_Energy_PasteVal!L42)*Imports!AO42</f>
        <v>0</v>
      </c>
      <c r="AP42" s="9">
        <f>(Final_Green_Energy_PasteVal!M42-Final_Green_Energy_PasteVal!N42)*Imports!AP42</f>
        <v>5622.553351</v>
      </c>
      <c r="AQ42" s="9">
        <f>(Final_Green_Energy_PasteVal!N42-Final_Green_Energy_PasteVal!D42)*Imports!AQ42</f>
        <v>0</v>
      </c>
      <c r="AR42" s="9">
        <f>(Final_Green_Energy_PasteVal!N42-Final_Green_Energy_PasteVal!M42)*Imports!AR42</f>
        <v>0</v>
      </c>
      <c r="AS42" s="9">
        <f>(Final_Green_Energy_PasteVal!N42-Final_Green_Energy_PasteVal!F42)*Imports!AS42</f>
        <v>0</v>
      </c>
      <c r="AT42" s="9">
        <f>(Final_Green_Energy_PasteVal!N42-Final_Green_Energy_PasteVal!C42)*Imports!AT42</f>
        <v>0</v>
      </c>
    </row>
    <row r="43" ht="15.75" customHeight="1">
      <c r="A43" s="2">
        <v>43617.0</v>
      </c>
      <c r="B43" s="9">
        <f>(Final_Green_Energy_PasteVal!H43-Final_Green_Energy_PasteVal!G43)*Imports!B43</f>
        <v>-445813.2745</v>
      </c>
      <c r="C43" s="9">
        <f>(Final_Green_Energy_PasteVal!H43-Final_Green_Energy_PasteVal!L43)*Imports!C43</f>
        <v>51093.6371</v>
      </c>
      <c r="D43" s="9">
        <f>(Final_Green_Energy_PasteVal!H43-Final_Green_Energy_PasteVal!O43)*Imports!D43</f>
        <v>-135506.1504</v>
      </c>
      <c r="E43" s="9">
        <f>(Final_Green_Energy_PasteVal!H43-Final_Green_Energy_PasteVal!I43)*Imports!E43</f>
        <v>7194.371431</v>
      </c>
      <c r="F43" s="9">
        <f>(Final_Green_Energy_PasteVal!H43-Final_Green_Energy_PasteVal!K43)*Imports!F43</f>
        <v>165.8305884</v>
      </c>
      <c r="G43" s="9">
        <f>(Final_Green_Energy_PasteVal!B43-Final_Green_Energy_PasteVal!J43)*Imports!G43</f>
        <v>0</v>
      </c>
      <c r="H43" s="9">
        <f>(Final_Green_Energy_PasteVal!B43-Final_Green_Energy_PasteVal!C43)*Imports!H43</f>
        <v>131204.7961</v>
      </c>
      <c r="I43" s="9">
        <f>(Final_Green_Energy_PasteVal!O43-Final_Green_Energy_PasteVal!G43)*Imports!I43</f>
        <v>-344109.0855</v>
      </c>
      <c r="J43" s="9">
        <f>(Final_Green_Energy_PasteVal!O43-Final_Green_Energy_PasteVal!G43)*Imports!J43</f>
        <v>0</v>
      </c>
      <c r="K43" s="9">
        <f>(Final_Green_Energy_PasteVal!O43-Final_Green_Energy_PasteVal!L43)*Imports!K43</f>
        <v>0</v>
      </c>
      <c r="L43" s="9">
        <f>(Final_Green_Energy_PasteVal!O43-Final_Green_Energy_PasteVal!C43)*Imports!L43</f>
        <v>0</v>
      </c>
      <c r="M43" s="9">
        <f>(Final_Green_Energy_PasteVal!C43-Final_Green_Energy_PasteVal!B43)*Imports!M43</f>
        <v>0</v>
      </c>
      <c r="N43" s="9">
        <f>(Final_Green_Energy_PasteVal!C43-Final_Green_Energy_PasteVal!D43)*Imports!N43</f>
        <v>-84034.62511</v>
      </c>
      <c r="O43" s="9">
        <f>(Final_Green_Energy_PasteVal!C43-Final_Green_Energy_PasteVal!G43)*Imports!O43</f>
        <v>-798564.1907</v>
      </c>
      <c r="P43" s="9">
        <f>(Final_Green_Energy_PasteVal!C43-Final_Green_Energy_PasteVal!L43)*Imports!P43</f>
        <v>0</v>
      </c>
      <c r="Q43" s="9">
        <f>(Final_Green_Energy_PasteVal!C43-Final_Green_Energy_PasteVal!N43)*Imports!Q43</f>
        <v>-89336.94755</v>
      </c>
      <c r="R43" s="9">
        <f>(Final_Green_Energy_PasteVal!D43-Final_Green_Energy_PasteVal!N43)*Imports!R43</f>
        <v>-109545.8724</v>
      </c>
      <c r="S43" s="9">
        <f>(Final_Green_Energy_PasteVal!D43-Final_Green_Energy_PasteVal!M43)*Imports!S43</f>
        <v>-32293.35987</v>
      </c>
      <c r="T43" s="9">
        <f>(Final_Green_Energy_PasteVal!D43-Final_Green_Energy_PasteVal!C43)*Imports!T43</f>
        <v>0</v>
      </c>
      <c r="U43" s="9">
        <f>(Final_Green_Energy_PasteVal!E43-Final_Green_Energy_PasteVal!G43)*Imports!U43</f>
        <v>-280715.4795</v>
      </c>
      <c r="V43" s="9">
        <f>(Final_Green_Energy_PasteVal!F43-Final_Green_Energy_PasteVal!M43)*Imports!V43</f>
        <v>-1464.324925</v>
      </c>
      <c r="W43" s="9">
        <f>(Final_Green_Energy_PasteVal!F43-Final_Green_Energy_PasteVal!N43)*Imports!W43</f>
        <v>-173673.6223</v>
      </c>
      <c r="X43" s="9">
        <f>(Final_Green_Energy_PasteVal!G43-Final_Green_Energy_PasteVal!H43)*Imports!X43</f>
        <v>0</v>
      </c>
      <c r="Y43" s="9">
        <f>(Final_Green_Energy_PasteVal!G43-Final_Green_Energy_PasteVal!J43)*Imports!Y43</f>
        <v>0</v>
      </c>
      <c r="Z43" s="9">
        <f>(Final_Green_Energy_PasteVal!G43-Final_Green_Energy_PasteVal!E43)*Imports!Z43</f>
        <v>0</v>
      </c>
      <c r="AA43" s="9">
        <f>(Final_Green_Energy_PasteVal!G43-Final_Green_Energy_PasteVal!O43)*Imports!AA43</f>
        <v>0</v>
      </c>
      <c r="AB43" s="9">
        <f>(Final_Green_Energy_PasteVal!G43-Final_Green_Energy_PasteVal!C43)*Imports!AB43</f>
        <v>0</v>
      </c>
      <c r="AC43" s="9">
        <f>(Final_Green_Energy_PasteVal!I43-Final_Green_Energy_PasteVal!H43)*Imports!AC43</f>
        <v>0</v>
      </c>
      <c r="AD43" s="9">
        <f>(Final_Green_Energy_PasteVal!I43-Final_Green_Energy_PasteVal!K43)*Imports!AD43</f>
        <v>0</v>
      </c>
      <c r="AE43" s="9">
        <f>(Final_Green_Energy_PasteVal!J43-Final_Green_Energy_PasteVal!B43)*Imports!AE43</f>
        <v>-47221.84829</v>
      </c>
      <c r="AF43" s="9">
        <f>(Final_Green_Energy_PasteVal!J43-Final_Green_Energy_PasteVal!G43)*Imports!AF43</f>
        <v>-698477.9274</v>
      </c>
      <c r="AG43" s="9">
        <f>(Final_Green_Energy_PasteVal!K43-Final_Green_Energy_PasteVal!H43)*Imports!AG43</f>
        <v>0</v>
      </c>
      <c r="AH43" s="9">
        <f>(Final_Green_Energy_PasteVal!K43-Final_Green_Energy_PasteVal!I43)*Imports!AH43</f>
        <v>0</v>
      </c>
      <c r="AI43" s="9">
        <f>(Final_Green_Energy_PasteVal!L43-Final_Green_Energy_PasteVal!H43)*Imports!AI43</f>
        <v>0</v>
      </c>
      <c r="AJ43" s="9">
        <f>(Final_Green_Energy_PasteVal!L43-Final_Green_Energy_PasteVal!O43)*Imports!AJ43</f>
        <v>-218102.2897</v>
      </c>
      <c r="AK43" s="9">
        <f>(Final_Green_Energy_PasteVal!L43-Final_Green_Energy_PasteVal!C43)*Imports!AK43</f>
        <v>-106771.3715</v>
      </c>
      <c r="AL43" s="9">
        <f>(Final_Green_Energy_PasteVal!L43-Final_Green_Energy_PasteVal!D43)*Imports!AL43</f>
        <v>0</v>
      </c>
      <c r="AM43" s="9">
        <f>(Final_Green_Energy_PasteVal!L43-Final_Green_Energy_PasteVal!M43)*Imports!AM43</f>
        <v>-257335.5557</v>
      </c>
      <c r="AN43" s="9">
        <f>(Final_Green_Energy_PasteVal!M43-Final_Green_Energy_PasteVal!D43)*Imports!AN43</f>
        <v>0</v>
      </c>
      <c r="AO43" s="9">
        <f>(Final_Green_Energy_PasteVal!M43-Final_Green_Energy_PasteVal!L43)*Imports!AO43</f>
        <v>0</v>
      </c>
      <c r="AP43" s="9">
        <f>(Final_Green_Energy_PasteVal!M43-Final_Green_Energy_PasteVal!N43)*Imports!AP43</f>
        <v>238.4627912</v>
      </c>
      <c r="AQ43" s="9">
        <f>(Final_Green_Energy_PasteVal!N43-Final_Green_Energy_PasteVal!D43)*Imports!AQ43</f>
        <v>0</v>
      </c>
      <c r="AR43" s="9">
        <f>(Final_Green_Energy_PasteVal!N43-Final_Green_Energy_PasteVal!M43)*Imports!AR43</f>
        <v>0</v>
      </c>
      <c r="AS43" s="9">
        <f>(Final_Green_Energy_PasteVal!N43-Final_Green_Energy_PasteVal!F43)*Imports!AS43</f>
        <v>0</v>
      </c>
      <c r="AT43" s="9">
        <f>(Final_Green_Energy_PasteVal!N43-Final_Green_Energy_PasteVal!C43)*Imports!AT43</f>
        <v>0</v>
      </c>
    </row>
    <row r="44" ht="15.75" customHeight="1">
      <c r="A44" s="2">
        <v>43647.0</v>
      </c>
      <c r="B44" s="9">
        <f>(Final_Green_Energy_PasteVal!H44-Final_Green_Energy_PasteVal!G44)*Imports!B44</f>
        <v>-488586.3784</v>
      </c>
      <c r="C44" s="9">
        <f>(Final_Green_Energy_PasteVal!H44-Final_Green_Energy_PasteVal!L44)*Imports!C44</f>
        <v>74040.59123</v>
      </c>
      <c r="D44" s="9">
        <f>(Final_Green_Energy_PasteVal!H44-Final_Green_Energy_PasteVal!O44)*Imports!D44</f>
        <v>-80718.26302</v>
      </c>
      <c r="E44" s="9">
        <f>(Final_Green_Energy_PasteVal!H44-Final_Green_Energy_PasteVal!I44)*Imports!E44</f>
        <v>0</v>
      </c>
      <c r="F44" s="9">
        <f>(Final_Green_Energy_PasteVal!H44-Final_Green_Energy_PasteVal!K44)*Imports!F44</f>
        <v>0</v>
      </c>
      <c r="G44" s="9">
        <f>(Final_Green_Energy_PasteVal!B44-Final_Green_Energy_PasteVal!J44)*Imports!G44</f>
        <v>0</v>
      </c>
      <c r="H44" s="9">
        <f>(Final_Green_Energy_PasteVal!B44-Final_Green_Energy_PasteVal!C44)*Imports!H44</f>
        <v>153955.5291</v>
      </c>
      <c r="I44" s="9">
        <f>(Final_Green_Energy_PasteVal!O44-Final_Green_Energy_PasteVal!G44)*Imports!I44</f>
        <v>-127773.546</v>
      </c>
      <c r="J44" s="9">
        <f>(Final_Green_Energy_PasteVal!O44-Final_Green_Energy_PasteVal!G44)*Imports!J44</f>
        <v>0</v>
      </c>
      <c r="K44" s="9">
        <f>(Final_Green_Energy_PasteVal!O44-Final_Green_Energy_PasteVal!L44)*Imports!K44</f>
        <v>0</v>
      </c>
      <c r="L44" s="9">
        <f>(Final_Green_Energy_PasteVal!O44-Final_Green_Energy_PasteVal!C44)*Imports!L44</f>
        <v>0</v>
      </c>
      <c r="M44" s="9">
        <f>(Final_Green_Energy_PasteVal!C44-Final_Green_Energy_PasteVal!B44)*Imports!M44</f>
        <v>0</v>
      </c>
      <c r="N44" s="9">
        <f>(Final_Green_Energy_PasteVal!C44-Final_Green_Energy_PasteVal!D44)*Imports!N44</f>
        <v>-48450.24438</v>
      </c>
      <c r="O44" s="9">
        <f>(Final_Green_Energy_PasteVal!C44-Final_Green_Energy_PasteVal!G44)*Imports!O44</f>
        <v>-649418.0439</v>
      </c>
      <c r="P44" s="9">
        <f>(Final_Green_Energy_PasteVal!C44-Final_Green_Energy_PasteVal!L44)*Imports!P44</f>
        <v>9864.106044</v>
      </c>
      <c r="Q44" s="9">
        <f>(Final_Green_Energy_PasteVal!C44-Final_Green_Energy_PasteVal!N44)*Imports!Q44</f>
        <v>-90831.64544</v>
      </c>
      <c r="R44" s="9">
        <f>(Final_Green_Energy_PasteVal!D44-Final_Green_Energy_PasteVal!N44)*Imports!R44</f>
        <v>-107076.9962</v>
      </c>
      <c r="S44" s="9">
        <f>(Final_Green_Energy_PasteVal!D44-Final_Green_Energy_PasteVal!M44)*Imports!S44</f>
        <v>-46043.47842</v>
      </c>
      <c r="T44" s="9">
        <f>(Final_Green_Energy_PasteVal!D44-Final_Green_Energy_PasteVal!C44)*Imports!T44</f>
        <v>0</v>
      </c>
      <c r="U44" s="9">
        <f>(Final_Green_Energy_PasteVal!E44-Final_Green_Energy_PasteVal!G44)*Imports!U44</f>
        <v>-289834.9772</v>
      </c>
      <c r="V44" s="9">
        <f>(Final_Green_Energy_PasteVal!F44-Final_Green_Energy_PasteVal!M44)*Imports!V44</f>
        <v>-8293.114041</v>
      </c>
      <c r="W44" s="9">
        <f>(Final_Green_Energy_PasteVal!F44-Final_Green_Energy_PasteVal!N44)*Imports!W44</f>
        <v>-244982.4359</v>
      </c>
      <c r="X44" s="9">
        <f>(Final_Green_Energy_PasteVal!G44-Final_Green_Energy_PasteVal!H44)*Imports!X44</f>
        <v>0</v>
      </c>
      <c r="Y44" s="9">
        <f>(Final_Green_Energy_PasteVal!G44-Final_Green_Energy_PasteVal!J44)*Imports!Y44</f>
        <v>0</v>
      </c>
      <c r="Z44" s="9">
        <f>(Final_Green_Energy_PasteVal!G44-Final_Green_Energy_PasteVal!E44)*Imports!Z44</f>
        <v>0</v>
      </c>
      <c r="AA44" s="9">
        <f>(Final_Green_Energy_PasteVal!G44-Final_Green_Energy_PasteVal!O44)*Imports!AA44</f>
        <v>0</v>
      </c>
      <c r="AB44" s="9">
        <f>(Final_Green_Energy_PasteVal!G44-Final_Green_Energy_PasteVal!C44)*Imports!AB44</f>
        <v>0</v>
      </c>
      <c r="AC44" s="9">
        <f>(Final_Green_Energy_PasteVal!I44-Final_Green_Energy_PasteVal!H44)*Imports!AC44</f>
        <v>-7344.926894</v>
      </c>
      <c r="AD44" s="9">
        <f>(Final_Green_Energy_PasteVal!I44-Final_Green_Energy_PasteVal!K44)*Imports!AD44</f>
        <v>0</v>
      </c>
      <c r="AE44" s="9">
        <f>(Final_Green_Energy_PasteVal!J44-Final_Green_Energy_PasteVal!B44)*Imports!AE44</f>
        <v>-44144.90439</v>
      </c>
      <c r="AF44" s="9">
        <f>(Final_Green_Energy_PasteVal!J44-Final_Green_Energy_PasteVal!G44)*Imports!AF44</f>
        <v>-843305.7449</v>
      </c>
      <c r="AG44" s="9">
        <f>(Final_Green_Energy_PasteVal!K44-Final_Green_Energy_PasteVal!H44)*Imports!AG44</f>
        <v>10604.40213</v>
      </c>
      <c r="AH44" s="9">
        <f>(Final_Green_Energy_PasteVal!K44-Final_Green_Energy_PasteVal!I44)*Imports!AH44</f>
        <v>0</v>
      </c>
      <c r="AI44" s="9">
        <f>(Final_Green_Energy_PasteVal!L44-Final_Green_Energy_PasteVal!H44)*Imports!AI44</f>
        <v>0</v>
      </c>
      <c r="AJ44" s="9">
        <f>(Final_Green_Energy_PasteVal!L44-Final_Green_Energy_PasteVal!O44)*Imports!AJ44</f>
        <v>-225652.8677</v>
      </c>
      <c r="AK44" s="9">
        <f>(Final_Green_Energy_PasteVal!L44-Final_Green_Energy_PasteVal!C44)*Imports!AK44</f>
        <v>0</v>
      </c>
      <c r="AL44" s="9">
        <f>(Final_Green_Energy_PasteVal!L44-Final_Green_Energy_PasteVal!D44)*Imports!AL44</f>
        <v>0</v>
      </c>
      <c r="AM44" s="9">
        <f>(Final_Green_Energy_PasteVal!L44-Final_Green_Energy_PasteVal!M44)*Imports!AM44</f>
        <v>-213327.0544</v>
      </c>
      <c r="AN44" s="9">
        <f>(Final_Green_Energy_PasteVal!M44-Final_Green_Energy_PasteVal!D44)*Imports!AN44</f>
        <v>0</v>
      </c>
      <c r="AO44" s="9">
        <f>(Final_Green_Energy_PasteVal!M44-Final_Green_Energy_PasteVal!L44)*Imports!AO44</f>
        <v>0</v>
      </c>
      <c r="AP44" s="9">
        <f>(Final_Green_Energy_PasteVal!M44-Final_Green_Energy_PasteVal!N44)*Imports!AP44</f>
        <v>0</v>
      </c>
      <c r="AQ44" s="9">
        <f>(Final_Green_Energy_PasteVal!N44-Final_Green_Energy_PasteVal!D44)*Imports!AQ44</f>
        <v>0</v>
      </c>
      <c r="AR44" s="9">
        <f>(Final_Green_Energy_PasteVal!N44-Final_Green_Energy_PasteVal!M44)*Imports!AR44</f>
        <v>-2105.332698</v>
      </c>
      <c r="AS44" s="9">
        <f>(Final_Green_Energy_PasteVal!N44-Final_Green_Energy_PasteVal!F44)*Imports!AS44</f>
        <v>0</v>
      </c>
      <c r="AT44" s="9">
        <f>(Final_Green_Energy_PasteVal!N44-Final_Green_Energy_PasteVal!C44)*Imports!AT44</f>
        <v>0</v>
      </c>
    </row>
    <row r="45" ht="15.75" customHeight="1">
      <c r="A45" s="2">
        <v>43678.0</v>
      </c>
      <c r="B45" s="9">
        <f>(Final_Green_Energy_PasteVal!H45-Final_Green_Energy_PasteVal!G45)*Imports!B45</f>
        <v>-383446.4642</v>
      </c>
      <c r="C45" s="9">
        <f>(Final_Green_Energy_PasteVal!H45-Final_Green_Energy_PasteVal!L45)*Imports!C45</f>
        <v>67187.07165</v>
      </c>
      <c r="D45" s="9">
        <f>(Final_Green_Energy_PasteVal!H45-Final_Green_Energy_PasteVal!O45)*Imports!D45</f>
        <v>-78808.55785</v>
      </c>
      <c r="E45" s="9">
        <f>(Final_Green_Energy_PasteVal!H45-Final_Green_Energy_PasteVal!I45)*Imports!E45</f>
        <v>0</v>
      </c>
      <c r="F45" s="9">
        <f>(Final_Green_Energy_PasteVal!H45-Final_Green_Energy_PasteVal!K45)*Imports!F45</f>
        <v>0</v>
      </c>
      <c r="G45" s="9">
        <f>(Final_Green_Energy_PasteVal!B45-Final_Green_Energy_PasteVal!J45)*Imports!G45</f>
        <v>0</v>
      </c>
      <c r="H45" s="9">
        <f>(Final_Green_Energy_PasteVal!B45-Final_Green_Energy_PasteVal!C45)*Imports!H45</f>
        <v>140084.6614</v>
      </c>
      <c r="I45" s="9">
        <f>(Final_Green_Energy_PasteVal!O45-Final_Green_Energy_PasteVal!G45)*Imports!I45</f>
        <v>-76135.73302</v>
      </c>
      <c r="J45" s="9">
        <f>(Final_Green_Energy_PasteVal!O45-Final_Green_Energy_PasteVal!G45)*Imports!J45</f>
        <v>0</v>
      </c>
      <c r="K45" s="9">
        <f>(Final_Green_Energy_PasteVal!O45-Final_Green_Energy_PasteVal!L45)*Imports!K45</f>
        <v>0</v>
      </c>
      <c r="L45" s="9">
        <f>(Final_Green_Energy_PasteVal!O45-Final_Green_Energy_PasteVal!C45)*Imports!L45</f>
        <v>0</v>
      </c>
      <c r="M45" s="9">
        <f>(Final_Green_Energy_PasteVal!C45-Final_Green_Energy_PasteVal!B45)*Imports!M45</f>
        <v>0</v>
      </c>
      <c r="N45" s="9">
        <f>(Final_Green_Energy_PasteVal!C45-Final_Green_Energy_PasteVal!D45)*Imports!N45</f>
        <v>0</v>
      </c>
      <c r="O45" s="9">
        <f>(Final_Green_Energy_PasteVal!C45-Final_Green_Energy_PasteVal!G45)*Imports!O45</f>
        <v>-911470.3287</v>
      </c>
      <c r="P45" s="9">
        <f>(Final_Green_Energy_PasteVal!C45-Final_Green_Energy_PasteVal!L45)*Imports!P45</f>
        <v>89735.51325</v>
      </c>
      <c r="Q45" s="9">
        <f>(Final_Green_Energy_PasteVal!C45-Final_Green_Energy_PasteVal!N45)*Imports!Q45</f>
        <v>0</v>
      </c>
      <c r="R45" s="9">
        <f>(Final_Green_Energy_PasteVal!D45-Final_Green_Energy_PasteVal!N45)*Imports!R45</f>
        <v>-86095.75832</v>
      </c>
      <c r="S45" s="9">
        <f>(Final_Green_Energy_PasteVal!D45-Final_Green_Energy_PasteVal!M45)*Imports!S45</f>
        <v>-87193.70375</v>
      </c>
      <c r="T45" s="9">
        <f>(Final_Green_Energy_PasteVal!D45-Final_Green_Energy_PasteVal!C45)*Imports!T45</f>
        <v>106234.4889</v>
      </c>
      <c r="U45" s="9">
        <f>(Final_Green_Energy_PasteVal!E45-Final_Green_Energy_PasteVal!G45)*Imports!U45</f>
        <v>-377465.4039</v>
      </c>
      <c r="V45" s="9">
        <f>(Final_Green_Energy_PasteVal!F45-Final_Green_Energy_PasteVal!M45)*Imports!V45</f>
        <v>-5246.481795</v>
      </c>
      <c r="W45" s="9">
        <f>(Final_Green_Energy_PasteVal!F45-Final_Green_Energy_PasteVal!N45)*Imports!W45</f>
        <v>-236543.207</v>
      </c>
      <c r="X45" s="9">
        <f>(Final_Green_Energy_PasteVal!G45-Final_Green_Energy_PasteVal!H45)*Imports!X45</f>
        <v>0</v>
      </c>
      <c r="Y45" s="9">
        <f>(Final_Green_Energy_PasteVal!G45-Final_Green_Energy_PasteVal!J45)*Imports!Y45</f>
        <v>0</v>
      </c>
      <c r="Z45" s="9">
        <f>(Final_Green_Energy_PasteVal!G45-Final_Green_Energy_PasteVal!E45)*Imports!Z45</f>
        <v>0</v>
      </c>
      <c r="AA45" s="9">
        <f>(Final_Green_Energy_PasteVal!G45-Final_Green_Energy_PasteVal!O45)*Imports!AA45</f>
        <v>0</v>
      </c>
      <c r="AB45" s="9">
        <f>(Final_Green_Energy_PasteVal!G45-Final_Green_Energy_PasteVal!C45)*Imports!AB45</f>
        <v>0</v>
      </c>
      <c r="AC45" s="9">
        <f>(Final_Green_Energy_PasteVal!I45-Final_Green_Energy_PasteVal!H45)*Imports!AC45</f>
        <v>-2917.834217</v>
      </c>
      <c r="AD45" s="9">
        <f>(Final_Green_Energy_PasteVal!I45-Final_Green_Energy_PasteVal!K45)*Imports!AD45</f>
        <v>0</v>
      </c>
      <c r="AE45" s="9">
        <f>(Final_Green_Energy_PasteVal!J45-Final_Green_Energy_PasteVal!B45)*Imports!AE45</f>
        <v>-29730.02113</v>
      </c>
      <c r="AF45" s="9">
        <f>(Final_Green_Energy_PasteVal!J45-Final_Green_Energy_PasteVal!G45)*Imports!AF45</f>
        <v>-566781.3936</v>
      </c>
      <c r="AG45" s="9">
        <f>(Final_Green_Energy_PasteVal!K45-Final_Green_Energy_PasteVal!H45)*Imports!AG45</f>
        <v>10263.86737</v>
      </c>
      <c r="AH45" s="9">
        <f>(Final_Green_Energy_PasteVal!K45-Final_Green_Energy_PasteVal!I45)*Imports!AH45</f>
        <v>0</v>
      </c>
      <c r="AI45" s="9">
        <f>(Final_Green_Energy_PasteVal!L45-Final_Green_Energy_PasteVal!H45)*Imports!AI45</f>
        <v>0</v>
      </c>
      <c r="AJ45" s="9">
        <f>(Final_Green_Energy_PasteVal!L45-Final_Green_Energy_PasteVal!O45)*Imports!AJ45</f>
        <v>-416529.8432</v>
      </c>
      <c r="AK45" s="9">
        <f>(Final_Green_Energy_PasteVal!L45-Final_Green_Energy_PasteVal!C45)*Imports!AK45</f>
        <v>0</v>
      </c>
      <c r="AL45" s="9">
        <f>(Final_Green_Energy_PasteVal!L45-Final_Green_Energy_PasteVal!D45)*Imports!AL45</f>
        <v>0</v>
      </c>
      <c r="AM45" s="9">
        <f>(Final_Green_Energy_PasteVal!L45-Final_Green_Energy_PasteVal!M45)*Imports!AM45</f>
        <v>-58191.152</v>
      </c>
      <c r="AN45" s="9">
        <f>(Final_Green_Energy_PasteVal!M45-Final_Green_Energy_PasteVal!D45)*Imports!AN45</f>
        <v>0</v>
      </c>
      <c r="AO45" s="9">
        <f>(Final_Green_Energy_PasteVal!M45-Final_Green_Energy_PasteVal!L45)*Imports!AO45</f>
        <v>0</v>
      </c>
      <c r="AP45" s="9">
        <f>(Final_Green_Energy_PasteVal!M45-Final_Green_Energy_PasteVal!N45)*Imports!AP45</f>
        <v>0</v>
      </c>
      <c r="AQ45" s="9">
        <f>(Final_Green_Energy_PasteVal!N45-Final_Green_Energy_PasteVal!D45)*Imports!AQ45</f>
        <v>0</v>
      </c>
      <c r="AR45" s="9">
        <f>(Final_Green_Energy_PasteVal!N45-Final_Green_Energy_PasteVal!M45)*Imports!AR45</f>
        <v>-6970.36992</v>
      </c>
      <c r="AS45" s="9">
        <f>(Final_Green_Energy_PasteVal!N45-Final_Green_Energy_PasteVal!F45)*Imports!AS45</f>
        <v>0</v>
      </c>
      <c r="AT45" s="9">
        <f>(Final_Green_Energy_PasteVal!N45-Final_Green_Energy_PasteVal!C45)*Imports!AT45</f>
        <v>2807.515968</v>
      </c>
    </row>
    <row r="46" ht="15.75" customHeight="1">
      <c r="A46" s="2">
        <v>43709.0</v>
      </c>
      <c r="B46" s="9">
        <f>(Final_Green_Energy_PasteVal!H46-Final_Green_Energy_PasteVal!G46)*Imports!B46</f>
        <v>-307147.5831</v>
      </c>
      <c r="C46" s="9">
        <f>(Final_Green_Energy_PasteVal!H46-Final_Green_Energy_PasteVal!L46)*Imports!C46</f>
        <v>52459.89955</v>
      </c>
      <c r="D46" s="9">
        <f>(Final_Green_Energy_PasteVal!H46-Final_Green_Energy_PasteVal!O46)*Imports!D46</f>
        <v>-58357.55658</v>
      </c>
      <c r="E46" s="9">
        <f>(Final_Green_Energy_PasteVal!H46-Final_Green_Energy_PasteVal!I46)*Imports!E46</f>
        <v>0</v>
      </c>
      <c r="F46" s="9">
        <f>(Final_Green_Energy_PasteVal!H46-Final_Green_Energy_PasteVal!K46)*Imports!F46</f>
        <v>0</v>
      </c>
      <c r="G46" s="9">
        <f>(Final_Green_Energy_PasteVal!B46-Final_Green_Energy_PasteVal!J46)*Imports!G46</f>
        <v>0</v>
      </c>
      <c r="H46" s="9">
        <f>(Final_Green_Energy_PasteVal!B46-Final_Green_Energy_PasteVal!C46)*Imports!H46</f>
        <v>146361.6259</v>
      </c>
      <c r="I46" s="9">
        <f>(Final_Green_Energy_PasteVal!O46-Final_Green_Energy_PasteVal!G46)*Imports!I46</f>
        <v>0</v>
      </c>
      <c r="J46" s="9">
        <f>(Final_Green_Energy_PasteVal!O46-Final_Green_Energy_PasteVal!G46)*Imports!J46</f>
        <v>0</v>
      </c>
      <c r="K46" s="9">
        <f>(Final_Green_Energy_PasteVal!O46-Final_Green_Energy_PasteVal!L46)*Imports!K46</f>
        <v>0</v>
      </c>
      <c r="L46" s="9">
        <f>(Final_Green_Energy_PasteVal!O46-Final_Green_Energy_PasteVal!C46)*Imports!L46</f>
        <v>0</v>
      </c>
      <c r="M46" s="9">
        <f>(Final_Green_Energy_PasteVal!C46-Final_Green_Energy_PasteVal!B46)*Imports!M46</f>
        <v>0</v>
      </c>
      <c r="N46" s="9">
        <f>(Final_Green_Energy_PasteVal!C46-Final_Green_Energy_PasteVal!D46)*Imports!N46</f>
        <v>0</v>
      </c>
      <c r="O46" s="9">
        <f>(Final_Green_Energy_PasteVal!C46-Final_Green_Energy_PasteVal!G46)*Imports!O46</f>
        <v>-625646.2669</v>
      </c>
      <c r="P46" s="9">
        <f>(Final_Green_Energy_PasteVal!C46-Final_Green_Energy_PasteVal!L46)*Imports!P46</f>
        <v>92842.3637</v>
      </c>
      <c r="Q46" s="9">
        <f>(Final_Green_Energy_PasteVal!C46-Final_Green_Energy_PasteVal!N46)*Imports!Q46</f>
        <v>-22608.70026</v>
      </c>
      <c r="R46" s="9">
        <f>(Final_Green_Energy_PasteVal!D46-Final_Green_Energy_PasteVal!N46)*Imports!R46</f>
        <v>0</v>
      </c>
      <c r="S46" s="9">
        <f>(Final_Green_Energy_PasteVal!D46-Final_Green_Energy_PasteVal!M46)*Imports!S46</f>
        <v>-122833.4529</v>
      </c>
      <c r="T46" s="9">
        <f>(Final_Green_Energy_PasteVal!D46-Final_Green_Energy_PasteVal!C46)*Imports!T46</f>
        <v>37260.80497</v>
      </c>
      <c r="U46" s="9">
        <f>(Final_Green_Energy_PasteVal!E46-Final_Green_Energy_PasteVal!G46)*Imports!U46</f>
        <v>-258235.53</v>
      </c>
      <c r="V46" s="9">
        <f>(Final_Green_Energy_PasteVal!F46-Final_Green_Energy_PasteVal!M46)*Imports!V46</f>
        <v>-5812.946839</v>
      </c>
      <c r="W46" s="9">
        <f>(Final_Green_Energy_PasteVal!F46-Final_Green_Energy_PasteVal!N46)*Imports!W46</f>
        <v>-309337.1208</v>
      </c>
      <c r="X46" s="9">
        <f>(Final_Green_Energy_PasteVal!G46-Final_Green_Energy_PasteVal!H46)*Imports!X46</f>
        <v>0</v>
      </c>
      <c r="Y46" s="9">
        <f>(Final_Green_Energy_PasteVal!G46-Final_Green_Energy_PasteVal!J46)*Imports!Y46</f>
        <v>0</v>
      </c>
      <c r="Z46" s="9">
        <f>(Final_Green_Energy_PasteVal!G46-Final_Green_Energy_PasteVal!E46)*Imports!Z46</f>
        <v>0</v>
      </c>
      <c r="AA46" s="9">
        <f>(Final_Green_Energy_PasteVal!G46-Final_Green_Energy_PasteVal!O46)*Imports!AA46</f>
        <v>76123.18238</v>
      </c>
      <c r="AB46" s="9">
        <f>(Final_Green_Energy_PasteVal!G46-Final_Green_Energy_PasteVal!C46)*Imports!AB46</f>
        <v>0</v>
      </c>
      <c r="AC46" s="9">
        <f>(Final_Green_Energy_PasteVal!I46-Final_Green_Energy_PasteVal!H46)*Imports!AC46</f>
        <v>-1094.737866</v>
      </c>
      <c r="AD46" s="9">
        <f>(Final_Green_Energy_PasteVal!I46-Final_Green_Energy_PasteVal!K46)*Imports!AD46</f>
        <v>0</v>
      </c>
      <c r="AE46" s="9">
        <f>(Final_Green_Energy_PasteVal!J46-Final_Green_Energy_PasteVal!B46)*Imports!AE46</f>
        <v>-32076.74129</v>
      </c>
      <c r="AF46" s="9">
        <f>(Final_Green_Energy_PasteVal!J46-Final_Green_Energy_PasteVal!G46)*Imports!AF46</f>
        <v>-694122.1067</v>
      </c>
      <c r="AG46" s="9">
        <f>(Final_Green_Energy_PasteVal!K46-Final_Green_Energy_PasteVal!H46)*Imports!AG46</f>
        <v>3078.11131</v>
      </c>
      <c r="AH46" s="9">
        <f>(Final_Green_Energy_PasteVal!K46-Final_Green_Energy_PasteVal!I46)*Imports!AH46</f>
        <v>0</v>
      </c>
      <c r="AI46" s="9">
        <f>(Final_Green_Energy_PasteVal!L46-Final_Green_Energy_PasteVal!H46)*Imports!AI46</f>
        <v>0</v>
      </c>
      <c r="AJ46" s="9">
        <f>(Final_Green_Energy_PasteVal!L46-Final_Green_Energy_PasteVal!O46)*Imports!AJ46</f>
        <v>-191722.0089</v>
      </c>
      <c r="AK46" s="9">
        <f>(Final_Green_Energy_PasteVal!L46-Final_Green_Energy_PasteVal!C46)*Imports!AK46</f>
        <v>0</v>
      </c>
      <c r="AL46" s="9">
        <f>(Final_Green_Energy_PasteVal!L46-Final_Green_Energy_PasteVal!D46)*Imports!AL46</f>
        <v>-18844.3211</v>
      </c>
      <c r="AM46" s="9">
        <f>(Final_Green_Energy_PasteVal!L46-Final_Green_Energy_PasteVal!M46)*Imports!AM46</f>
        <v>-192680.4559</v>
      </c>
      <c r="AN46" s="9">
        <f>(Final_Green_Energy_PasteVal!M46-Final_Green_Energy_PasteVal!D46)*Imports!AN46</f>
        <v>0</v>
      </c>
      <c r="AO46" s="9">
        <f>(Final_Green_Energy_PasteVal!M46-Final_Green_Energy_PasteVal!L46)*Imports!AO46</f>
        <v>0</v>
      </c>
      <c r="AP46" s="9">
        <f>(Final_Green_Energy_PasteVal!M46-Final_Green_Energy_PasteVal!N46)*Imports!AP46</f>
        <v>0</v>
      </c>
      <c r="AQ46" s="9">
        <f>(Final_Green_Energy_PasteVal!N46-Final_Green_Energy_PasteVal!D46)*Imports!AQ46</f>
        <v>3091.325539</v>
      </c>
      <c r="AR46" s="9">
        <f>(Final_Green_Energy_PasteVal!N46-Final_Green_Energy_PasteVal!M46)*Imports!AR46</f>
        <v>-10272.91926</v>
      </c>
      <c r="AS46" s="9">
        <f>(Final_Green_Energy_PasteVal!N46-Final_Green_Energy_PasteVal!F46)*Imports!AS46</f>
        <v>0</v>
      </c>
      <c r="AT46" s="9">
        <f>(Final_Green_Energy_PasteVal!N46-Final_Green_Energy_PasteVal!C46)*Imports!AT46</f>
        <v>0</v>
      </c>
    </row>
    <row r="47" ht="15.75" customHeight="1">
      <c r="A47" s="2">
        <v>43739.0</v>
      </c>
      <c r="B47" s="9">
        <f>(Final_Green_Energy_PasteVal!H47-Final_Green_Energy_PasteVal!G47)*Imports!B47</f>
        <v>-241889.8806</v>
      </c>
      <c r="C47" s="9">
        <f>(Final_Green_Energy_PasteVal!H47-Final_Green_Energy_PasteVal!L47)*Imports!C47</f>
        <v>99466.64954</v>
      </c>
      <c r="D47" s="9">
        <f>(Final_Green_Energy_PasteVal!H47-Final_Green_Energy_PasteVal!O47)*Imports!D47</f>
        <v>-22265.86505</v>
      </c>
      <c r="E47" s="9">
        <f>(Final_Green_Energy_PasteVal!H47-Final_Green_Energy_PasteVal!I47)*Imports!E47</f>
        <v>-1791.670986</v>
      </c>
      <c r="F47" s="9">
        <f>(Final_Green_Energy_PasteVal!H47-Final_Green_Energy_PasteVal!K47)*Imports!F47</f>
        <v>0</v>
      </c>
      <c r="G47" s="9">
        <f>(Final_Green_Energy_PasteVal!B47-Final_Green_Energy_PasteVal!J47)*Imports!G47</f>
        <v>0</v>
      </c>
      <c r="H47" s="9">
        <f>(Final_Green_Energy_PasteVal!B47-Final_Green_Energy_PasteVal!C47)*Imports!H47</f>
        <v>136213.105</v>
      </c>
      <c r="I47" s="9">
        <f>(Final_Green_Energy_PasteVal!O47-Final_Green_Energy_PasteVal!G47)*Imports!I47</f>
        <v>0</v>
      </c>
      <c r="J47" s="9">
        <f>(Final_Green_Energy_PasteVal!O47-Final_Green_Energy_PasteVal!G47)*Imports!J47</f>
        <v>0</v>
      </c>
      <c r="K47" s="9">
        <f>(Final_Green_Energy_PasteVal!O47-Final_Green_Energy_PasteVal!L47)*Imports!K47</f>
        <v>21785.63196</v>
      </c>
      <c r="L47" s="9">
        <f>(Final_Green_Energy_PasteVal!O47-Final_Green_Energy_PasteVal!C47)*Imports!L47</f>
        <v>0</v>
      </c>
      <c r="M47" s="9">
        <f>(Final_Green_Energy_PasteVal!C47-Final_Green_Energy_PasteVal!B47)*Imports!M47</f>
        <v>0</v>
      </c>
      <c r="N47" s="9">
        <f>(Final_Green_Energy_PasteVal!C47-Final_Green_Energy_PasteVal!D47)*Imports!N47</f>
        <v>0</v>
      </c>
      <c r="O47" s="9">
        <f>(Final_Green_Energy_PasteVal!C47-Final_Green_Energy_PasteVal!G47)*Imports!O47</f>
        <v>-396808.3737</v>
      </c>
      <c r="P47" s="9">
        <f>(Final_Green_Energy_PasteVal!C47-Final_Green_Energy_PasteVal!L47)*Imports!P47</f>
        <v>0</v>
      </c>
      <c r="Q47" s="9">
        <f>(Final_Green_Energy_PasteVal!C47-Final_Green_Energy_PasteVal!N47)*Imports!Q47</f>
        <v>0</v>
      </c>
      <c r="R47" s="9">
        <f>(Final_Green_Energy_PasteVal!D47-Final_Green_Energy_PasteVal!N47)*Imports!R47</f>
        <v>0</v>
      </c>
      <c r="S47" s="9">
        <f>(Final_Green_Energy_PasteVal!D47-Final_Green_Energy_PasteVal!M47)*Imports!S47</f>
        <v>-38461.11569</v>
      </c>
      <c r="T47" s="9">
        <f>(Final_Green_Energy_PasteVal!D47-Final_Green_Energy_PasteVal!C47)*Imports!T47</f>
        <v>41508.93344</v>
      </c>
      <c r="U47" s="9">
        <f>(Final_Green_Energy_PasteVal!E47-Final_Green_Energy_PasteVal!G47)*Imports!U47</f>
        <v>-345258.6702</v>
      </c>
      <c r="V47" s="9">
        <f>(Final_Green_Energy_PasteVal!F47-Final_Green_Energy_PasteVal!M47)*Imports!V47</f>
        <v>-1981.172449</v>
      </c>
      <c r="W47" s="9">
        <f>(Final_Green_Energy_PasteVal!F47-Final_Green_Energy_PasteVal!N47)*Imports!W47</f>
        <v>-327150.6108</v>
      </c>
      <c r="X47" s="9">
        <f>(Final_Green_Energy_PasteVal!G47-Final_Green_Energy_PasteVal!H47)*Imports!X47</f>
        <v>0</v>
      </c>
      <c r="Y47" s="9">
        <f>(Final_Green_Energy_PasteVal!G47-Final_Green_Energy_PasteVal!J47)*Imports!Y47</f>
        <v>0</v>
      </c>
      <c r="Z47" s="9">
        <f>(Final_Green_Energy_PasteVal!G47-Final_Green_Energy_PasteVal!E47)*Imports!Z47</f>
        <v>0</v>
      </c>
      <c r="AA47" s="9">
        <f>(Final_Green_Energy_PasteVal!G47-Final_Green_Energy_PasteVal!O47)*Imports!AA47</f>
        <v>55554.51545</v>
      </c>
      <c r="AB47" s="9">
        <f>(Final_Green_Energy_PasteVal!G47-Final_Green_Energy_PasteVal!C47)*Imports!AB47</f>
        <v>0</v>
      </c>
      <c r="AC47" s="9">
        <f>(Final_Green_Energy_PasteVal!I47-Final_Green_Energy_PasteVal!H47)*Imports!AC47</f>
        <v>0</v>
      </c>
      <c r="AD47" s="9">
        <f>(Final_Green_Energy_PasteVal!I47-Final_Green_Energy_PasteVal!K47)*Imports!AD47</f>
        <v>0</v>
      </c>
      <c r="AE47" s="9">
        <f>(Final_Green_Energy_PasteVal!J47-Final_Green_Energy_PasteVal!B47)*Imports!AE47</f>
        <v>-34777.56023</v>
      </c>
      <c r="AF47" s="9">
        <f>(Final_Green_Energy_PasteVal!J47-Final_Green_Energy_PasteVal!G47)*Imports!AF47</f>
        <v>-733046.2746</v>
      </c>
      <c r="AG47" s="9">
        <f>(Final_Green_Energy_PasteVal!K47-Final_Green_Energy_PasteVal!H47)*Imports!AG47</f>
        <v>3996.708968</v>
      </c>
      <c r="AH47" s="9">
        <f>(Final_Green_Energy_PasteVal!K47-Final_Green_Energy_PasteVal!I47)*Imports!AH47</f>
        <v>0</v>
      </c>
      <c r="AI47" s="9">
        <f>(Final_Green_Energy_PasteVal!L47-Final_Green_Energy_PasteVal!H47)*Imports!AI47</f>
        <v>0</v>
      </c>
      <c r="AJ47" s="9">
        <f>(Final_Green_Energy_PasteVal!L47-Final_Green_Energy_PasteVal!O47)*Imports!AJ47</f>
        <v>0</v>
      </c>
      <c r="AK47" s="9">
        <f>(Final_Green_Energy_PasteVal!L47-Final_Green_Energy_PasteVal!C47)*Imports!AK47</f>
        <v>-51028.35245</v>
      </c>
      <c r="AL47" s="9">
        <f>(Final_Green_Energy_PasteVal!L47-Final_Green_Energy_PasteVal!D47)*Imports!AL47</f>
        <v>0</v>
      </c>
      <c r="AM47" s="9">
        <f>(Final_Green_Energy_PasteVal!L47-Final_Green_Energy_PasteVal!M47)*Imports!AM47</f>
        <v>0</v>
      </c>
      <c r="AN47" s="9">
        <f>(Final_Green_Energy_PasteVal!M47-Final_Green_Energy_PasteVal!D47)*Imports!AN47</f>
        <v>0</v>
      </c>
      <c r="AO47" s="9">
        <f>(Final_Green_Energy_PasteVal!M47-Final_Green_Energy_PasteVal!L47)*Imports!AO47</f>
        <v>15111.70587</v>
      </c>
      <c r="AP47" s="9">
        <f>(Final_Green_Energy_PasteVal!M47-Final_Green_Energy_PasteVal!N47)*Imports!AP47</f>
        <v>931.0390201</v>
      </c>
      <c r="AQ47" s="9">
        <f>(Final_Green_Energy_PasteVal!N47-Final_Green_Energy_PasteVal!D47)*Imports!AQ47</f>
        <v>15585.44722</v>
      </c>
      <c r="AR47" s="9">
        <f>(Final_Green_Energy_PasteVal!N47-Final_Green_Energy_PasteVal!M47)*Imports!AR47</f>
        <v>0</v>
      </c>
      <c r="AS47" s="9">
        <f>(Final_Green_Energy_PasteVal!N47-Final_Green_Energy_PasteVal!F47)*Imports!AS47</f>
        <v>0</v>
      </c>
      <c r="AT47" s="9">
        <f>(Final_Green_Energy_PasteVal!N47-Final_Green_Energy_PasteVal!C47)*Imports!AT47</f>
        <v>4834.252112</v>
      </c>
    </row>
    <row r="48" ht="15.75" customHeight="1">
      <c r="A48" s="2">
        <v>43770.0</v>
      </c>
      <c r="B48" s="9">
        <f>(Final_Green_Energy_PasteVal!H48-Final_Green_Energy_PasteVal!G48)*Imports!B48</f>
        <v>-396992.508</v>
      </c>
      <c r="C48" s="9">
        <f>(Final_Green_Energy_PasteVal!H48-Final_Green_Energy_PasteVal!L48)*Imports!C48</f>
        <v>133116.8359</v>
      </c>
      <c r="D48" s="9">
        <f>(Final_Green_Energy_PasteVal!H48-Final_Green_Energy_PasteVal!O48)*Imports!D48</f>
        <v>-48209.26614</v>
      </c>
      <c r="E48" s="9">
        <f>(Final_Green_Energy_PasteVal!H48-Final_Green_Energy_PasteVal!I48)*Imports!E48</f>
        <v>-677.7059906</v>
      </c>
      <c r="F48" s="9">
        <f>(Final_Green_Energy_PasteVal!H48-Final_Green_Energy_PasteVal!K48)*Imports!F48</f>
        <v>0</v>
      </c>
      <c r="G48" s="9">
        <f>(Final_Green_Energy_PasteVal!B48-Final_Green_Energy_PasteVal!J48)*Imports!G48</f>
        <v>0</v>
      </c>
      <c r="H48" s="9">
        <f>(Final_Green_Energy_PasteVal!B48-Final_Green_Energy_PasteVal!C48)*Imports!H48</f>
        <v>146784.6998</v>
      </c>
      <c r="I48" s="9">
        <f>(Final_Green_Energy_PasteVal!O48-Final_Green_Energy_PasteVal!G48)*Imports!I48</f>
        <v>0</v>
      </c>
      <c r="J48" s="9">
        <f>(Final_Green_Energy_PasteVal!O48-Final_Green_Energy_PasteVal!G48)*Imports!J48</f>
        <v>0</v>
      </c>
      <c r="K48" s="9">
        <f>(Final_Green_Energy_PasteVal!O48-Final_Green_Energy_PasteVal!L48)*Imports!K48</f>
        <v>228292.9351</v>
      </c>
      <c r="L48" s="9">
        <f>(Final_Green_Energy_PasteVal!O48-Final_Green_Energy_PasteVal!C48)*Imports!L48</f>
        <v>0</v>
      </c>
      <c r="M48" s="9">
        <f>(Final_Green_Energy_PasteVal!C48-Final_Green_Energy_PasteVal!B48)*Imports!M48</f>
        <v>0</v>
      </c>
      <c r="N48" s="9">
        <f>(Final_Green_Energy_PasteVal!C48-Final_Green_Energy_PasteVal!D48)*Imports!N48</f>
        <v>0</v>
      </c>
      <c r="O48" s="9">
        <f>(Final_Green_Energy_PasteVal!C48-Final_Green_Energy_PasteVal!G48)*Imports!O48</f>
        <v>-145411.679</v>
      </c>
      <c r="P48" s="9">
        <f>(Final_Green_Energy_PasteVal!C48-Final_Green_Energy_PasteVal!L48)*Imports!P48</f>
        <v>0</v>
      </c>
      <c r="Q48" s="9">
        <f>(Final_Green_Energy_PasteVal!C48-Final_Green_Energy_PasteVal!N48)*Imports!Q48</f>
        <v>0</v>
      </c>
      <c r="R48" s="9">
        <f>(Final_Green_Energy_PasteVal!D48-Final_Green_Energy_PasteVal!N48)*Imports!R48</f>
        <v>-4762.729489</v>
      </c>
      <c r="S48" s="9">
        <f>(Final_Green_Energy_PasteVal!D48-Final_Green_Energy_PasteVal!M48)*Imports!S48</f>
        <v>0</v>
      </c>
      <c r="T48" s="9">
        <f>(Final_Green_Energy_PasteVal!D48-Final_Green_Energy_PasteVal!C48)*Imports!T48</f>
        <v>28799.58947</v>
      </c>
      <c r="U48" s="9">
        <f>(Final_Green_Energy_PasteVal!E48-Final_Green_Energy_PasteVal!G48)*Imports!U48</f>
        <v>0</v>
      </c>
      <c r="V48" s="9">
        <f>(Final_Green_Energy_PasteVal!F48-Final_Green_Energy_PasteVal!M48)*Imports!V48</f>
        <v>-1678.778998</v>
      </c>
      <c r="W48" s="9">
        <f>(Final_Green_Energy_PasteVal!F48-Final_Green_Energy_PasteVal!N48)*Imports!W48</f>
        <v>-333148.9993</v>
      </c>
      <c r="X48" s="9">
        <f>(Final_Green_Energy_PasteVal!G48-Final_Green_Energy_PasteVal!H48)*Imports!X48</f>
        <v>0</v>
      </c>
      <c r="Y48" s="9">
        <f>(Final_Green_Energy_PasteVal!G48-Final_Green_Energy_PasteVal!J48)*Imports!Y48</f>
        <v>0</v>
      </c>
      <c r="Z48" s="9">
        <f>(Final_Green_Energy_PasteVal!G48-Final_Green_Energy_PasteVal!E48)*Imports!Z48</f>
        <v>106016.0749</v>
      </c>
      <c r="AA48" s="9">
        <f>(Final_Green_Energy_PasteVal!G48-Final_Green_Energy_PasteVal!O48)*Imports!AA48</f>
        <v>146495.9654</v>
      </c>
      <c r="AB48" s="9">
        <f>(Final_Green_Energy_PasteVal!G48-Final_Green_Energy_PasteVal!C48)*Imports!AB48</f>
        <v>0</v>
      </c>
      <c r="AC48" s="9">
        <f>(Final_Green_Energy_PasteVal!I48-Final_Green_Energy_PasteVal!H48)*Imports!AC48</f>
        <v>0</v>
      </c>
      <c r="AD48" s="9">
        <f>(Final_Green_Energy_PasteVal!I48-Final_Green_Energy_PasteVal!K48)*Imports!AD48</f>
        <v>0</v>
      </c>
      <c r="AE48" s="9">
        <f>(Final_Green_Energy_PasteVal!J48-Final_Green_Energy_PasteVal!B48)*Imports!AE48</f>
        <v>-19494.78791</v>
      </c>
      <c r="AF48" s="9">
        <f>(Final_Green_Energy_PasteVal!J48-Final_Green_Energy_PasteVal!G48)*Imports!AF48</f>
        <v>-415354.3238</v>
      </c>
      <c r="AG48" s="9">
        <f>(Final_Green_Energy_PasteVal!K48-Final_Green_Energy_PasteVal!H48)*Imports!AG48</f>
        <v>272.0133854</v>
      </c>
      <c r="AH48" s="9">
        <f>(Final_Green_Energy_PasteVal!K48-Final_Green_Energy_PasteVal!I48)*Imports!AH48</f>
        <v>0</v>
      </c>
      <c r="AI48" s="9">
        <f>(Final_Green_Energy_PasteVal!L48-Final_Green_Energy_PasteVal!H48)*Imports!AI48</f>
        <v>0</v>
      </c>
      <c r="AJ48" s="9">
        <f>(Final_Green_Energy_PasteVal!L48-Final_Green_Energy_PasteVal!O48)*Imports!AJ48</f>
        <v>0</v>
      </c>
      <c r="AK48" s="9">
        <f>(Final_Green_Energy_PasteVal!L48-Final_Green_Energy_PasteVal!C48)*Imports!AK48</f>
        <v>-224309.289</v>
      </c>
      <c r="AL48" s="9">
        <f>(Final_Green_Energy_PasteVal!L48-Final_Green_Energy_PasteVal!D48)*Imports!AL48</f>
        <v>0</v>
      </c>
      <c r="AM48" s="9">
        <f>(Final_Green_Energy_PasteVal!L48-Final_Green_Energy_PasteVal!M48)*Imports!AM48</f>
        <v>0</v>
      </c>
      <c r="AN48" s="9">
        <f>(Final_Green_Energy_PasteVal!M48-Final_Green_Energy_PasteVal!D48)*Imports!AN48</f>
        <v>34009.32712</v>
      </c>
      <c r="AO48" s="9">
        <f>(Final_Green_Energy_PasteVal!M48-Final_Green_Energy_PasteVal!L48)*Imports!AO48</f>
        <v>50429.8598</v>
      </c>
      <c r="AP48" s="9">
        <f>(Final_Green_Energy_PasteVal!M48-Final_Green_Energy_PasteVal!N48)*Imports!AP48</f>
        <v>1793.868601</v>
      </c>
      <c r="AQ48" s="9">
        <f>(Final_Green_Energy_PasteVal!N48-Final_Green_Energy_PasteVal!D48)*Imports!AQ48</f>
        <v>0</v>
      </c>
      <c r="AR48" s="9">
        <f>(Final_Green_Energy_PasteVal!N48-Final_Green_Energy_PasteVal!M48)*Imports!AR48</f>
        <v>0</v>
      </c>
      <c r="AS48" s="9">
        <f>(Final_Green_Energy_PasteVal!N48-Final_Green_Energy_PasteVal!F48)*Imports!AS48</f>
        <v>0</v>
      </c>
      <c r="AT48" s="9">
        <f>(Final_Green_Energy_PasteVal!N48-Final_Green_Energy_PasteVal!C48)*Imports!AT48</f>
        <v>2133.321758</v>
      </c>
    </row>
    <row r="49" ht="15.75" customHeight="1">
      <c r="A49" s="2">
        <v>43800.0</v>
      </c>
      <c r="B49" s="9">
        <f>(Final_Green_Energy_PasteVal!H49-Final_Green_Energy_PasteVal!G49)*Imports!B49</f>
        <v>-372757.4026</v>
      </c>
      <c r="C49" s="9">
        <f>(Final_Green_Energy_PasteVal!H49-Final_Green_Energy_PasteVal!L49)*Imports!C49</f>
        <v>131203.3222</v>
      </c>
      <c r="D49" s="9">
        <f>(Final_Green_Energy_PasteVal!H49-Final_Green_Energy_PasteVal!O49)*Imports!D49</f>
        <v>-67306.82078</v>
      </c>
      <c r="E49" s="9">
        <f>(Final_Green_Energy_PasteVal!H49-Final_Green_Energy_PasteVal!I49)*Imports!E49</f>
        <v>-2847.292584</v>
      </c>
      <c r="F49" s="9">
        <f>(Final_Green_Energy_PasteVal!H49-Final_Green_Energy_PasteVal!K49)*Imports!F49</f>
        <v>0</v>
      </c>
      <c r="G49" s="9">
        <f>(Final_Green_Energy_PasteVal!B49-Final_Green_Energy_PasteVal!J49)*Imports!G49</f>
        <v>0</v>
      </c>
      <c r="H49" s="9">
        <f>(Final_Green_Energy_PasteVal!B49-Final_Green_Energy_PasteVal!C49)*Imports!H49</f>
        <v>108513.8241</v>
      </c>
      <c r="I49" s="9">
        <f>(Final_Green_Energy_PasteVal!O49-Final_Green_Energy_PasteVal!G49)*Imports!I49</f>
        <v>-17626.72548</v>
      </c>
      <c r="J49" s="9">
        <f>(Final_Green_Energy_PasteVal!O49-Final_Green_Energy_PasteVal!G49)*Imports!J49</f>
        <v>0</v>
      </c>
      <c r="K49" s="9">
        <f>(Final_Green_Energy_PasteVal!O49-Final_Green_Energy_PasteVal!L49)*Imports!K49</f>
        <v>115322.6145</v>
      </c>
      <c r="L49" s="9">
        <f>(Final_Green_Energy_PasteVal!O49-Final_Green_Energy_PasteVal!C49)*Imports!L49</f>
        <v>0</v>
      </c>
      <c r="M49" s="9">
        <f>(Final_Green_Energy_PasteVal!C49-Final_Green_Energy_PasteVal!B49)*Imports!M49</f>
        <v>0</v>
      </c>
      <c r="N49" s="9">
        <f>(Final_Green_Energy_PasteVal!C49-Final_Green_Energy_PasteVal!D49)*Imports!N49</f>
        <v>0</v>
      </c>
      <c r="O49" s="9">
        <f>(Final_Green_Energy_PasteVal!C49-Final_Green_Energy_PasteVal!G49)*Imports!O49</f>
        <v>-354684.0185</v>
      </c>
      <c r="P49" s="9">
        <f>(Final_Green_Energy_PasteVal!C49-Final_Green_Energy_PasteVal!L49)*Imports!P49</f>
        <v>0</v>
      </c>
      <c r="Q49" s="9">
        <f>(Final_Green_Energy_PasteVal!C49-Final_Green_Energy_PasteVal!N49)*Imports!Q49</f>
        <v>-18446.75998</v>
      </c>
      <c r="R49" s="9">
        <f>(Final_Green_Energy_PasteVal!D49-Final_Green_Energy_PasteVal!N49)*Imports!R49</f>
        <v>-15637.97905</v>
      </c>
      <c r="S49" s="9">
        <f>(Final_Green_Energy_PasteVal!D49-Final_Green_Energy_PasteVal!M49)*Imports!S49</f>
        <v>0</v>
      </c>
      <c r="T49" s="9">
        <f>(Final_Green_Energy_PasteVal!D49-Final_Green_Energy_PasteVal!C49)*Imports!T49</f>
        <v>8463.922242</v>
      </c>
      <c r="U49" s="9">
        <f>(Final_Green_Energy_PasteVal!E49-Final_Green_Energy_PasteVal!G49)*Imports!U49</f>
        <v>0</v>
      </c>
      <c r="V49" s="9">
        <f>(Final_Green_Energy_PasteVal!F49-Final_Green_Energy_PasteVal!M49)*Imports!V49</f>
        <v>-2109.336258</v>
      </c>
      <c r="W49" s="9">
        <f>(Final_Green_Energy_PasteVal!F49-Final_Green_Energy_PasteVal!N49)*Imports!W49</f>
        <v>-252281.1721</v>
      </c>
      <c r="X49" s="9">
        <f>(Final_Green_Energy_PasteVal!G49-Final_Green_Energy_PasteVal!H49)*Imports!X49</f>
        <v>0</v>
      </c>
      <c r="Y49" s="9">
        <f>(Final_Green_Energy_PasteVal!G49-Final_Green_Energy_PasteVal!J49)*Imports!Y49</f>
        <v>0</v>
      </c>
      <c r="Z49" s="9">
        <f>(Final_Green_Energy_PasteVal!G49-Final_Green_Energy_PasteVal!E49)*Imports!Z49</f>
        <v>73947.87838</v>
      </c>
      <c r="AA49" s="9">
        <f>(Final_Green_Energy_PasteVal!G49-Final_Green_Energy_PasteVal!O49)*Imports!AA49</f>
        <v>0</v>
      </c>
      <c r="AB49" s="9">
        <f>(Final_Green_Energy_PasteVal!G49-Final_Green_Energy_PasteVal!C49)*Imports!AB49</f>
        <v>0</v>
      </c>
      <c r="AC49" s="9">
        <f>(Final_Green_Energy_PasteVal!I49-Final_Green_Energy_PasteVal!H49)*Imports!AC49</f>
        <v>0</v>
      </c>
      <c r="AD49" s="9">
        <f>(Final_Green_Energy_PasteVal!I49-Final_Green_Energy_PasteVal!K49)*Imports!AD49</f>
        <v>0</v>
      </c>
      <c r="AE49" s="9">
        <f>(Final_Green_Energy_PasteVal!J49-Final_Green_Energy_PasteVal!B49)*Imports!AE49</f>
        <v>-25926.35757</v>
      </c>
      <c r="AF49" s="9">
        <f>(Final_Green_Energy_PasteVal!J49-Final_Green_Energy_PasteVal!G49)*Imports!AF49</f>
        <v>-619562.1423</v>
      </c>
      <c r="AG49" s="9">
        <f>(Final_Green_Energy_PasteVal!K49-Final_Green_Energy_PasteVal!H49)*Imports!AG49</f>
        <v>8255.390972</v>
      </c>
      <c r="AH49" s="9">
        <f>(Final_Green_Energy_PasteVal!K49-Final_Green_Energy_PasteVal!I49)*Imports!AH49</f>
        <v>0</v>
      </c>
      <c r="AI49" s="9">
        <f>(Final_Green_Energy_PasteVal!L49-Final_Green_Energy_PasteVal!H49)*Imports!AI49</f>
        <v>0</v>
      </c>
      <c r="AJ49" s="9">
        <f>(Final_Green_Energy_PasteVal!L49-Final_Green_Energy_PasteVal!O49)*Imports!AJ49</f>
        <v>0</v>
      </c>
      <c r="AK49" s="9">
        <f>(Final_Green_Energy_PasteVal!L49-Final_Green_Energy_PasteVal!C49)*Imports!AK49</f>
        <v>-295406.9032</v>
      </c>
      <c r="AL49" s="9">
        <f>(Final_Green_Energy_PasteVal!L49-Final_Green_Energy_PasteVal!D49)*Imports!AL49</f>
        <v>-49278.30368</v>
      </c>
      <c r="AM49" s="9">
        <f>(Final_Green_Energy_PasteVal!L49-Final_Green_Energy_PasteVal!M49)*Imports!AM49</f>
        <v>0</v>
      </c>
      <c r="AN49" s="9">
        <f>(Final_Green_Energy_PasteVal!M49-Final_Green_Energy_PasteVal!D49)*Imports!AN49</f>
        <v>179980.9623</v>
      </c>
      <c r="AO49" s="9">
        <f>(Final_Green_Energy_PasteVal!M49-Final_Green_Energy_PasteVal!L49)*Imports!AO49</f>
        <v>20645.91626</v>
      </c>
      <c r="AP49" s="9">
        <f>(Final_Green_Energy_PasteVal!M49-Final_Green_Energy_PasteVal!N49)*Imports!AP49</f>
        <v>16337.90745</v>
      </c>
      <c r="AQ49" s="9">
        <f>(Final_Green_Energy_PasteVal!N49-Final_Green_Energy_PasteVal!D49)*Imports!AQ49</f>
        <v>0</v>
      </c>
      <c r="AR49" s="9">
        <f>(Final_Green_Energy_PasteVal!N49-Final_Green_Energy_PasteVal!M49)*Imports!AR49</f>
        <v>0</v>
      </c>
      <c r="AS49" s="9">
        <f>(Final_Green_Energy_PasteVal!N49-Final_Green_Energy_PasteVal!F49)*Imports!AS49</f>
        <v>0</v>
      </c>
      <c r="AT49" s="9">
        <f>(Final_Green_Energy_PasteVal!N49-Final_Green_Energy_PasteVal!C49)*Imports!AT49</f>
        <v>0</v>
      </c>
    </row>
    <row r="50" ht="15.75" customHeight="1">
      <c r="A50" s="2">
        <v>43831.0</v>
      </c>
      <c r="B50" s="9">
        <f>(Final_Green_Energy_PasteVal!H50-Final_Green_Energy_PasteVal!G50)*Imports!B50</f>
        <v>-279055.2831</v>
      </c>
      <c r="C50" s="9">
        <f>(Final_Green_Energy_PasteVal!H50-Final_Green_Energy_PasteVal!L50)*Imports!C50</f>
        <v>96842.41817</v>
      </c>
      <c r="D50" s="9">
        <f>(Final_Green_Energy_PasteVal!H50-Final_Green_Energy_PasteVal!O50)*Imports!D50</f>
        <v>-4750.339853</v>
      </c>
      <c r="E50" s="9">
        <f>(Final_Green_Energy_PasteVal!H50-Final_Green_Energy_PasteVal!I50)*Imports!E50</f>
        <v>-334.6736706</v>
      </c>
      <c r="F50" s="9">
        <f>(Final_Green_Energy_PasteVal!H50-Final_Green_Energy_PasteVal!K50)*Imports!F50</f>
        <v>0</v>
      </c>
      <c r="G50" s="9">
        <f>(Final_Green_Energy_PasteVal!B50-Final_Green_Energy_PasteVal!J50)*Imports!G50</f>
        <v>0</v>
      </c>
      <c r="H50" s="9">
        <f>(Final_Green_Energy_PasteVal!B50-Final_Green_Energy_PasteVal!C50)*Imports!H50</f>
        <v>24381.13973</v>
      </c>
      <c r="I50" s="9">
        <f>(Final_Green_Energy_PasteVal!O50-Final_Green_Energy_PasteVal!G50)*Imports!I50</f>
        <v>0</v>
      </c>
      <c r="J50" s="9">
        <f>(Final_Green_Energy_PasteVal!O50-Final_Green_Energy_PasteVal!G50)*Imports!J50</f>
        <v>0</v>
      </c>
      <c r="K50" s="9">
        <f>(Final_Green_Energy_PasteVal!O50-Final_Green_Energy_PasteVal!L50)*Imports!K50</f>
        <v>252011.5193</v>
      </c>
      <c r="L50" s="9">
        <f>(Final_Green_Energy_PasteVal!O50-Final_Green_Energy_PasteVal!C50)*Imports!L50</f>
        <v>0</v>
      </c>
      <c r="M50" s="9">
        <f>(Final_Green_Energy_PasteVal!C50-Final_Green_Energy_PasteVal!B50)*Imports!M50</f>
        <v>0</v>
      </c>
      <c r="N50" s="9">
        <f>(Final_Green_Energy_PasteVal!C50-Final_Green_Energy_PasteVal!D50)*Imports!N50</f>
        <v>-56303.00011</v>
      </c>
      <c r="O50" s="9">
        <f>(Final_Green_Energy_PasteVal!C50-Final_Green_Energy_PasteVal!G50)*Imports!O50</f>
        <v>-351561.5095</v>
      </c>
      <c r="P50" s="9">
        <f>(Final_Green_Energy_PasteVal!C50-Final_Green_Energy_PasteVal!L50)*Imports!P50</f>
        <v>0</v>
      </c>
      <c r="Q50" s="9">
        <f>(Final_Green_Energy_PasteVal!C50-Final_Green_Energy_PasteVal!N50)*Imports!Q50</f>
        <v>-156054.1644</v>
      </c>
      <c r="R50" s="9">
        <f>(Final_Green_Energy_PasteVal!D50-Final_Green_Energy_PasteVal!N50)*Imports!R50</f>
        <v>-145597.6499</v>
      </c>
      <c r="S50" s="9">
        <f>(Final_Green_Energy_PasteVal!D50-Final_Green_Energy_PasteVal!M50)*Imports!S50</f>
        <v>-8704.607514</v>
      </c>
      <c r="T50" s="9">
        <f>(Final_Green_Energy_PasteVal!D50-Final_Green_Energy_PasteVal!C50)*Imports!T50</f>
        <v>0</v>
      </c>
      <c r="U50" s="9">
        <f>(Final_Green_Energy_PasteVal!E50-Final_Green_Energy_PasteVal!G50)*Imports!U50</f>
        <v>-197791.4475</v>
      </c>
      <c r="V50" s="9">
        <f>(Final_Green_Energy_PasteVal!F50-Final_Green_Energy_PasteVal!M50)*Imports!V50</f>
        <v>-2753.867322</v>
      </c>
      <c r="W50" s="9">
        <f>(Final_Green_Energy_PasteVal!F50-Final_Green_Energy_PasteVal!N50)*Imports!W50</f>
        <v>-238079.8547</v>
      </c>
      <c r="X50" s="9">
        <f>(Final_Green_Energy_PasteVal!G50-Final_Green_Energy_PasteVal!H50)*Imports!X50</f>
        <v>0</v>
      </c>
      <c r="Y50" s="9">
        <f>(Final_Green_Energy_PasteVal!G50-Final_Green_Energy_PasteVal!J50)*Imports!Y50</f>
        <v>0</v>
      </c>
      <c r="Z50" s="9">
        <f>(Final_Green_Energy_PasteVal!G50-Final_Green_Energy_PasteVal!E50)*Imports!Z50</f>
        <v>0</v>
      </c>
      <c r="AA50" s="9">
        <f>(Final_Green_Energy_PasteVal!G50-Final_Green_Energy_PasteVal!O50)*Imports!AA50</f>
        <v>106047.6</v>
      </c>
      <c r="AB50" s="9">
        <f>(Final_Green_Energy_PasteVal!G50-Final_Green_Energy_PasteVal!C50)*Imports!AB50</f>
        <v>0</v>
      </c>
      <c r="AC50" s="9">
        <f>(Final_Green_Energy_PasteVal!I50-Final_Green_Energy_PasteVal!H50)*Imports!AC50</f>
        <v>0</v>
      </c>
      <c r="AD50" s="9">
        <f>(Final_Green_Energy_PasteVal!I50-Final_Green_Energy_PasteVal!K50)*Imports!AD50</f>
        <v>0</v>
      </c>
      <c r="AE50" s="9">
        <f>(Final_Green_Energy_PasteVal!J50-Final_Green_Energy_PasteVal!B50)*Imports!AE50</f>
        <v>-23935.76606</v>
      </c>
      <c r="AF50" s="9">
        <f>(Final_Green_Energy_PasteVal!J50-Final_Green_Energy_PasteVal!G50)*Imports!AF50</f>
        <v>-786612.5014</v>
      </c>
      <c r="AG50" s="9">
        <f>(Final_Green_Energy_PasteVal!K50-Final_Green_Energy_PasteVal!H50)*Imports!AG50</f>
        <v>13157.30643</v>
      </c>
      <c r="AH50" s="9">
        <f>(Final_Green_Energy_PasteVal!K50-Final_Green_Energy_PasteVal!I50)*Imports!AH50</f>
        <v>0</v>
      </c>
      <c r="AI50" s="9">
        <f>(Final_Green_Energy_PasteVal!L50-Final_Green_Energy_PasteVal!H50)*Imports!AI50</f>
        <v>0</v>
      </c>
      <c r="AJ50" s="9">
        <f>(Final_Green_Energy_PasteVal!L50-Final_Green_Energy_PasteVal!O50)*Imports!AJ50</f>
        <v>0</v>
      </c>
      <c r="AK50" s="9">
        <f>(Final_Green_Energy_PasteVal!L50-Final_Green_Energy_PasteVal!C50)*Imports!AK50</f>
        <v>-88970.31534</v>
      </c>
      <c r="AL50" s="9">
        <f>(Final_Green_Energy_PasteVal!L50-Final_Green_Energy_PasteVal!D50)*Imports!AL50</f>
        <v>-185239.902</v>
      </c>
      <c r="AM50" s="9">
        <f>(Final_Green_Energy_PasteVal!L50-Final_Green_Energy_PasteVal!M50)*Imports!AM50</f>
        <v>-180621.0113</v>
      </c>
      <c r="AN50" s="9">
        <f>(Final_Green_Energy_PasteVal!M50-Final_Green_Energy_PasteVal!D50)*Imports!AN50</f>
        <v>0</v>
      </c>
      <c r="AO50" s="9">
        <f>(Final_Green_Energy_PasteVal!M50-Final_Green_Energy_PasteVal!L50)*Imports!AO50</f>
        <v>0</v>
      </c>
      <c r="AP50" s="9">
        <f>(Final_Green_Energy_PasteVal!M50-Final_Green_Energy_PasteVal!N50)*Imports!AP50</f>
        <v>12490.96363</v>
      </c>
      <c r="AQ50" s="9">
        <f>(Final_Green_Energy_PasteVal!N50-Final_Green_Energy_PasteVal!D50)*Imports!AQ50</f>
        <v>0</v>
      </c>
      <c r="AR50" s="9">
        <f>(Final_Green_Energy_PasteVal!N50-Final_Green_Energy_PasteVal!M50)*Imports!AR50</f>
        <v>0</v>
      </c>
      <c r="AS50" s="9">
        <f>(Final_Green_Energy_PasteVal!N50-Final_Green_Energy_PasteVal!F50)*Imports!AS50</f>
        <v>0</v>
      </c>
      <c r="AT50" s="9">
        <f>(Final_Green_Energy_PasteVal!N50-Final_Green_Energy_PasteVal!C50)*Imports!AT50</f>
        <v>0</v>
      </c>
    </row>
    <row r="51" ht="15.75" customHeight="1">
      <c r="A51" s="2">
        <v>43862.0</v>
      </c>
      <c r="B51" s="9">
        <f>(Final_Green_Energy_PasteVal!H51-Final_Green_Energy_PasteVal!G51)*Imports!B51</f>
        <v>-432665.0336</v>
      </c>
      <c r="C51" s="9">
        <f>(Final_Green_Energy_PasteVal!H51-Final_Green_Energy_PasteVal!L51)*Imports!C51</f>
        <v>78045.39188</v>
      </c>
      <c r="D51" s="9">
        <f>(Final_Green_Energy_PasteVal!H51-Final_Green_Energy_PasteVal!O51)*Imports!D51</f>
        <v>-57150.23799</v>
      </c>
      <c r="E51" s="9">
        <f>(Final_Green_Energy_PasteVal!H51-Final_Green_Energy_PasteVal!I51)*Imports!E51</f>
        <v>-27626.03265</v>
      </c>
      <c r="F51" s="9">
        <f>(Final_Green_Energy_PasteVal!H51-Final_Green_Energy_PasteVal!K51)*Imports!F51</f>
        <v>0</v>
      </c>
      <c r="G51" s="9">
        <f>(Final_Green_Energy_PasteVal!B51-Final_Green_Energy_PasteVal!J51)*Imports!G51</f>
        <v>0</v>
      </c>
      <c r="H51" s="9">
        <f>(Final_Green_Energy_PasteVal!B51-Final_Green_Energy_PasteVal!C51)*Imports!H51</f>
        <v>91888.12471</v>
      </c>
      <c r="I51" s="9">
        <f>(Final_Green_Energy_PasteVal!O51-Final_Green_Energy_PasteVal!G51)*Imports!I51</f>
        <v>-77623.9148</v>
      </c>
      <c r="J51" s="9">
        <f>(Final_Green_Energy_PasteVal!O51-Final_Green_Energy_PasteVal!G51)*Imports!J51</f>
        <v>0</v>
      </c>
      <c r="K51" s="9">
        <f>(Final_Green_Energy_PasteVal!O51-Final_Green_Energy_PasteVal!L51)*Imports!K51</f>
        <v>88912.22428</v>
      </c>
      <c r="L51" s="9">
        <f>(Final_Green_Energy_PasteVal!O51-Final_Green_Energy_PasteVal!C51)*Imports!L51</f>
        <v>0</v>
      </c>
      <c r="M51" s="9">
        <f>(Final_Green_Energy_PasteVal!C51-Final_Green_Energy_PasteVal!B51)*Imports!M51</f>
        <v>0</v>
      </c>
      <c r="N51" s="9">
        <f>(Final_Green_Energy_PasteVal!C51-Final_Green_Energy_PasteVal!D51)*Imports!N51</f>
        <v>0</v>
      </c>
      <c r="O51" s="9">
        <f>(Final_Green_Energy_PasteVal!C51-Final_Green_Energy_PasteVal!G51)*Imports!O51</f>
        <v>-321966.1214</v>
      </c>
      <c r="P51" s="9">
        <f>(Final_Green_Energy_PasteVal!C51-Final_Green_Energy_PasteVal!L51)*Imports!P51</f>
        <v>0</v>
      </c>
      <c r="Q51" s="9">
        <f>(Final_Green_Energy_PasteVal!C51-Final_Green_Energy_PasteVal!N51)*Imports!Q51</f>
        <v>-57877.37932</v>
      </c>
      <c r="R51" s="9">
        <f>(Final_Green_Energy_PasteVal!D51-Final_Green_Energy_PasteVal!N51)*Imports!R51</f>
        <v>0</v>
      </c>
      <c r="S51" s="9">
        <f>(Final_Green_Energy_PasteVal!D51-Final_Green_Energy_PasteVal!M51)*Imports!S51</f>
        <v>-35660.60482</v>
      </c>
      <c r="T51" s="9">
        <f>(Final_Green_Energy_PasteVal!D51-Final_Green_Energy_PasteVal!C51)*Imports!T51</f>
        <v>-891.4782093</v>
      </c>
      <c r="U51" s="9">
        <f>(Final_Green_Energy_PasteVal!E51-Final_Green_Energy_PasteVal!G51)*Imports!U51</f>
        <v>-242948.4828</v>
      </c>
      <c r="V51" s="9">
        <f>(Final_Green_Energy_PasteVal!F51-Final_Green_Energy_PasteVal!M51)*Imports!V51</f>
        <v>-908.0753942</v>
      </c>
      <c r="W51" s="9">
        <f>(Final_Green_Energy_PasteVal!F51-Final_Green_Energy_PasteVal!N51)*Imports!W51</f>
        <v>-273791.2832</v>
      </c>
      <c r="X51" s="9">
        <f>(Final_Green_Energy_PasteVal!G51-Final_Green_Energy_PasteVal!H51)*Imports!X51</f>
        <v>0</v>
      </c>
      <c r="Y51" s="9">
        <f>(Final_Green_Energy_PasteVal!G51-Final_Green_Energy_PasteVal!J51)*Imports!Y51</f>
        <v>0</v>
      </c>
      <c r="Z51" s="9">
        <f>(Final_Green_Energy_PasteVal!G51-Final_Green_Energy_PasteVal!E51)*Imports!Z51</f>
        <v>0</v>
      </c>
      <c r="AA51" s="9">
        <f>(Final_Green_Energy_PasteVal!G51-Final_Green_Energy_PasteVal!O51)*Imports!AA51</f>
        <v>0</v>
      </c>
      <c r="AB51" s="9">
        <f>(Final_Green_Energy_PasteVal!G51-Final_Green_Energy_PasteVal!C51)*Imports!AB51</f>
        <v>0</v>
      </c>
      <c r="AC51" s="9">
        <f>(Final_Green_Energy_PasteVal!I51-Final_Green_Energy_PasteVal!H51)*Imports!AC51</f>
        <v>0</v>
      </c>
      <c r="AD51" s="9">
        <f>(Final_Green_Energy_PasteVal!I51-Final_Green_Energy_PasteVal!K51)*Imports!AD51</f>
        <v>0</v>
      </c>
      <c r="AE51" s="9">
        <f>(Final_Green_Energy_PasteVal!J51-Final_Green_Energy_PasteVal!B51)*Imports!AE51</f>
        <v>-37110.38086</v>
      </c>
      <c r="AF51" s="9">
        <f>(Final_Green_Energy_PasteVal!J51-Final_Green_Energy_PasteVal!G51)*Imports!AF51</f>
        <v>-898620.1417</v>
      </c>
      <c r="AG51" s="9">
        <f>(Final_Green_Energy_PasteVal!K51-Final_Green_Energy_PasteVal!H51)*Imports!AG51</f>
        <v>4647.200378</v>
      </c>
      <c r="AH51" s="9">
        <f>(Final_Green_Energy_PasteVal!K51-Final_Green_Energy_PasteVal!I51)*Imports!AH51</f>
        <v>0</v>
      </c>
      <c r="AI51" s="9">
        <f>(Final_Green_Energy_PasteVal!L51-Final_Green_Energy_PasteVal!H51)*Imports!AI51</f>
        <v>0</v>
      </c>
      <c r="AJ51" s="9">
        <f>(Final_Green_Energy_PasteVal!L51-Final_Green_Energy_PasteVal!O51)*Imports!AJ51</f>
        <v>0</v>
      </c>
      <c r="AK51" s="9">
        <f>(Final_Green_Energy_PasteVal!L51-Final_Green_Energy_PasteVal!C51)*Imports!AK51</f>
        <v>-90375.08535</v>
      </c>
      <c r="AL51" s="9">
        <f>(Final_Green_Energy_PasteVal!L51-Final_Green_Energy_PasteVal!D51)*Imports!AL51</f>
        <v>-104399.4725</v>
      </c>
      <c r="AM51" s="9">
        <f>(Final_Green_Energy_PasteVal!L51-Final_Green_Energy_PasteVal!M51)*Imports!AM51</f>
        <v>-173581.6837</v>
      </c>
      <c r="AN51" s="9">
        <f>(Final_Green_Energy_PasteVal!M51-Final_Green_Energy_PasteVal!D51)*Imports!AN51</f>
        <v>0</v>
      </c>
      <c r="AO51" s="9">
        <f>(Final_Green_Energy_PasteVal!M51-Final_Green_Energy_PasteVal!L51)*Imports!AO51</f>
        <v>0</v>
      </c>
      <c r="AP51" s="9">
        <f>(Final_Green_Energy_PasteVal!M51-Final_Green_Energy_PasteVal!N51)*Imports!AP51</f>
        <v>7067.293387</v>
      </c>
      <c r="AQ51" s="9">
        <f>(Final_Green_Energy_PasteVal!N51-Final_Green_Energy_PasteVal!D51)*Imports!AQ51</f>
        <v>33432.53389</v>
      </c>
      <c r="AR51" s="9">
        <f>(Final_Green_Energy_PasteVal!N51-Final_Green_Energy_PasteVal!M51)*Imports!AR51</f>
        <v>0</v>
      </c>
      <c r="AS51" s="9">
        <f>(Final_Green_Energy_PasteVal!N51-Final_Green_Energy_PasteVal!F51)*Imports!AS51</f>
        <v>0</v>
      </c>
      <c r="AT51" s="9">
        <f>(Final_Green_Energy_PasteVal!N51-Final_Green_Energy_PasteVal!C51)*Imports!AT51</f>
        <v>0</v>
      </c>
    </row>
    <row r="52" ht="15.75" customHeight="1">
      <c r="A52" s="2">
        <v>43891.0</v>
      </c>
      <c r="B52" s="9">
        <f>(Final_Green_Energy_PasteVal!H52-Final_Green_Energy_PasteVal!G52)*Imports!B52</f>
        <v>-463201.5201</v>
      </c>
      <c r="C52" s="9">
        <f>(Final_Green_Energy_PasteVal!H52-Final_Green_Energy_PasteVal!L52)*Imports!C52</f>
        <v>102365.5884</v>
      </c>
      <c r="D52" s="9">
        <f>(Final_Green_Energy_PasteVal!H52-Final_Green_Energy_PasteVal!O52)*Imports!D52</f>
        <v>-61878.24678</v>
      </c>
      <c r="E52" s="9">
        <f>(Final_Green_Energy_PasteVal!H52-Final_Green_Energy_PasteVal!I52)*Imports!E52</f>
        <v>-1007.712678</v>
      </c>
      <c r="F52" s="9">
        <f>(Final_Green_Energy_PasteVal!H52-Final_Green_Energy_PasteVal!K52)*Imports!F52</f>
        <v>0</v>
      </c>
      <c r="G52" s="9">
        <f>(Final_Green_Energy_PasteVal!B52-Final_Green_Energy_PasteVal!J52)*Imports!G52</f>
        <v>0</v>
      </c>
      <c r="H52" s="9">
        <f>(Final_Green_Energy_PasteVal!B52-Final_Green_Energy_PasteVal!C52)*Imports!H52</f>
        <v>119729.1706</v>
      </c>
      <c r="I52" s="9">
        <f>(Final_Green_Energy_PasteVal!O52-Final_Green_Energy_PasteVal!G52)*Imports!I52</f>
        <v>-47640.84969</v>
      </c>
      <c r="J52" s="9">
        <f>(Final_Green_Energy_PasteVal!O52-Final_Green_Energy_PasteVal!G52)*Imports!J52</f>
        <v>0</v>
      </c>
      <c r="K52" s="9">
        <f>(Final_Green_Energy_PasteVal!O52-Final_Green_Energy_PasteVal!L52)*Imports!K52</f>
        <v>36185.58215</v>
      </c>
      <c r="L52" s="9">
        <f>(Final_Green_Energy_PasteVal!O52-Final_Green_Energy_PasteVal!C52)*Imports!L52</f>
        <v>0</v>
      </c>
      <c r="M52" s="9">
        <f>(Final_Green_Energy_PasteVal!C52-Final_Green_Energy_PasteVal!B52)*Imports!M52</f>
        <v>0</v>
      </c>
      <c r="N52" s="9">
        <f>(Final_Green_Energy_PasteVal!C52-Final_Green_Energy_PasteVal!D52)*Imports!N52</f>
        <v>-23973.05792</v>
      </c>
      <c r="O52" s="9">
        <f>(Final_Green_Energy_PasteVal!C52-Final_Green_Energy_PasteVal!G52)*Imports!O52</f>
        <v>-325314.2279</v>
      </c>
      <c r="P52" s="9">
        <f>(Final_Green_Energy_PasteVal!C52-Final_Green_Energy_PasteVal!L52)*Imports!P52</f>
        <v>0</v>
      </c>
      <c r="Q52" s="9">
        <f>(Final_Green_Energy_PasteVal!C52-Final_Green_Energy_PasteVal!N52)*Imports!Q52</f>
        <v>-97127.24312</v>
      </c>
      <c r="R52" s="9">
        <f>(Final_Green_Energy_PasteVal!D52-Final_Green_Energy_PasteVal!N52)*Imports!R52</f>
        <v>-101322.5118</v>
      </c>
      <c r="S52" s="9">
        <f>(Final_Green_Energy_PasteVal!D52-Final_Green_Energy_PasteVal!M52)*Imports!S52</f>
        <v>-147385.7903</v>
      </c>
      <c r="T52" s="9">
        <f>(Final_Green_Energy_PasteVal!D52-Final_Green_Energy_PasteVal!C52)*Imports!T52</f>
        <v>0</v>
      </c>
      <c r="U52" s="9">
        <f>(Final_Green_Energy_PasteVal!E52-Final_Green_Energy_PasteVal!G52)*Imports!U52</f>
        <v>-105677.6641</v>
      </c>
      <c r="V52" s="9">
        <f>(Final_Green_Energy_PasteVal!F52-Final_Green_Energy_PasteVal!M52)*Imports!V52</f>
        <v>-1172.626205</v>
      </c>
      <c r="W52" s="9">
        <f>(Final_Green_Energy_PasteVal!F52-Final_Green_Energy_PasteVal!N52)*Imports!W52</f>
        <v>-321316.2003</v>
      </c>
      <c r="X52" s="9">
        <f>(Final_Green_Energy_PasteVal!G52-Final_Green_Energy_PasteVal!H52)*Imports!X52</f>
        <v>0</v>
      </c>
      <c r="Y52" s="9">
        <f>(Final_Green_Energy_PasteVal!G52-Final_Green_Energy_PasteVal!J52)*Imports!Y52</f>
        <v>0</v>
      </c>
      <c r="Z52" s="9">
        <f>(Final_Green_Energy_PasteVal!G52-Final_Green_Energy_PasteVal!E52)*Imports!Z52</f>
        <v>0</v>
      </c>
      <c r="AA52" s="9">
        <f>(Final_Green_Energy_PasteVal!G52-Final_Green_Energy_PasteVal!O52)*Imports!AA52</f>
        <v>0</v>
      </c>
      <c r="AB52" s="9">
        <f>(Final_Green_Energy_PasteVal!G52-Final_Green_Energy_PasteVal!C52)*Imports!AB52</f>
        <v>0</v>
      </c>
      <c r="AC52" s="9">
        <f>(Final_Green_Energy_PasteVal!I52-Final_Green_Energy_PasteVal!H52)*Imports!AC52</f>
        <v>0</v>
      </c>
      <c r="AD52" s="9">
        <f>(Final_Green_Energy_PasteVal!I52-Final_Green_Energy_PasteVal!K52)*Imports!AD52</f>
        <v>0</v>
      </c>
      <c r="AE52" s="9">
        <f>(Final_Green_Energy_PasteVal!J52-Final_Green_Energy_PasteVal!B52)*Imports!AE52</f>
        <v>-25734.53094</v>
      </c>
      <c r="AF52" s="9">
        <f>(Final_Green_Energy_PasteVal!J52-Final_Green_Energy_PasteVal!G52)*Imports!AF52</f>
        <v>-826768.1269</v>
      </c>
      <c r="AG52" s="9">
        <f>(Final_Green_Energy_PasteVal!K52-Final_Green_Energy_PasteVal!H52)*Imports!AG52</f>
        <v>3942.625048</v>
      </c>
      <c r="AH52" s="9">
        <f>(Final_Green_Energy_PasteVal!K52-Final_Green_Energy_PasteVal!I52)*Imports!AH52</f>
        <v>0</v>
      </c>
      <c r="AI52" s="9">
        <f>(Final_Green_Energy_PasteVal!L52-Final_Green_Energy_PasteVal!H52)*Imports!AI52</f>
        <v>0</v>
      </c>
      <c r="AJ52" s="9">
        <f>(Final_Green_Energy_PasteVal!L52-Final_Green_Energy_PasteVal!O52)*Imports!AJ52</f>
        <v>0</v>
      </c>
      <c r="AK52" s="9">
        <f>(Final_Green_Energy_PasteVal!L52-Final_Green_Energy_PasteVal!C52)*Imports!AK52</f>
        <v>-46302.32679</v>
      </c>
      <c r="AL52" s="9">
        <f>(Final_Green_Energy_PasteVal!L52-Final_Green_Energy_PasteVal!D52)*Imports!AL52</f>
        <v>-101707.3293</v>
      </c>
      <c r="AM52" s="9">
        <f>(Final_Green_Energy_PasteVal!L52-Final_Green_Energy_PasteVal!M52)*Imports!AM52</f>
        <v>-284556.9289</v>
      </c>
      <c r="AN52" s="9">
        <f>(Final_Green_Energy_PasteVal!M52-Final_Green_Energy_PasteVal!D52)*Imports!AN52</f>
        <v>0</v>
      </c>
      <c r="AO52" s="9">
        <f>(Final_Green_Energy_PasteVal!M52-Final_Green_Energy_PasteVal!L52)*Imports!AO52</f>
        <v>0</v>
      </c>
      <c r="AP52" s="9">
        <f>(Final_Green_Energy_PasteVal!M52-Final_Green_Energy_PasteVal!N52)*Imports!AP52</f>
        <v>0</v>
      </c>
      <c r="AQ52" s="9">
        <f>(Final_Green_Energy_PasteVal!N52-Final_Green_Energy_PasteVal!D52)*Imports!AQ52</f>
        <v>0</v>
      </c>
      <c r="AR52" s="9">
        <f>(Final_Green_Energy_PasteVal!N52-Final_Green_Energy_PasteVal!M52)*Imports!AR52</f>
        <v>-3227.528078</v>
      </c>
      <c r="AS52" s="9">
        <f>(Final_Green_Energy_PasteVal!N52-Final_Green_Energy_PasteVal!F52)*Imports!AS52</f>
        <v>0</v>
      </c>
      <c r="AT52" s="9">
        <f>(Final_Green_Energy_PasteVal!N52-Final_Green_Energy_PasteVal!C52)*Imports!AT52</f>
        <v>0</v>
      </c>
    </row>
    <row r="53" ht="15.75" customHeight="1">
      <c r="A53" s="2">
        <v>43922.0</v>
      </c>
      <c r="B53" s="9">
        <f>(Final_Green_Energy_PasteVal!H53-Final_Green_Energy_PasteVal!G53)*Imports!B53</f>
        <v>-384162.2347</v>
      </c>
      <c r="C53" s="9">
        <f>(Final_Green_Energy_PasteVal!H53-Final_Green_Energy_PasteVal!L53)*Imports!C53</f>
        <v>79652.11164</v>
      </c>
      <c r="D53" s="9">
        <f>(Final_Green_Energy_PasteVal!H53-Final_Green_Energy_PasteVal!O53)*Imports!D53</f>
        <v>-80804.5148</v>
      </c>
      <c r="E53" s="9">
        <f>(Final_Green_Energy_PasteVal!H53-Final_Green_Energy_PasteVal!I53)*Imports!E53</f>
        <v>0</v>
      </c>
      <c r="F53" s="9">
        <f>(Final_Green_Energy_PasteVal!H53-Final_Green_Energy_PasteVal!K53)*Imports!F53</f>
        <v>0</v>
      </c>
      <c r="G53" s="9">
        <f>(Final_Green_Energy_PasteVal!B53-Final_Green_Energy_PasteVal!J53)*Imports!G53</f>
        <v>0</v>
      </c>
      <c r="H53" s="9">
        <f>(Final_Green_Energy_PasteVal!B53-Final_Green_Energy_PasteVal!C53)*Imports!H53</f>
        <v>94311.12981</v>
      </c>
      <c r="I53" s="9">
        <f>(Final_Green_Energy_PasteVal!O53-Final_Green_Energy_PasteVal!G53)*Imports!I53</f>
        <v>-189514.5813</v>
      </c>
      <c r="J53" s="9">
        <f>(Final_Green_Energy_PasteVal!O53-Final_Green_Energy_PasteVal!G53)*Imports!J53</f>
        <v>0</v>
      </c>
      <c r="K53" s="9">
        <f>(Final_Green_Energy_PasteVal!O53-Final_Green_Energy_PasteVal!L53)*Imports!K53</f>
        <v>0</v>
      </c>
      <c r="L53" s="9">
        <f>(Final_Green_Energy_PasteVal!O53-Final_Green_Energy_PasteVal!C53)*Imports!L53</f>
        <v>0</v>
      </c>
      <c r="M53" s="9">
        <f>(Final_Green_Energy_PasteVal!C53-Final_Green_Energy_PasteVal!B53)*Imports!M53</f>
        <v>0</v>
      </c>
      <c r="N53" s="9">
        <f>(Final_Green_Energy_PasteVal!C53-Final_Green_Energy_PasteVal!D53)*Imports!N53</f>
        <v>-28223.96825</v>
      </c>
      <c r="O53" s="9">
        <f>(Final_Green_Energy_PasteVal!C53-Final_Green_Energy_PasteVal!G53)*Imports!O53</f>
        <v>-545022.1439</v>
      </c>
      <c r="P53" s="9">
        <f>(Final_Green_Energy_PasteVal!C53-Final_Green_Energy_PasteVal!L53)*Imports!P53</f>
        <v>6253.189018</v>
      </c>
      <c r="Q53" s="9">
        <f>(Final_Green_Energy_PasteVal!C53-Final_Green_Energy_PasteVal!N53)*Imports!Q53</f>
        <v>-65317.93</v>
      </c>
      <c r="R53" s="9">
        <f>(Final_Green_Energy_PasteVal!D53-Final_Green_Energy_PasteVal!N53)*Imports!R53</f>
        <v>-61104.00491</v>
      </c>
      <c r="S53" s="9">
        <f>(Final_Green_Energy_PasteVal!D53-Final_Green_Energy_PasteVal!M53)*Imports!S53</f>
        <v>-172724.289</v>
      </c>
      <c r="T53" s="9">
        <f>(Final_Green_Energy_PasteVal!D53-Final_Green_Energy_PasteVal!C53)*Imports!T53</f>
        <v>0</v>
      </c>
      <c r="U53" s="9">
        <f>(Final_Green_Energy_PasteVal!E53-Final_Green_Energy_PasteVal!G53)*Imports!U53</f>
        <v>-173178.6469</v>
      </c>
      <c r="V53" s="9">
        <f>(Final_Green_Energy_PasteVal!F53-Final_Green_Energy_PasteVal!M53)*Imports!V53</f>
        <v>0</v>
      </c>
      <c r="W53" s="9">
        <f>(Final_Green_Energy_PasteVal!F53-Final_Green_Energy_PasteVal!N53)*Imports!W53</f>
        <v>-300528.3302</v>
      </c>
      <c r="X53" s="9">
        <f>(Final_Green_Energy_PasteVal!G53-Final_Green_Energy_PasteVal!H53)*Imports!X53</f>
        <v>0</v>
      </c>
      <c r="Y53" s="9">
        <f>(Final_Green_Energy_PasteVal!G53-Final_Green_Energy_PasteVal!J53)*Imports!Y53</f>
        <v>0</v>
      </c>
      <c r="Z53" s="9">
        <f>(Final_Green_Energy_PasteVal!G53-Final_Green_Energy_PasteVal!E53)*Imports!Z53</f>
        <v>0</v>
      </c>
      <c r="AA53" s="9">
        <f>(Final_Green_Energy_PasteVal!G53-Final_Green_Energy_PasteVal!O53)*Imports!AA53</f>
        <v>0</v>
      </c>
      <c r="AB53" s="9">
        <f>(Final_Green_Energy_PasteVal!G53-Final_Green_Energy_PasteVal!C53)*Imports!AB53</f>
        <v>0</v>
      </c>
      <c r="AC53" s="9">
        <f>(Final_Green_Energy_PasteVal!I53-Final_Green_Energy_PasteVal!H53)*Imports!AC53</f>
        <v>-9710.446744</v>
      </c>
      <c r="AD53" s="9">
        <f>(Final_Green_Energy_PasteVal!I53-Final_Green_Energy_PasteVal!K53)*Imports!AD53</f>
        <v>0</v>
      </c>
      <c r="AE53" s="9">
        <f>(Final_Green_Energy_PasteVal!J53-Final_Green_Energy_PasteVal!B53)*Imports!AE53</f>
        <v>-29947.41257</v>
      </c>
      <c r="AF53" s="9">
        <f>(Final_Green_Energy_PasteVal!J53-Final_Green_Energy_PasteVal!G53)*Imports!AF53</f>
        <v>-390018.6293</v>
      </c>
      <c r="AG53" s="9">
        <f>(Final_Green_Energy_PasteVal!K53-Final_Green_Energy_PasteVal!H53)*Imports!AG53</f>
        <v>-5627.2939</v>
      </c>
      <c r="AH53" s="9">
        <f>(Final_Green_Energy_PasteVal!K53-Final_Green_Energy_PasteVal!I53)*Imports!AH53</f>
        <v>0</v>
      </c>
      <c r="AI53" s="9">
        <f>(Final_Green_Energy_PasteVal!L53-Final_Green_Energy_PasteVal!H53)*Imports!AI53</f>
        <v>0</v>
      </c>
      <c r="AJ53" s="9">
        <f>(Final_Green_Energy_PasteVal!L53-Final_Green_Energy_PasteVal!O53)*Imports!AJ53</f>
        <v>-108873.6582</v>
      </c>
      <c r="AK53" s="9">
        <f>(Final_Green_Energy_PasteVal!L53-Final_Green_Energy_PasteVal!C53)*Imports!AK53</f>
        <v>0</v>
      </c>
      <c r="AL53" s="9">
        <f>(Final_Green_Energy_PasteVal!L53-Final_Green_Energy_PasteVal!D53)*Imports!AL53</f>
        <v>-83662.12399</v>
      </c>
      <c r="AM53" s="9">
        <f>(Final_Green_Energy_PasteVal!L53-Final_Green_Energy_PasteVal!M53)*Imports!AM53</f>
        <v>-255958.5793</v>
      </c>
      <c r="AN53" s="9">
        <f>(Final_Green_Energy_PasteVal!M53-Final_Green_Energy_PasteVal!D53)*Imports!AN53</f>
        <v>0</v>
      </c>
      <c r="AO53" s="9">
        <f>(Final_Green_Energy_PasteVal!M53-Final_Green_Energy_PasteVal!L53)*Imports!AO53</f>
        <v>0</v>
      </c>
      <c r="AP53" s="9">
        <f>(Final_Green_Energy_PasteVal!M53-Final_Green_Energy_PasteVal!N53)*Imports!AP53</f>
        <v>0</v>
      </c>
      <c r="AQ53" s="9">
        <f>(Final_Green_Energy_PasteVal!N53-Final_Green_Energy_PasteVal!D53)*Imports!AQ53</f>
        <v>0</v>
      </c>
      <c r="AR53" s="9">
        <f>(Final_Green_Energy_PasteVal!N53-Final_Green_Energy_PasteVal!M53)*Imports!AR53</f>
        <v>-3244.40769</v>
      </c>
      <c r="AS53" s="9">
        <f>(Final_Green_Energy_PasteVal!N53-Final_Green_Energy_PasteVal!F53)*Imports!AS53</f>
        <v>0</v>
      </c>
      <c r="AT53" s="9">
        <f>(Final_Green_Energy_PasteVal!N53-Final_Green_Energy_PasteVal!C53)*Imports!AT53</f>
        <v>0</v>
      </c>
    </row>
    <row r="54" ht="15.75" customHeight="1">
      <c r="A54" s="2">
        <v>43952.0</v>
      </c>
      <c r="B54" s="9">
        <f>(Final_Green_Energy_PasteVal!H54-Final_Green_Energy_PasteVal!G54)*Imports!B54</f>
        <v>-397217.0407</v>
      </c>
      <c r="C54" s="9">
        <f>(Final_Green_Energy_PasteVal!H54-Final_Green_Energy_PasteVal!L54)*Imports!C54</f>
        <v>58423.363</v>
      </c>
      <c r="D54" s="9">
        <f>(Final_Green_Energy_PasteVal!H54-Final_Green_Energy_PasteVal!O54)*Imports!D54</f>
        <v>-85496.16239</v>
      </c>
      <c r="E54" s="9">
        <f>(Final_Green_Energy_PasteVal!H54-Final_Green_Energy_PasteVal!I54)*Imports!E54</f>
        <v>8256.344878</v>
      </c>
      <c r="F54" s="9">
        <f>(Final_Green_Energy_PasteVal!H54-Final_Green_Energy_PasteVal!K54)*Imports!F54</f>
        <v>1637.362453</v>
      </c>
      <c r="G54" s="9">
        <f>(Final_Green_Energy_PasteVal!B54-Final_Green_Energy_PasteVal!J54)*Imports!G54</f>
        <v>0</v>
      </c>
      <c r="H54" s="9">
        <f>(Final_Green_Energy_PasteVal!B54-Final_Green_Energy_PasteVal!C54)*Imports!H54</f>
        <v>87640.36668</v>
      </c>
      <c r="I54" s="9">
        <f>(Final_Green_Energy_PasteVal!O54-Final_Green_Energy_PasteVal!G54)*Imports!I54</f>
        <v>-160921.4484</v>
      </c>
      <c r="J54" s="9">
        <f>(Final_Green_Energy_PasteVal!O54-Final_Green_Energy_PasteVal!G54)*Imports!J54</f>
        <v>0</v>
      </c>
      <c r="K54" s="9">
        <f>(Final_Green_Energy_PasteVal!O54-Final_Green_Energy_PasteVal!L54)*Imports!K54</f>
        <v>0</v>
      </c>
      <c r="L54" s="9">
        <f>(Final_Green_Energy_PasteVal!O54-Final_Green_Energy_PasteVal!C54)*Imports!L54</f>
        <v>0</v>
      </c>
      <c r="M54" s="9">
        <f>(Final_Green_Energy_PasteVal!C54-Final_Green_Energy_PasteVal!B54)*Imports!M54</f>
        <v>0</v>
      </c>
      <c r="N54" s="9">
        <f>(Final_Green_Energy_PasteVal!C54-Final_Green_Energy_PasteVal!D54)*Imports!N54</f>
        <v>-30346.62537</v>
      </c>
      <c r="O54" s="9">
        <f>(Final_Green_Energy_PasteVal!C54-Final_Green_Energy_PasteVal!G54)*Imports!O54</f>
        <v>-634501.1131</v>
      </c>
      <c r="P54" s="9">
        <f>(Final_Green_Energy_PasteVal!C54-Final_Green_Energy_PasteVal!L54)*Imports!P54</f>
        <v>233855.1188</v>
      </c>
      <c r="Q54" s="9">
        <f>(Final_Green_Energy_PasteVal!C54-Final_Green_Energy_PasteVal!N54)*Imports!Q54</f>
        <v>-8574.352397</v>
      </c>
      <c r="R54" s="9">
        <f>(Final_Green_Energy_PasteVal!D54-Final_Green_Energy_PasteVal!N54)*Imports!R54</f>
        <v>-18277.51419</v>
      </c>
      <c r="S54" s="9">
        <f>(Final_Green_Energy_PasteVal!D54-Final_Green_Energy_PasteVal!M54)*Imports!S54</f>
        <v>-157047.4877</v>
      </c>
      <c r="T54" s="9">
        <f>(Final_Green_Energy_PasteVal!D54-Final_Green_Energy_PasteVal!C54)*Imports!T54</f>
        <v>0</v>
      </c>
      <c r="U54" s="9">
        <f>(Final_Green_Energy_PasteVal!E54-Final_Green_Energy_PasteVal!G54)*Imports!U54</f>
        <v>-277978.5663</v>
      </c>
      <c r="V54" s="9">
        <f>(Final_Green_Energy_PasteVal!F54-Final_Green_Energy_PasteVal!M54)*Imports!V54</f>
        <v>-2126.056074</v>
      </c>
      <c r="W54" s="9">
        <f>(Final_Green_Energy_PasteVal!F54-Final_Green_Energy_PasteVal!N54)*Imports!W54</f>
        <v>-269295.1201</v>
      </c>
      <c r="X54" s="9">
        <f>(Final_Green_Energy_PasteVal!G54-Final_Green_Energy_PasteVal!H54)*Imports!X54</f>
        <v>0</v>
      </c>
      <c r="Y54" s="9">
        <f>(Final_Green_Energy_PasteVal!G54-Final_Green_Energy_PasteVal!J54)*Imports!Y54</f>
        <v>0</v>
      </c>
      <c r="Z54" s="9">
        <f>(Final_Green_Energy_PasteVal!G54-Final_Green_Energy_PasteVal!E54)*Imports!Z54</f>
        <v>0</v>
      </c>
      <c r="AA54" s="9">
        <f>(Final_Green_Energy_PasteVal!G54-Final_Green_Energy_PasteVal!O54)*Imports!AA54</f>
        <v>0</v>
      </c>
      <c r="AB54" s="9">
        <f>(Final_Green_Energy_PasteVal!G54-Final_Green_Energy_PasteVal!C54)*Imports!AB54</f>
        <v>0</v>
      </c>
      <c r="AC54" s="9">
        <f>(Final_Green_Energy_PasteVal!I54-Final_Green_Energy_PasteVal!H54)*Imports!AC54</f>
        <v>0</v>
      </c>
      <c r="AD54" s="9">
        <f>(Final_Green_Energy_PasteVal!I54-Final_Green_Energy_PasteVal!K54)*Imports!AD54</f>
        <v>0</v>
      </c>
      <c r="AE54" s="9">
        <f>(Final_Green_Energy_PasteVal!J54-Final_Green_Energy_PasteVal!B54)*Imports!AE54</f>
        <v>-41243.36158</v>
      </c>
      <c r="AF54" s="9">
        <f>(Final_Green_Energy_PasteVal!J54-Final_Green_Energy_PasteVal!G54)*Imports!AF54</f>
        <v>-447353.3541</v>
      </c>
      <c r="AG54" s="9">
        <f>(Final_Green_Energy_PasteVal!K54-Final_Green_Energy_PasteVal!H54)*Imports!AG54</f>
        <v>0</v>
      </c>
      <c r="AH54" s="9">
        <f>(Final_Green_Energy_PasteVal!K54-Final_Green_Energy_PasteVal!I54)*Imports!AH54</f>
        <v>0</v>
      </c>
      <c r="AI54" s="9">
        <f>(Final_Green_Energy_PasteVal!L54-Final_Green_Energy_PasteVal!H54)*Imports!AI54</f>
        <v>0</v>
      </c>
      <c r="AJ54" s="9">
        <f>(Final_Green_Energy_PasteVal!L54-Final_Green_Energy_PasteVal!O54)*Imports!AJ54</f>
        <v>-188196.85</v>
      </c>
      <c r="AK54" s="9">
        <f>(Final_Green_Energy_PasteVal!L54-Final_Green_Energy_PasteVal!C54)*Imports!AK54</f>
        <v>0</v>
      </c>
      <c r="AL54" s="9">
        <f>(Final_Green_Energy_PasteVal!L54-Final_Green_Energy_PasteVal!D54)*Imports!AL54</f>
        <v>-17136.63178</v>
      </c>
      <c r="AM54" s="9">
        <f>(Final_Green_Energy_PasteVal!L54-Final_Green_Energy_PasteVal!M54)*Imports!AM54</f>
        <v>-239013.4016</v>
      </c>
      <c r="AN54" s="9">
        <f>(Final_Green_Energy_PasteVal!M54-Final_Green_Energy_PasteVal!D54)*Imports!AN54</f>
        <v>0</v>
      </c>
      <c r="AO54" s="9">
        <f>(Final_Green_Energy_PasteVal!M54-Final_Green_Energy_PasteVal!L54)*Imports!AO54</f>
        <v>0</v>
      </c>
      <c r="AP54" s="9">
        <f>(Final_Green_Energy_PasteVal!M54-Final_Green_Energy_PasteVal!N54)*Imports!AP54</f>
        <v>0</v>
      </c>
      <c r="AQ54" s="9">
        <f>(Final_Green_Energy_PasteVal!N54-Final_Green_Energy_PasteVal!D54)*Imports!AQ54</f>
        <v>0</v>
      </c>
      <c r="AR54" s="9">
        <f>(Final_Green_Energy_PasteVal!N54-Final_Green_Energy_PasteVal!M54)*Imports!AR54</f>
        <v>-10820.05925</v>
      </c>
      <c r="AS54" s="9">
        <f>(Final_Green_Energy_PasteVal!N54-Final_Green_Energy_PasteVal!F54)*Imports!AS54</f>
        <v>0</v>
      </c>
      <c r="AT54" s="9">
        <f>(Final_Green_Energy_PasteVal!N54-Final_Green_Energy_PasteVal!C54)*Imports!AT54</f>
        <v>0</v>
      </c>
    </row>
    <row r="55" ht="15.75" customHeight="1">
      <c r="A55" s="2">
        <v>43983.0</v>
      </c>
      <c r="B55" s="9">
        <f>(Final_Green_Energy_PasteVal!H55-Final_Green_Energy_PasteVal!G55)*Imports!B55</f>
        <v>-218362.7184</v>
      </c>
      <c r="C55" s="9">
        <f>(Final_Green_Energy_PasteVal!H55-Final_Green_Energy_PasteVal!L55)*Imports!C55</f>
        <v>30171.26513</v>
      </c>
      <c r="D55" s="9">
        <f>(Final_Green_Energy_PasteVal!H55-Final_Green_Energy_PasteVal!O55)*Imports!D55</f>
        <v>-19042.51413</v>
      </c>
      <c r="E55" s="9">
        <f>(Final_Green_Energy_PasteVal!H55-Final_Green_Energy_PasteVal!I55)*Imports!E55</f>
        <v>7018.750354</v>
      </c>
      <c r="F55" s="9">
        <f>(Final_Green_Energy_PasteVal!H55-Final_Green_Energy_PasteVal!K55)*Imports!F55</f>
        <v>-24.17618002</v>
      </c>
      <c r="G55" s="9">
        <f>(Final_Green_Energy_PasteVal!B55-Final_Green_Energy_PasteVal!J55)*Imports!G55</f>
        <v>0</v>
      </c>
      <c r="H55" s="9">
        <f>(Final_Green_Energy_PasteVal!B55-Final_Green_Energy_PasteVal!C55)*Imports!H55</f>
        <v>0</v>
      </c>
      <c r="I55" s="9">
        <f>(Final_Green_Energy_PasteVal!O55-Final_Green_Energy_PasteVal!G55)*Imports!I55</f>
        <v>-129894.1546</v>
      </c>
      <c r="J55" s="9">
        <f>(Final_Green_Energy_PasteVal!O55-Final_Green_Energy_PasteVal!G55)*Imports!J55</f>
        <v>0</v>
      </c>
      <c r="K55" s="9">
        <f>(Final_Green_Energy_PasteVal!O55-Final_Green_Energy_PasteVal!L55)*Imports!K55</f>
        <v>9291.519284</v>
      </c>
      <c r="L55" s="9">
        <f>(Final_Green_Energy_PasteVal!O55-Final_Green_Energy_PasteVal!C55)*Imports!L55</f>
        <v>0</v>
      </c>
      <c r="M55" s="9">
        <f>(Final_Green_Energy_PasteVal!C55-Final_Green_Energy_PasteVal!B55)*Imports!M55</f>
        <v>-38212.36465</v>
      </c>
      <c r="N55" s="9">
        <f>(Final_Green_Energy_PasteVal!C55-Final_Green_Energy_PasteVal!D55)*Imports!N55</f>
        <v>0</v>
      </c>
      <c r="O55" s="9">
        <f>(Final_Green_Energy_PasteVal!C55-Final_Green_Energy_PasteVal!G55)*Imports!O55</f>
        <v>-406501.163</v>
      </c>
      <c r="P55" s="9">
        <f>(Final_Green_Energy_PasteVal!C55-Final_Green_Energy_PasteVal!L55)*Imports!P55</f>
        <v>0</v>
      </c>
      <c r="Q55" s="9">
        <f>(Final_Green_Energy_PasteVal!C55-Final_Green_Energy_PasteVal!N55)*Imports!Q55</f>
        <v>-49463.97487</v>
      </c>
      <c r="R55" s="9">
        <f>(Final_Green_Energy_PasteVal!D55-Final_Green_Energy_PasteVal!N55)*Imports!R55</f>
        <v>-24706.26721</v>
      </c>
      <c r="S55" s="9">
        <f>(Final_Green_Energy_PasteVal!D55-Final_Green_Energy_PasteVal!M55)*Imports!S55</f>
        <v>-117266.8669</v>
      </c>
      <c r="T55" s="9">
        <f>(Final_Green_Energy_PasteVal!D55-Final_Green_Energy_PasteVal!C55)*Imports!T55</f>
        <v>59828.92136</v>
      </c>
      <c r="U55" s="9">
        <f>(Final_Green_Energy_PasteVal!E55-Final_Green_Energy_PasteVal!G55)*Imports!U55</f>
        <v>-201101.7454</v>
      </c>
      <c r="V55" s="9">
        <f>(Final_Green_Energy_PasteVal!F55-Final_Green_Energy_PasteVal!M55)*Imports!V55</f>
        <v>-7133.14711</v>
      </c>
      <c r="W55" s="9">
        <f>(Final_Green_Energy_PasteVal!F55-Final_Green_Energy_PasteVal!N55)*Imports!W55</f>
        <v>-206148.245</v>
      </c>
      <c r="X55" s="9">
        <f>(Final_Green_Energy_PasteVal!G55-Final_Green_Energy_PasteVal!H55)*Imports!X55</f>
        <v>0</v>
      </c>
      <c r="Y55" s="9">
        <f>(Final_Green_Energy_PasteVal!G55-Final_Green_Energy_PasteVal!J55)*Imports!Y55</f>
        <v>0</v>
      </c>
      <c r="Z55" s="9">
        <f>(Final_Green_Energy_PasteVal!G55-Final_Green_Energy_PasteVal!E55)*Imports!Z55</f>
        <v>0</v>
      </c>
      <c r="AA55" s="9">
        <f>(Final_Green_Energy_PasteVal!G55-Final_Green_Energy_PasteVal!O55)*Imports!AA55</f>
        <v>0</v>
      </c>
      <c r="AB55" s="9">
        <f>(Final_Green_Energy_PasteVal!G55-Final_Green_Energy_PasteVal!C55)*Imports!AB55</f>
        <v>0</v>
      </c>
      <c r="AC55" s="9">
        <f>(Final_Green_Energy_PasteVal!I55-Final_Green_Energy_PasteVal!H55)*Imports!AC55</f>
        <v>0</v>
      </c>
      <c r="AD55" s="9">
        <f>(Final_Green_Energy_PasteVal!I55-Final_Green_Energy_PasteVal!K55)*Imports!AD55</f>
        <v>0</v>
      </c>
      <c r="AE55" s="9">
        <f>(Final_Green_Energy_PasteVal!J55-Final_Green_Energy_PasteVal!B55)*Imports!AE55</f>
        <v>-43557.69364</v>
      </c>
      <c r="AF55" s="9">
        <f>(Final_Green_Energy_PasteVal!J55-Final_Green_Energy_PasteVal!G55)*Imports!AF55</f>
        <v>-159893.1127</v>
      </c>
      <c r="AG55" s="9">
        <f>(Final_Green_Energy_PasteVal!K55-Final_Green_Energy_PasteVal!H55)*Imports!AG55</f>
        <v>0</v>
      </c>
      <c r="AH55" s="9">
        <f>(Final_Green_Energy_PasteVal!K55-Final_Green_Energy_PasteVal!I55)*Imports!AH55</f>
        <v>0</v>
      </c>
      <c r="AI55" s="9">
        <f>(Final_Green_Energy_PasteVal!L55-Final_Green_Energy_PasteVal!H55)*Imports!AI55</f>
        <v>0</v>
      </c>
      <c r="AJ55" s="9">
        <f>(Final_Green_Energy_PasteVal!L55-Final_Green_Energy_PasteVal!O55)*Imports!AJ55</f>
        <v>0</v>
      </c>
      <c r="AK55" s="9">
        <f>(Final_Green_Energy_PasteVal!L55-Final_Green_Energy_PasteVal!C55)*Imports!AK55</f>
        <v>-37248.3207</v>
      </c>
      <c r="AL55" s="9">
        <f>(Final_Green_Energy_PasteVal!L55-Final_Green_Energy_PasteVal!D55)*Imports!AL55</f>
        <v>0</v>
      </c>
      <c r="AM55" s="9">
        <f>(Final_Green_Energy_PasteVal!L55-Final_Green_Energy_PasteVal!M55)*Imports!AM55</f>
        <v>-138332.4658</v>
      </c>
      <c r="AN55" s="9">
        <f>(Final_Green_Energy_PasteVal!M55-Final_Green_Energy_PasteVal!D55)*Imports!AN55</f>
        <v>0</v>
      </c>
      <c r="AO55" s="9">
        <f>(Final_Green_Energy_PasteVal!M55-Final_Green_Energy_PasteVal!L55)*Imports!AO55</f>
        <v>0</v>
      </c>
      <c r="AP55" s="9">
        <f>(Final_Green_Energy_PasteVal!M55-Final_Green_Energy_PasteVal!N55)*Imports!AP55</f>
        <v>0</v>
      </c>
      <c r="AQ55" s="9">
        <f>(Final_Green_Energy_PasteVal!N55-Final_Green_Energy_PasteVal!D55)*Imports!AQ55</f>
        <v>0</v>
      </c>
      <c r="AR55" s="9">
        <f>(Final_Green_Energy_PasteVal!N55-Final_Green_Energy_PasteVal!M55)*Imports!AR55</f>
        <v>-13679.82271</v>
      </c>
      <c r="AS55" s="9">
        <f>(Final_Green_Energy_PasteVal!N55-Final_Green_Energy_PasteVal!F55)*Imports!AS55</f>
        <v>0</v>
      </c>
      <c r="AT55" s="9">
        <f>(Final_Green_Energy_PasteVal!N55-Final_Green_Energy_PasteVal!C55)*Imports!AT55</f>
        <v>0</v>
      </c>
    </row>
    <row r="56" ht="15.75" customHeight="1">
      <c r="A56" s="2">
        <v>44013.0</v>
      </c>
      <c r="B56" s="9">
        <f>(Final_Green_Energy_PasteVal!H56-Final_Green_Energy_PasteVal!G56)*Imports!B56</f>
        <v>0</v>
      </c>
      <c r="C56" s="9">
        <f>(Final_Green_Energy_PasteVal!H56-Final_Green_Energy_PasteVal!L56)*Imports!C56</f>
        <v>45597.04417</v>
      </c>
      <c r="D56" s="9">
        <f>(Final_Green_Energy_PasteVal!H56-Final_Green_Energy_PasteVal!O56)*Imports!D56</f>
        <v>-4286.875314</v>
      </c>
      <c r="E56" s="9">
        <f>(Final_Green_Energy_PasteVal!H56-Final_Green_Energy_PasteVal!I56)*Imports!E56</f>
        <v>3328.803673</v>
      </c>
      <c r="F56" s="9">
        <f>(Final_Green_Energy_PasteVal!H56-Final_Green_Energy_PasteVal!K56)*Imports!F56</f>
        <v>43.28975863</v>
      </c>
      <c r="G56" s="9">
        <f>(Final_Green_Energy_PasteVal!B56-Final_Green_Energy_PasteVal!J56)*Imports!G56</f>
        <v>0</v>
      </c>
      <c r="H56" s="9">
        <f>(Final_Green_Energy_PasteVal!B56-Final_Green_Energy_PasteVal!C56)*Imports!H56</f>
        <v>91780.51763</v>
      </c>
      <c r="I56" s="9">
        <f>(Final_Green_Energy_PasteVal!O56-Final_Green_Energy_PasteVal!G56)*Imports!I56</f>
        <v>0</v>
      </c>
      <c r="J56" s="9">
        <f>(Final_Green_Energy_PasteVal!O56-Final_Green_Energy_PasteVal!G56)*Imports!J56</f>
        <v>0</v>
      </c>
      <c r="K56" s="9">
        <f>(Final_Green_Energy_PasteVal!O56-Final_Green_Energy_PasteVal!L56)*Imports!K56</f>
        <v>36232.62342</v>
      </c>
      <c r="L56" s="9">
        <f>(Final_Green_Energy_PasteVal!O56-Final_Green_Energy_PasteVal!C56)*Imports!L56</f>
        <v>0</v>
      </c>
      <c r="M56" s="9">
        <f>(Final_Green_Energy_PasteVal!C56-Final_Green_Energy_PasteVal!B56)*Imports!M56</f>
        <v>0</v>
      </c>
      <c r="N56" s="9">
        <f>(Final_Green_Energy_PasteVal!C56-Final_Green_Energy_PasteVal!D56)*Imports!N56</f>
        <v>-253740.8436</v>
      </c>
      <c r="O56" s="9">
        <f>(Final_Green_Energy_PasteVal!C56-Final_Green_Energy_PasteVal!G56)*Imports!O56</f>
        <v>-201272.7695</v>
      </c>
      <c r="P56" s="9">
        <f>(Final_Green_Energy_PasteVal!C56-Final_Green_Energy_PasteVal!L56)*Imports!P56</f>
        <v>340934.6454</v>
      </c>
      <c r="Q56" s="9">
        <f>(Final_Green_Energy_PasteVal!C56-Final_Green_Energy_PasteVal!N56)*Imports!Q56</f>
        <v>-96947.82156</v>
      </c>
      <c r="R56" s="9">
        <f>(Final_Green_Energy_PasteVal!D56-Final_Green_Energy_PasteVal!N56)*Imports!R56</f>
        <v>-88148.43365</v>
      </c>
      <c r="S56" s="9">
        <f>(Final_Green_Energy_PasteVal!D56-Final_Green_Energy_PasteVal!M56)*Imports!S56</f>
        <v>-84820.38898</v>
      </c>
      <c r="T56" s="9">
        <f>(Final_Green_Energy_PasteVal!D56-Final_Green_Energy_PasteVal!C56)*Imports!T56</f>
        <v>0</v>
      </c>
      <c r="U56" s="9">
        <f>(Final_Green_Energy_PasteVal!E56-Final_Green_Energy_PasteVal!G56)*Imports!U56</f>
        <v>-91829.56847</v>
      </c>
      <c r="V56" s="9">
        <f>(Final_Green_Energy_PasteVal!F56-Final_Green_Energy_PasteVal!M56)*Imports!V56</f>
        <v>-7666.72404</v>
      </c>
      <c r="W56" s="9">
        <f>(Final_Green_Energy_PasteVal!F56-Final_Green_Energy_PasteVal!N56)*Imports!W56</f>
        <v>-201710.1235</v>
      </c>
      <c r="X56" s="9">
        <f>(Final_Green_Energy_PasteVal!G56-Final_Green_Energy_PasteVal!H56)*Imports!X56</f>
        <v>101194.3285</v>
      </c>
      <c r="Y56" s="9">
        <f>(Final_Green_Energy_PasteVal!G56-Final_Green_Energy_PasteVal!J56)*Imports!Y56</f>
        <v>0</v>
      </c>
      <c r="Z56" s="9">
        <f>(Final_Green_Energy_PasteVal!G56-Final_Green_Energy_PasteVal!E56)*Imports!Z56</f>
        <v>0</v>
      </c>
      <c r="AA56" s="9">
        <f>(Final_Green_Energy_PasteVal!G56-Final_Green_Energy_PasteVal!O56)*Imports!AA56</f>
        <v>175354.3044</v>
      </c>
      <c r="AB56" s="9">
        <f>(Final_Green_Energy_PasteVal!G56-Final_Green_Energy_PasteVal!C56)*Imports!AB56</f>
        <v>0</v>
      </c>
      <c r="AC56" s="9">
        <f>(Final_Green_Energy_PasteVal!I56-Final_Green_Energy_PasteVal!H56)*Imports!AC56</f>
        <v>0</v>
      </c>
      <c r="AD56" s="9">
        <f>(Final_Green_Energy_PasteVal!I56-Final_Green_Energy_PasteVal!K56)*Imports!AD56</f>
        <v>0</v>
      </c>
      <c r="AE56" s="9">
        <f>(Final_Green_Energy_PasteVal!J56-Final_Green_Energy_PasteVal!B56)*Imports!AE56</f>
        <v>-56140.58276</v>
      </c>
      <c r="AF56" s="9">
        <f>(Final_Green_Energy_PasteVal!J56-Final_Green_Energy_PasteVal!G56)*Imports!AF56</f>
        <v>-498264.8451</v>
      </c>
      <c r="AG56" s="9">
        <f>(Final_Green_Energy_PasteVal!K56-Final_Green_Energy_PasteVal!H56)*Imports!AG56</f>
        <v>0</v>
      </c>
      <c r="AH56" s="9">
        <f>(Final_Green_Energy_PasteVal!K56-Final_Green_Energy_PasteVal!I56)*Imports!AH56</f>
        <v>0</v>
      </c>
      <c r="AI56" s="9">
        <f>(Final_Green_Energy_PasteVal!L56-Final_Green_Energy_PasteVal!H56)*Imports!AI56</f>
        <v>0</v>
      </c>
      <c r="AJ56" s="9">
        <f>(Final_Green_Energy_PasteVal!L56-Final_Green_Energy_PasteVal!O56)*Imports!AJ56</f>
        <v>0</v>
      </c>
      <c r="AK56" s="9">
        <f>(Final_Green_Energy_PasteVal!L56-Final_Green_Energy_PasteVal!C56)*Imports!AK56</f>
        <v>0</v>
      </c>
      <c r="AL56" s="9">
        <f>(Final_Green_Energy_PasteVal!L56-Final_Green_Energy_PasteVal!D56)*Imports!AL56</f>
        <v>0</v>
      </c>
      <c r="AM56" s="9">
        <f>(Final_Green_Energy_PasteVal!L56-Final_Green_Energy_PasteVal!M56)*Imports!AM56</f>
        <v>-219013.149</v>
      </c>
      <c r="AN56" s="9">
        <f>(Final_Green_Energy_PasteVal!M56-Final_Green_Energy_PasteVal!D56)*Imports!AN56</f>
        <v>0</v>
      </c>
      <c r="AO56" s="9">
        <f>(Final_Green_Energy_PasteVal!M56-Final_Green_Energy_PasteVal!L56)*Imports!AO56</f>
        <v>0</v>
      </c>
      <c r="AP56" s="9">
        <f>(Final_Green_Energy_PasteVal!M56-Final_Green_Energy_PasteVal!N56)*Imports!AP56</f>
        <v>0</v>
      </c>
      <c r="AQ56" s="9">
        <f>(Final_Green_Energy_PasteVal!N56-Final_Green_Energy_PasteVal!D56)*Imports!AQ56</f>
        <v>0</v>
      </c>
      <c r="AR56" s="9">
        <f>(Final_Green_Energy_PasteVal!N56-Final_Green_Energy_PasteVal!M56)*Imports!AR56</f>
        <v>-11763.11943</v>
      </c>
      <c r="AS56" s="9">
        <f>(Final_Green_Energy_PasteVal!N56-Final_Green_Energy_PasteVal!F56)*Imports!AS56</f>
        <v>0</v>
      </c>
      <c r="AT56" s="9">
        <f>(Final_Green_Energy_PasteVal!N56-Final_Green_Energy_PasteVal!C56)*Imports!AT56</f>
        <v>0</v>
      </c>
    </row>
    <row r="57" ht="15.75" customHeight="1">
      <c r="A57" s="2">
        <v>44044.0</v>
      </c>
      <c r="B57" s="9">
        <f>(Final_Green_Energy_PasteVal!H57-Final_Green_Energy_PasteVal!G57)*Imports!B57</f>
        <v>-285722.236</v>
      </c>
      <c r="C57" s="9">
        <f>(Final_Green_Energy_PasteVal!H57-Final_Green_Energy_PasteVal!L57)*Imports!C57</f>
        <v>77323.06131</v>
      </c>
      <c r="D57" s="9">
        <f>(Final_Green_Energy_PasteVal!H57-Final_Green_Energy_PasteVal!O57)*Imports!D57</f>
        <v>-5864.315302</v>
      </c>
      <c r="E57" s="9">
        <f>(Final_Green_Energy_PasteVal!H57-Final_Green_Energy_PasteVal!I57)*Imports!E57</f>
        <v>6267.517964</v>
      </c>
      <c r="F57" s="9">
        <f>(Final_Green_Energy_PasteVal!H57-Final_Green_Energy_PasteVal!K57)*Imports!F57</f>
        <v>0</v>
      </c>
      <c r="G57" s="9">
        <f>(Final_Green_Energy_PasteVal!B57-Final_Green_Energy_PasteVal!J57)*Imports!G57</f>
        <v>0</v>
      </c>
      <c r="H57" s="9">
        <f>(Final_Green_Energy_PasteVal!B57-Final_Green_Energy_PasteVal!C57)*Imports!H57</f>
        <v>99892.96726</v>
      </c>
      <c r="I57" s="9">
        <f>(Final_Green_Energy_PasteVal!O57-Final_Green_Energy_PasteVal!G57)*Imports!I57</f>
        <v>-69378.14772</v>
      </c>
      <c r="J57" s="9">
        <f>(Final_Green_Energy_PasteVal!O57-Final_Green_Energy_PasteVal!G57)*Imports!J57</f>
        <v>0</v>
      </c>
      <c r="K57" s="9">
        <f>(Final_Green_Energy_PasteVal!O57-Final_Green_Energy_PasteVal!L57)*Imports!K57</f>
        <v>144933.4691</v>
      </c>
      <c r="L57" s="9">
        <f>(Final_Green_Energy_PasteVal!O57-Final_Green_Energy_PasteVal!C57)*Imports!L57</f>
        <v>0</v>
      </c>
      <c r="M57" s="9">
        <f>(Final_Green_Energy_PasteVal!C57-Final_Green_Energy_PasteVal!B57)*Imports!M57</f>
        <v>0</v>
      </c>
      <c r="N57" s="9">
        <f>(Final_Green_Energy_PasteVal!C57-Final_Green_Energy_PasteVal!D57)*Imports!N57</f>
        <v>0</v>
      </c>
      <c r="O57" s="9">
        <f>(Final_Green_Energy_PasteVal!C57-Final_Green_Energy_PasteVal!G57)*Imports!O57</f>
        <v>-167227.0102</v>
      </c>
      <c r="P57" s="9">
        <f>(Final_Green_Energy_PasteVal!C57-Final_Green_Energy_PasteVal!L57)*Imports!P57</f>
        <v>115701.774</v>
      </c>
      <c r="Q57" s="9">
        <f>(Final_Green_Energy_PasteVal!C57-Final_Green_Energy_PasteVal!N57)*Imports!Q57</f>
        <v>0</v>
      </c>
      <c r="R57" s="9">
        <f>(Final_Green_Energy_PasteVal!D57-Final_Green_Energy_PasteVal!N57)*Imports!R57</f>
        <v>-47943.64404</v>
      </c>
      <c r="S57" s="9">
        <f>(Final_Green_Energy_PasteVal!D57-Final_Green_Energy_PasteVal!M57)*Imports!S57</f>
        <v>-172495.9333</v>
      </c>
      <c r="T57" s="9">
        <f>(Final_Green_Energy_PasteVal!D57-Final_Green_Energy_PasteVal!C57)*Imports!T57</f>
        <v>37172.73624</v>
      </c>
      <c r="U57" s="9">
        <f>(Final_Green_Energy_PasteVal!E57-Final_Green_Energy_PasteVal!G57)*Imports!U57</f>
        <v>-15632.51605</v>
      </c>
      <c r="V57" s="9">
        <f>(Final_Green_Energy_PasteVal!F57-Final_Green_Energy_PasteVal!M57)*Imports!V57</f>
        <v>-4800.712904</v>
      </c>
      <c r="W57" s="9">
        <f>(Final_Green_Energy_PasteVal!F57-Final_Green_Energy_PasteVal!N57)*Imports!W57</f>
        <v>-245840.4692</v>
      </c>
      <c r="X57" s="9">
        <f>(Final_Green_Energy_PasteVal!G57-Final_Green_Energy_PasteVal!H57)*Imports!X57</f>
        <v>0</v>
      </c>
      <c r="Y57" s="9">
        <f>(Final_Green_Energy_PasteVal!G57-Final_Green_Energy_PasteVal!J57)*Imports!Y57</f>
        <v>0</v>
      </c>
      <c r="Z57" s="9">
        <f>(Final_Green_Energy_PasteVal!G57-Final_Green_Energy_PasteVal!E57)*Imports!Z57</f>
        <v>0</v>
      </c>
      <c r="AA57" s="9">
        <f>(Final_Green_Energy_PasteVal!G57-Final_Green_Energy_PasteVal!O57)*Imports!AA57</f>
        <v>0</v>
      </c>
      <c r="AB57" s="9">
        <f>(Final_Green_Energy_PasteVal!G57-Final_Green_Energy_PasteVal!C57)*Imports!AB57</f>
        <v>0</v>
      </c>
      <c r="AC57" s="9">
        <f>(Final_Green_Energy_PasteVal!I57-Final_Green_Energy_PasteVal!H57)*Imports!AC57</f>
        <v>0</v>
      </c>
      <c r="AD57" s="9">
        <f>(Final_Green_Energy_PasteVal!I57-Final_Green_Energy_PasteVal!K57)*Imports!AD57</f>
        <v>0</v>
      </c>
      <c r="AE57" s="9">
        <f>(Final_Green_Energy_PasteVal!J57-Final_Green_Energy_PasteVal!B57)*Imports!AE57</f>
        <v>-41125.89465</v>
      </c>
      <c r="AF57" s="9">
        <f>(Final_Green_Energy_PasteVal!J57-Final_Green_Energy_PasteVal!G57)*Imports!AF57</f>
        <v>-315835.9357</v>
      </c>
      <c r="AG57" s="9">
        <f>(Final_Green_Energy_PasteVal!K57-Final_Green_Energy_PasteVal!H57)*Imports!AG57</f>
        <v>-268.761203</v>
      </c>
      <c r="AH57" s="9">
        <f>(Final_Green_Energy_PasteVal!K57-Final_Green_Energy_PasteVal!I57)*Imports!AH57</f>
        <v>0</v>
      </c>
      <c r="AI57" s="9">
        <f>(Final_Green_Energy_PasteVal!L57-Final_Green_Energy_PasteVal!H57)*Imports!AI57</f>
        <v>0</v>
      </c>
      <c r="AJ57" s="9">
        <f>(Final_Green_Energy_PasteVal!L57-Final_Green_Energy_PasteVal!O57)*Imports!AJ57</f>
        <v>0</v>
      </c>
      <c r="AK57" s="9">
        <f>(Final_Green_Energy_PasteVal!L57-Final_Green_Energy_PasteVal!C57)*Imports!AK57</f>
        <v>0</v>
      </c>
      <c r="AL57" s="9">
        <f>(Final_Green_Energy_PasteVal!L57-Final_Green_Energy_PasteVal!D57)*Imports!AL57</f>
        <v>0</v>
      </c>
      <c r="AM57" s="9">
        <f>(Final_Green_Energy_PasteVal!L57-Final_Green_Energy_PasteVal!M57)*Imports!AM57</f>
        <v>-319084.7865</v>
      </c>
      <c r="AN57" s="9">
        <f>(Final_Green_Energy_PasteVal!M57-Final_Green_Energy_PasteVal!D57)*Imports!AN57</f>
        <v>0</v>
      </c>
      <c r="AO57" s="9">
        <f>(Final_Green_Energy_PasteVal!M57-Final_Green_Energy_PasteVal!L57)*Imports!AO57</f>
        <v>0</v>
      </c>
      <c r="AP57" s="9">
        <f>(Final_Green_Energy_PasteVal!M57-Final_Green_Energy_PasteVal!N57)*Imports!AP57</f>
        <v>0</v>
      </c>
      <c r="AQ57" s="9">
        <f>(Final_Green_Energy_PasteVal!N57-Final_Green_Energy_PasteVal!D57)*Imports!AQ57</f>
        <v>0</v>
      </c>
      <c r="AR57" s="9">
        <f>(Final_Green_Energy_PasteVal!N57-Final_Green_Energy_PasteVal!M57)*Imports!AR57</f>
        <v>-16946.73599</v>
      </c>
      <c r="AS57" s="9">
        <f>(Final_Green_Energy_PasteVal!N57-Final_Green_Energy_PasteVal!F57)*Imports!AS57</f>
        <v>0</v>
      </c>
      <c r="AT57" s="9">
        <f>(Final_Green_Energy_PasteVal!N57-Final_Green_Energy_PasteVal!C57)*Imports!AT57</f>
        <v>19041.60985</v>
      </c>
    </row>
    <row r="58" ht="15.75" customHeight="1">
      <c r="A58" s="2">
        <v>44075.0</v>
      </c>
      <c r="B58" s="9">
        <f>(Final_Green_Energy_PasteVal!H58-Final_Green_Energy_PasteVal!G58)*Imports!B58</f>
        <v>-65883.6433</v>
      </c>
      <c r="C58" s="9">
        <f>(Final_Green_Energy_PasteVal!H58-Final_Green_Energy_PasteVal!L58)*Imports!C58</f>
        <v>69856.12368</v>
      </c>
      <c r="D58" s="9">
        <f>(Final_Green_Energy_PasteVal!H58-Final_Green_Energy_PasteVal!O58)*Imports!D58</f>
        <v>-6587.893365</v>
      </c>
      <c r="E58" s="9">
        <f>(Final_Green_Energy_PasteVal!H58-Final_Green_Energy_PasteVal!I58)*Imports!E58</f>
        <v>12603.04935</v>
      </c>
      <c r="F58" s="9">
        <f>(Final_Green_Energy_PasteVal!H58-Final_Green_Energy_PasteVal!K58)*Imports!F58</f>
        <v>0</v>
      </c>
      <c r="G58" s="9">
        <f>(Final_Green_Energy_PasteVal!B58-Final_Green_Energy_PasteVal!J58)*Imports!G58</f>
        <v>0</v>
      </c>
      <c r="H58" s="9">
        <f>(Final_Green_Energy_PasteVal!B58-Final_Green_Energy_PasteVal!C58)*Imports!H58</f>
        <v>113262.336</v>
      </c>
      <c r="I58" s="9">
        <f>(Final_Green_Energy_PasteVal!O58-Final_Green_Energy_PasteVal!G58)*Imports!I58</f>
        <v>0</v>
      </c>
      <c r="J58" s="9">
        <f>(Final_Green_Energy_PasteVal!O58-Final_Green_Energy_PasteVal!G58)*Imports!J58</f>
        <v>0</v>
      </c>
      <c r="K58" s="9">
        <f>(Final_Green_Energy_PasteVal!O58-Final_Green_Energy_PasteVal!L58)*Imports!K58</f>
        <v>190298.9219</v>
      </c>
      <c r="L58" s="9">
        <f>(Final_Green_Energy_PasteVal!O58-Final_Green_Energy_PasteVal!C58)*Imports!L58</f>
        <v>0</v>
      </c>
      <c r="M58" s="9">
        <f>(Final_Green_Energy_PasteVal!C58-Final_Green_Energy_PasteVal!B58)*Imports!M58</f>
        <v>0</v>
      </c>
      <c r="N58" s="9">
        <f>(Final_Green_Energy_PasteVal!C58-Final_Green_Energy_PasteVal!D58)*Imports!N58</f>
        <v>-144447.0789</v>
      </c>
      <c r="O58" s="9">
        <f>(Final_Green_Energy_PasteVal!C58-Final_Green_Energy_PasteVal!G58)*Imports!O58</f>
        <v>0</v>
      </c>
      <c r="P58" s="9">
        <f>(Final_Green_Energy_PasteVal!C58-Final_Green_Energy_PasteVal!L58)*Imports!P58</f>
        <v>0</v>
      </c>
      <c r="Q58" s="9">
        <f>(Final_Green_Energy_PasteVal!C58-Final_Green_Energy_PasteVal!N58)*Imports!Q58</f>
        <v>-55362.38751</v>
      </c>
      <c r="R58" s="9">
        <f>(Final_Green_Energy_PasteVal!D58-Final_Green_Energy_PasteVal!N58)*Imports!R58</f>
        <v>-93563.13075</v>
      </c>
      <c r="S58" s="9">
        <f>(Final_Green_Energy_PasteVal!D58-Final_Green_Energy_PasteVal!M58)*Imports!S58</f>
        <v>-143119.9583</v>
      </c>
      <c r="T58" s="9">
        <f>(Final_Green_Energy_PasteVal!D58-Final_Green_Energy_PasteVal!C58)*Imports!T58</f>
        <v>0</v>
      </c>
      <c r="U58" s="9">
        <f>(Final_Green_Energy_PasteVal!E58-Final_Green_Energy_PasteVal!G58)*Imports!U58</f>
        <v>0</v>
      </c>
      <c r="V58" s="9">
        <f>(Final_Green_Energy_PasteVal!F58-Final_Green_Energy_PasteVal!M58)*Imports!V58</f>
        <v>-4256.048843</v>
      </c>
      <c r="W58" s="9">
        <f>(Final_Green_Energy_PasteVal!F58-Final_Green_Energy_PasteVal!N58)*Imports!W58</f>
        <v>-232949.1753</v>
      </c>
      <c r="X58" s="9">
        <f>(Final_Green_Energy_PasteVal!G58-Final_Green_Energy_PasteVal!H58)*Imports!X58</f>
        <v>0</v>
      </c>
      <c r="Y58" s="9">
        <f>(Final_Green_Energy_PasteVal!G58-Final_Green_Energy_PasteVal!J58)*Imports!Y58</f>
        <v>0</v>
      </c>
      <c r="Z58" s="9">
        <f>(Final_Green_Energy_PasteVal!G58-Final_Green_Energy_PasteVal!E58)*Imports!Z58</f>
        <v>193852.3876</v>
      </c>
      <c r="AA58" s="9">
        <f>(Final_Green_Energy_PasteVal!G58-Final_Green_Energy_PasteVal!O58)*Imports!AA58</f>
        <v>88037.41111</v>
      </c>
      <c r="AB58" s="9">
        <f>(Final_Green_Energy_PasteVal!G58-Final_Green_Energy_PasteVal!C58)*Imports!AB58</f>
        <v>108073.2355</v>
      </c>
      <c r="AC58" s="9">
        <f>(Final_Green_Energy_PasteVal!I58-Final_Green_Energy_PasteVal!H58)*Imports!AC58</f>
        <v>0</v>
      </c>
      <c r="AD58" s="9">
        <f>(Final_Green_Energy_PasteVal!I58-Final_Green_Energy_PasteVal!K58)*Imports!AD58</f>
        <v>0</v>
      </c>
      <c r="AE58" s="9">
        <f>(Final_Green_Energy_PasteVal!J58-Final_Green_Energy_PasteVal!B58)*Imports!AE58</f>
        <v>-29527.63242</v>
      </c>
      <c r="AF58" s="9">
        <f>(Final_Green_Energy_PasteVal!J58-Final_Green_Energy_PasteVal!G58)*Imports!AF58</f>
        <v>-303940.8547</v>
      </c>
      <c r="AG58" s="9">
        <f>(Final_Green_Energy_PasteVal!K58-Final_Green_Energy_PasteVal!H58)*Imports!AG58</f>
        <v>36.37642843</v>
      </c>
      <c r="AH58" s="9">
        <f>(Final_Green_Energy_PasteVal!K58-Final_Green_Energy_PasteVal!I58)*Imports!AH58</f>
        <v>0</v>
      </c>
      <c r="AI58" s="9">
        <f>(Final_Green_Energy_PasteVal!L58-Final_Green_Energy_PasteVal!H58)*Imports!AI58</f>
        <v>0</v>
      </c>
      <c r="AJ58" s="9">
        <f>(Final_Green_Energy_PasteVal!L58-Final_Green_Energy_PasteVal!O58)*Imports!AJ58</f>
        <v>0</v>
      </c>
      <c r="AK58" s="9">
        <f>(Final_Green_Energy_PasteVal!L58-Final_Green_Energy_PasteVal!C58)*Imports!AK58</f>
        <v>-3982.912879</v>
      </c>
      <c r="AL58" s="9">
        <f>(Final_Green_Energy_PasteVal!L58-Final_Green_Energy_PasteVal!D58)*Imports!AL58</f>
        <v>-30149.26167</v>
      </c>
      <c r="AM58" s="9">
        <f>(Final_Green_Energy_PasteVal!L58-Final_Green_Energy_PasteVal!M58)*Imports!AM58</f>
        <v>-322179.8822</v>
      </c>
      <c r="AN58" s="9">
        <f>(Final_Green_Energy_PasteVal!M58-Final_Green_Energy_PasteVal!D58)*Imports!AN58</f>
        <v>0</v>
      </c>
      <c r="AO58" s="9">
        <f>(Final_Green_Energy_PasteVal!M58-Final_Green_Energy_PasteVal!L58)*Imports!AO58</f>
        <v>0</v>
      </c>
      <c r="AP58" s="9">
        <f>(Final_Green_Energy_PasteVal!M58-Final_Green_Energy_PasteVal!N58)*Imports!AP58</f>
        <v>0</v>
      </c>
      <c r="AQ58" s="9">
        <f>(Final_Green_Energy_PasteVal!N58-Final_Green_Energy_PasteVal!D58)*Imports!AQ58</f>
        <v>0</v>
      </c>
      <c r="AR58" s="9">
        <f>(Final_Green_Energy_PasteVal!N58-Final_Green_Energy_PasteVal!M58)*Imports!AR58</f>
        <v>-31784.77437</v>
      </c>
      <c r="AS58" s="9">
        <f>(Final_Green_Energy_PasteVal!N58-Final_Green_Energy_PasteVal!F58)*Imports!AS58</f>
        <v>0</v>
      </c>
      <c r="AT58" s="9">
        <f>(Final_Green_Energy_PasteVal!N58-Final_Green_Energy_PasteVal!C58)*Imports!AT58</f>
        <v>0</v>
      </c>
    </row>
    <row r="59" ht="15.75" customHeight="1">
      <c r="A59" s="2">
        <v>44105.0</v>
      </c>
      <c r="B59" s="9">
        <f>(Final_Green_Energy_PasteVal!H59-Final_Green_Energy_PasteVal!G59)*Imports!B59</f>
        <v>-388795.1168</v>
      </c>
      <c r="C59" s="9">
        <f>(Final_Green_Energy_PasteVal!H59-Final_Green_Energy_PasteVal!L59)*Imports!C59</f>
        <v>78458.32331</v>
      </c>
      <c r="D59" s="9">
        <f>(Final_Green_Energy_PasteVal!H59-Final_Green_Energy_PasteVal!O59)*Imports!D59</f>
        <v>-42046.6499</v>
      </c>
      <c r="E59" s="9">
        <f>(Final_Green_Energy_PasteVal!H59-Final_Green_Energy_PasteVal!I59)*Imports!E59</f>
        <v>-1194.454401</v>
      </c>
      <c r="F59" s="9">
        <f>(Final_Green_Energy_PasteVal!H59-Final_Green_Energy_PasteVal!K59)*Imports!F59</f>
        <v>0</v>
      </c>
      <c r="G59" s="9">
        <f>(Final_Green_Energy_PasteVal!B59-Final_Green_Energy_PasteVal!J59)*Imports!G59</f>
        <v>0</v>
      </c>
      <c r="H59" s="9">
        <f>(Final_Green_Energy_PasteVal!B59-Final_Green_Energy_PasteVal!C59)*Imports!H59</f>
        <v>187606.7038</v>
      </c>
      <c r="I59" s="9">
        <f>(Final_Green_Energy_PasteVal!O59-Final_Green_Energy_PasteVal!G59)*Imports!I59</f>
        <v>0</v>
      </c>
      <c r="J59" s="9">
        <f>(Final_Green_Energy_PasteVal!O59-Final_Green_Energy_PasteVal!G59)*Imports!J59</f>
        <v>0</v>
      </c>
      <c r="K59" s="9">
        <f>(Final_Green_Energy_PasteVal!O59-Final_Green_Energy_PasteVal!L59)*Imports!K59</f>
        <v>238244.7485</v>
      </c>
      <c r="L59" s="9">
        <f>(Final_Green_Energy_PasteVal!O59-Final_Green_Energy_PasteVal!C59)*Imports!L59</f>
        <v>0</v>
      </c>
      <c r="M59" s="9">
        <f>(Final_Green_Energy_PasteVal!C59-Final_Green_Energy_PasteVal!B59)*Imports!M59</f>
        <v>0</v>
      </c>
      <c r="N59" s="9">
        <f>(Final_Green_Energy_PasteVal!C59-Final_Green_Energy_PasteVal!D59)*Imports!N59</f>
        <v>-104375.107</v>
      </c>
      <c r="O59" s="9">
        <f>(Final_Green_Energy_PasteVal!C59-Final_Green_Energy_PasteVal!G59)*Imports!O59</f>
        <v>-82998.17062</v>
      </c>
      <c r="P59" s="9">
        <f>(Final_Green_Energy_PasteVal!C59-Final_Green_Energy_PasteVal!L59)*Imports!P59</f>
        <v>0</v>
      </c>
      <c r="Q59" s="9">
        <f>(Final_Green_Energy_PasteVal!C59-Final_Green_Energy_PasteVal!N59)*Imports!Q59</f>
        <v>-120508.6055</v>
      </c>
      <c r="R59" s="9">
        <f>(Final_Green_Energy_PasteVal!D59-Final_Green_Energy_PasteVal!N59)*Imports!R59</f>
        <v>-68382.03936</v>
      </c>
      <c r="S59" s="9">
        <f>(Final_Green_Energy_PasteVal!D59-Final_Green_Energy_PasteVal!M59)*Imports!S59</f>
        <v>-168829.524</v>
      </c>
      <c r="T59" s="9">
        <f>(Final_Green_Energy_PasteVal!D59-Final_Green_Energy_PasteVal!C59)*Imports!T59</f>
        <v>0</v>
      </c>
      <c r="U59" s="9">
        <f>(Final_Green_Energy_PasteVal!E59-Final_Green_Energy_PasteVal!G59)*Imports!U59</f>
        <v>0</v>
      </c>
      <c r="V59" s="9">
        <f>(Final_Green_Energy_PasteVal!F59-Final_Green_Energy_PasteVal!M59)*Imports!V59</f>
        <v>-6094.229306</v>
      </c>
      <c r="W59" s="9">
        <f>(Final_Green_Energy_PasteVal!F59-Final_Green_Energy_PasteVal!N59)*Imports!W59</f>
        <v>-318897.8047</v>
      </c>
      <c r="X59" s="9">
        <f>(Final_Green_Energy_PasteVal!G59-Final_Green_Energy_PasteVal!H59)*Imports!X59</f>
        <v>0</v>
      </c>
      <c r="Y59" s="9">
        <f>(Final_Green_Energy_PasteVal!G59-Final_Green_Energy_PasteVal!J59)*Imports!Y59</f>
        <v>0</v>
      </c>
      <c r="Z59" s="9">
        <f>(Final_Green_Energy_PasteVal!G59-Final_Green_Energy_PasteVal!E59)*Imports!Z59</f>
        <v>18230.62345</v>
      </c>
      <c r="AA59" s="9">
        <f>(Final_Green_Energy_PasteVal!G59-Final_Green_Energy_PasteVal!O59)*Imports!AA59</f>
        <v>33193.0289</v>
      </c>
      <c r="AB59" s="9">
        <f>(Final_Green_Energy_PasteVal!G59-Final_Green_Energy_PasteVal!C59)*Imports!AB59</f>
        <v>0</v>
      </c>
      <c r="AC59" s="9">
        <f>(Final_Green_Energy_PasteVal!I59-Final_Green_Energy_PasteVal!H59)*Imports!AC59</f>
        <v>0</v>
      </c>
      <c r="AD59" s="9">
        <f>(Final_Green_Energy_PasteVal!I59-Final_Green_Energy_PasteVal!K59)*Imports!AD59</f>
        <v>0</v>
      </c>
      <c r="AE59" s="9">
        <f>(Final_Green_Energy_PasteVal!J59-Final_Green_Energy_PasteVal!B59)*Imports!AE59</f>
        <v>-34644.76771</v>
      </c>
      <c r="AF59" s="9">
        <f>(Final_Green_Energy_PasteVal!J59-Final_Green_Energy_PasteVal!G59)*Imports!AF59</f>
        <v>-671720.1546</v>
      </c>
      <c r="AG59" s="9">
        <f>(Final_Green_Energy_PasteVal!K59-Final_Green_Energy_PasteVal!H59)*Imports!AG59</f>
        <v>4742.501115</v>
      </c>
      <c r="AH59" s="9">
        <f>(Final_Green_Energy_PasteVal!K59-Final_Green_Energy_PasteVal!I59)*Imports!AH59</f>
        <v>0</v>
      </c>
      <c r="AI59" s="9">
        <f>(Final_Green_Energy_PasteVal!L59-Final_Green_Energy_PasteVal!H59)*Imports!AI59</f>
        <v>0</v>
      </c>
      <c r="AJ59" s="9">
        <f>(Final_Green_Energy_PasteVal!L59-Final_Green_Energy_PasteVal!O59)*Imports!AJ59</f>
        <v>0</v>
      </c>
      <c r="AK59" s="9">
        <f>(Final_Green_Energy_PasteVal!L59-Final_Green_Energy_PasteVal!C59)*Imports!AK59</f>
        <v>-161892.3354</v>
      </c>
      <c r="AL59" s="9">
        <f>(Final_Green_Energy_PasteVal!L59-Final_Green_Energy_PasteVal!D59)*Imports!AL59</f>
        <v>0</v>
      </c>
      <c r="AM59" s="9">
        <f>(Final_Green_Energy_PasteVal!L59-Final_Green_Energy_PasteVal!M59)*Imports!AM59</f>
        <v>-327025.0151</v>
      </c>
      <c r="AN59" s="9">
        <f>(Final_Green_Energy_PasteVal!M59-Final_Green_Energy_PasteVal!D59)*Imports!AN59</f>
        <v>0</v>
      </c>
      <c r="AO59" s="9">
        <f>(Final_Green_Energy_PasteVal!M59-Final_Green_Energy_PasteVal!L59)*Imports!AO59</f>
        <v>0</v>
      </c>
      <c r="AP59" s="9">
        <f>(Final_Green_Energy_PasteVal!M59-Final_Green_Energy_PasteVal!N59)*Imports!AP59</f>
        <v>0</v>
      </c>
      <c r="AQ59" s="9">
        <f>(Final_Green_Energy_PasteVal!N59-Final_Green_Energy_PasteVal!D59)*Imports!AQ59</f>
        <v>0</v>
      </c>
      <c r="AR59" s="9">
        <f>(Final_Green_Energy_PasteVal!N59-Final_Green_Energy_PasteVal!M59)*Imports!AR59</f>
        <v>-52508.14166</v>
      </c>
      <c r="AS59" s="9">
        <f>(Final_Green_Energy_PasteVal!N59-Final_Green_Energy_PasteVal!F59)*Imports!AS59</f>
        <v>0</v>
      </c>
      <c r="AT59" s="9">
        <f>(Final_Green_Energy_PasteVal!N59-Final_Green_Energy_PasteVal!C59)*Imports!AT59</f>
        <v>0</v>
      </c>
    </row>
    <row r="60" ht="15.75" customHeight="1">
      <c r="A60" s="2">
        <v>44136.0</v>
      </c>
      <c r="B60" s="9">
        <f>(Final_Green_Energy_PasteVal!H60-Final_Green_Energy_PasteVal!G60)*Imports!B60</f>
        <v>-400200.7104</v>
      </c>
      <c r="C60" s="9">
        <f>(Final_Green_Energy_PasteVal!H60-Final_Green_Energy_PasteVal!L60)*Imports!C60</f>
        <v>78636.99801</v>
      </c>
      <c r="D60" s="9">
        <f>(Final_Green_Energy_PasteVal!H60-Final_Green_Energy_PasteVal!O60)*Imports!D60</f>
        <v>-54510.8589</v>
      </c>
      <c r="E60" s="9">
        <f>(Final_Green_Energy_PasteVal!H60-Final_Green_Energy_PasteVal!I60)*Imports!E60</f>
        <v>-1546.646666</v>
      </c>
      <c r="F60" s="9">
        <f>(Final_Green_Energy_PasteVal!H60-Final_Green_Energy_PasteVal!K60)*Imports!F60</f>
        <v>0</v>
      </c>
      <c r="G60" s="9">
        <f>(Final_Green_Energy_PasteVal!B60-Final_Green_Energy_PasteVal!J60)*Imports!G60</f>
        <v>0</v>
      </c>
      <c r="H60" s="9">
        <f>(Final_Green_Energy_PasteVal!B60-Final_Green_Energy_PasteVal!C60)*Imports!H60</f>
        <v>224899.676</v>
      </c>
      <c r="I60" s="9">
        <f>(Final_Green_Energy_PasteVal!O60-Final_Green_Energy_PasteVal!G60)*Imports!I60</f>
        <v>0</v>
      </c>
      <c r="J60" s="9">
        <f>(Final_Green_Energy_PasteVal!O60-Final_Green_Energy_PasteVal!G60)*Imports!J60</f>
        <v>0</v>
      </c>
      <c r="K60" s="9">
        <f>(Final_Green_Energy_PasteVal!O60-Final_Green_Energy_PasteVal!L60)*Imports!K60</f>
        <v>140065.8172</v>
      </c>
      <c r="L60" s="9">
        <f>(Final_Green_Energy_PasteVal!O60-Final_Green_Energy_PasteVal!C60)*Imports!L60</f>
        <v>13814.65829</v>
      </c>
      <c r="M60" s="9">
        <f>(Final_Green_Energy_PasteVal!C60-Final_Green_Energy_PasteVal!B60)*Imports!M60</f>
        <v>0</v>
      </c>
      <c r="N60" s="9">
        <f>(Final_Green_Energy_PasteVal!C60-Final_Green_Energy_PasteVal!D60)*Imports!N60</f>
        <v>-52440.99597</v>
      </c>
      <c r="O60" s="9">
        <f>(Final_Green_Energy_PasteVal!C60-Final_Green_Energy_PasteVal!G60)*Imports!O60</f>
        <v>-441867.0887</v>
      </c>
      <c r="P60" s="9">
        <f>(Final_Green_Energy_PasteVal!C60-Final_Green_Energy_PasteVal!L60)*Imports!P60</f>
        <v>0</v>
      </c>
      <c r="Q60" s="9">
        <f>(Final_Green_Energy_PasteVal!C60-Final_Green_Energy_PasteVal!N60)*Imports!Q60</f>
        <v>-50370.08476</v>
      </c>
      <c r="R60" s="9">
        <f>(Final_Green_Energy_PasteVal!D60-Final_Green_Energy_PasteVal!N60)*Imports!R60</f>
        <v>-21471.43846</v>
      </c>
      <c r="S60" s="9">
        <f>(Final_Green_Energy_PasteVal!D60-Final_Green_Energy_PasteVal!M60)*Imports!S60</f>
        <v>-229241.9882</v>
      </c>
      <c r="T60" s="9">
        <f>(Final_Green_Energy_PasteVal!D60-Final_Green_Energy_PasteVal!C60)*Imports!T60</f>
        <v>0</v>
      </c>
      <c r="U60" s="9">
        <f>(Final_Green_Energy_PasteVal!E60-Final_Green_Energy_PasteVal!G60)*Imports!U60</f>
        <v>-92831.58236</v>
      </c>
      <c r="V60" s="9">
        <f>(Final_Green_Energy_PasteVal!F60-Final_Green_Energy_PasteVal!M60)*Imports!V60</f>
        <v>-4555.623007</v>
      </c>
      <c r="W60" s="9">
        <f>(Final_Green_Energy_PasteVal!F60-Final_Green_Energy_PasteVal!N60)*Imports!W60</f>
        <v>-234825.0313</v>
      </c>
      <c r="X60" s="9">
        <f>(Final_Green_Energy_PasteVal!G60-Final_Green_Energy_PasteVal!H60)*Imports!X60</f>
        <v>0</v>
      </c>
      <c r="Y60" s="9">
        <f>(Final_Green_Energy_PasteVal!G60-Final_Green_Energy_PasteVal!J60)*Imports!Y60</f>
        <v>0</v>
      </c>
      <c r="Z60" s="9">
        <f>(Final_Green_Energy_PasteVal!G60-Final_Green_Energy_PasteVal!E60)*Imports!Z60</f>
        <v>0</v>
      </c>
      <c r="AA60" s="9">
        <f>(Final_Green_Energy_PasteVal!G60-Final_Green_Energy_PasteVal!O60)*Imports!AA60</f>
        <v>18832.94685</v>
      </c>
      <c r="AB60" s="9">
        <f>(Final_Green_Energy_PasteVal!G60-Final_Green_Energy_PasteVal!C60)*Imports!AB60</f>
        <v>0</v>
      </c>
      <c r="AC60" s="9">
        <f>(Final_Green_Energy_PasteVal!I60-Final_Green_Energy_PasteVal!H60)*Imports!AC60</f>
        <v>0</v>
      </c>
      <c r="AD60" s="9">
        <f>(Final_Green_Energy_PasteVal!I60-Final_Green_Energy_PasteVal!K60)*Imports!AD60</f>
        <v>0</v>
      </c>
      <c r="AE60" s="9">
        <f>(Final_Green_Energy_PasteVal!J60-Final_Green_Energy_PasteVal!B60)*Imports!AE60</f>
        <v>-31511.63157</v>
      </c>
      <c r="AF60" s="9">
        <f>(Final_Green_Energy_PasteVal!J60-Final_Green_Energy_PasteVal!G60)*Imports!AF60</f>
        <v>-855588.7469</v>
      </c>
      <c r="AG60" s="9">
        <f>(Final_Green_Energy_PasteVal!K60-Final_Green_Energy_PasteVal!H60)*Imports!AG60</f>
        <v>2858.610511</v>
      </c>
      <c r="AH60" s="9">
        <f>(Final_Green_Energy_PasteVal!K60-Final_Green_Energy_PasteVal!I60)*Imports!AH60</f>
        <v>0</v>
      </c>
      <c r="AI60" s="9">
        <f>(Final_Green_Energy_PasteVal!L60-Final_Green_Energy_PasteVal!H60)*Imports!AI60</f>
        <v>0</v>
      </c>
      <c r="AJ60" s="9">
        <f>(Final_Green_Energy_PasteVal!L60-Final_Green_Energy_PasteVal!O60)*Imports!AJ60</f>
        <v>0</v>
      </c>
      <c r="AK60" s="9">
        <f>(Final_Green_Energy_PasteVal!L60-Final_Green_Energy_PasteVal!C60)*Imports!AK60</f>
        <v>-73407.3427</v>
      </c>
      <c r="AL60" s="9">
        <f>(Final_Green_Energy_PasteVal!L60-Final_Green_Energy_PasteVal!D60)*Imports!AL60</f>
        <v>0</v>
      </c>
      <c r="AM60" s="9">
        <f>(Final_Green_Energy_PasteVal!L60-Final_Green_Energy_PasteVal!M60)*Imports!AM60</f>
        <v>-242573.4572</v>
      </c>
      <c r="AN60" s="9">
        <f>(Final_Green_Energy_PasteVal!M60-Final_Green_Energy_PasteVal!D60)*Imports!AN60</f>
        <v>0</v>
      </c>
      <c r="AO60" s="9">
        <f>(Final_Green_Energy_PasteVal!M60-Final_Green_Energy_PasteVal!L60)*Imports!AO60</f>
        <v>0</v>
      </c>
      <c r="AP60" s="9">
        <f>(Final_Green_Energy_PasteVal!M60-Final_Green_Energy_PasteVal!N60)*Imports!AP60</f>
        <v>0</v>
      </c>
      <c r="AQ60" s="9">
        <f>(Final_Green_Energy_PasteVal!N60-Final_Green_Energy_PasteVal!D60)*Imports!AQ60</f>
        <v>0</v>
      </c>
      <c r="AR60" s="9">
        <f>(Final_Green_Energy_PasteVal!N60-Final_Green_Energy_PasteVal!M60)*Imports!AR60</f>
        <v>-9090.920597</v>
      </c>
      <c r="AS60" s="9">
        <f>(Final_Green_Energy_PasteVal!N60-Final_Green_Energy_PasteVal!F60)*Imports!AS60</f>
        <v>0</v>
      </c>
      <c r="AT60" s="9">
        <f>(Final_Green_Energy_PasteVal!N60-Final_Green_Energy_PasteVal!C60)*Imports!AT60</f>
        <v>0</v>
      </c>
    </row>
    <row r="61" ht="15.75" customHeight="1">
      <c r="A61" s="2">
        <v>44166.0</v>
      </c>
      <c r="B61" s="9">
        <f>(Final_Green_Energy_PasteVal!H61-Final_Green_Energy_PasteVal!G61)*Imports!B61</f>
        <v>-351317.5786</v>
      </c>
      <c r="C61" s="9">
        <f>(Final_Green_Energy_PasteVal!H61-Final_Green_Energy_PasteVal!L61)*Imports!C61</f>
        <v>23866.64928</v>
      </c>
      <c r="D61" s="9">
        <f>(Final_Green_Energy_PasteVal!H61-Final_Green_Energy_PasteVal!O61)*Imports!D61</f>
        <v>-33977.5497</v>
      </c>
      <c r="E61" s="9">
        <f>(Final_Green_Energy_PasteVal!H61-Final_Green_Energy_PasteVal!I61)*Imports!E61</f>
        <v>-3767.84537</v>
      </c>
      <c r="F61" s="9">
        <f>(Final_Green_Energy_PasteVal!H61-Final_Green_Energy_PasteVal!K61)*Imports!F61</f>
        <v>-582.634261</v>
      </c>
      <c r="G61" s="9">
        <f>(Final_Green_Energy_PasteVal!B61-Final_Green_Energy_PasteVal!J61)*Imports!G61</f>
        <v>0</v>
      </c>
      <c r="H61" s="9">
        <f>(Final_Green_Energy_PasteVal!B61-Final_Green_Energy_PasteVal!C61)*Imports!H61</f>
        <v>169811.9127</v>
      </c>
      <c r="I61" s="9">
        <f>(Final_Green_Energy_PasteVal!O61-Final_Green_Energy_PasteVal!G61)*Imports!I61</f>
        <v>0</v>
      </c>
      <c r="J61" s="9">
        <f>(Final_Green_Energy_PasteVal!O61-Final_Green_Energy_PasteVal!G61)*Imports!J61</f>
        <v>0</v>
      </c>
      <c r="K61" s="9">
        <f>(Final_Green_Energy_PasteVal!O61-Final_Green_Energy_PasteVal!L61)*Imports!K61</f>
        <v>165760.9429</v>
      </c>
      <c r="L61" s="9">
        <f>(Final_Green_Energy_PasteVal!O61-Final_Green_Energy_PasteVal!C61)*Imports!L61</f>
        <v>12789.03314</v>
      </c>
      <c r="M61" s="9">
        <f>(Final_Green_Energy_PasteVal!C61-Final_Green_Energy_PasteVal!B61)*Imports!M61</f>
        <v>0</v>
      </c>
      <c r="N61" s="9">
        <f>(Final_Green_Energy_PasteVal!C61-Final_Green_Energy_PasteVal!D61)*Imports!N61</f>
        <v>-135777.2064</v>
      </c>
      <c r="O61" s="9">
        <f>(Final_Green_Energy_PasteVal!C61-Final_Green_Energy_PasteVal!G61)*Imports!O61</f>
        <v>-191563.7461</v>
      </c>
      <c r="P61" s="9">
        <f>(Final_Green_Energy_PasteVal!C61-Final_Green_Energy_PasteVal!L61)*Imports!P61</f>
        <v>0</v>
      </c>
      <c r="Q61" s="9">
        <f>(Final_Green_Energy_PasteVal!C61-Final_Green_Energy_PasteVal!N61)*Imports!Q61</f>
        <v>-113736.7354</v>
      </c>
      <c r="R61" s="9">
        <f>(Final_Green_Energy_PasteVal!D61-Final_Green_Energy_PasteVal!N61)*Imports!R61</f>
        <v>-105222.3017</v>
      </c>
      <c r="S61" s="9">
        <f>(Final_Green_Energy_PasteVal!D61-Final_Green_Energy_PasteVal!M61)*Imports!S61</f>
        <v>-322574.2935</v>
      </c>
      <c r="T61" s="9">
        <f>(Final_Green_Energy_PasteVal!D61-Final_Green_Energy_PasteVal!C61)*Imports!T61</f>
        <v>0</v>
      </c>
      <c r="U61" s="9">
        <f>(Final_Green_Energy_PasteVal!E61-Final_Green_Energy_PasteVal!G61)*Imports!U61</f>
        <v>0</v>
      </c>
      <c r="V61" s="9">
        <f>(Final_Green_Energy_PasteVal!F61-Final_Green_Energy_PasteVal!M61)*Imports!V61</f>
        <v>-9871.598621</v>
      </c>
      <c r="W61" s="9">
        <f>(Final_Green_Energy_PasteVal!F61-Final_Green_Energy_PasteVal!N61)*Imports!W61</f>
        <v>-329778.0326</v>
      </c>
      <c r="X61" s="9">
        <f>(Final_Green_Energy_PasteVal!G61-Final_Green_Energy_PasteVal!H61)*Imports!X61</f>
        <v>0</v>
      </c>
      <c r="Y61" s="9">
        <f>(Final_Green_Energy_PasteVal!G61-Final_Green_Energy_PasteVal!J61)*Imports!Y61</f>
        <v>0</v>
      </c>
      <c r="Z61" s="9">
        <f>(Final_Green_Energy_PasteVal!G61-Final_Green_Energy_PasteVal!E61)*Imports!Z61</f>
        <v>81951.80558</v>
      </c>
      <c r="AA61" s="9">
        <f>(Final_Green_Energy_PasteVal!G61-Final_Green_Energy_PasteVal!O61)*Imports!AA61</f>
        <v>113692.6676</v>
      </c>
      <c r="AB61" s="9">
        <f>(Final_Green_Energy_PasteVal!G61-Final_Green_Energy_PasteVal!C61)*Imports!AB61</f>
        <v>0</v>
      </c>
      <c r="AC61" s="9">
        <f>(Final_Green_Energy_PasteVal!I61-Final_Green_Energy_PasteVal!H61)*Imports!AC61</f>
        <v>0</v>
      </c>
      <c r="AD61" s="9">
        <f>(Final_Green_Energy_PasteVal!I61-Final_Green_Energy_PasteVal!K61)*Imports!AD61</f>
        <v>0</v>
      </c>
      <c r="AE61" s="9">
        <f>(Final_Green_Energy_PasteVal!J61-Final_Green_Energy_PasteVal!B61)*Imports!AE61</f>
        <v>-25005.10442</v>
      </c>
      <c r="AF61" s="9">
        <f>(Final_Green_Energy_PasteVal!J61-Final_Green_Energy_PasteVal!G61)*Imports!AF61</f>
        <v>-663295.0857</v>
      </c>
      <c r="AG61" s="9">
        <f>(Final_Green_Energy_PasteVal!K61-Final_Green_Energy_PasteVal!H61)*Imports!AG61</f>
        <v>0</v>
      </c>
      <c r="AH61" s="9">
        <f>(Final_Green_Energy_PasteVal!K61-Final_Green_Energy_PasteVal!I61)*Imports!AH61</f>
        <v>0</v>
      </c>
      <c r="AI61" s="9">
        <f>(Final_Green_Energy_PasteVal!L61-Final_Green_Energy_PasteVal!H61)*Imports!AI61</f>
        <v>0</v>
      </c>
      <c r="AJ61" s="9">
        <f>(Final_Green_Energy_PasteVal!L61-Final_Green_Energy_PasteVal!O61)*Imports!AJ61</f>
        <v>0</v>
      </c>
      <c r="AK61" s="9">
        <f>(Final_Green_Energy_PasteVal!L61-Final_Green_Energy_PasteVal!C61)*Imports!AK61</f>
        <v>-63698.56339</v>
      </c>
      <c r="AL61" s="9">
        <f>(Final_Green_Energy_PasteVal!L61-Final_Green_Energy_PasteVal!D61)*Imports!AL61</f>
        <v>0</v>
      </c>
      <c r="AM61" s="9">
        <f>(Final_Green_Energy_PasteVal!L61-Final_Green_Energy_PasteVal!M61)*Imports!AM61</f>
        <v>-326101.7761</v>
      </c>
      <c r="AN61" s="9">
        <f>(Final_Green_Energy_PasteVal!M61-Final_Green_Energy_PasteVal!D61)*Imports!AN61</f>
        <v>0</v>
      </c>
      <c r="AO61" s="9">
        <f>(Final_Green_Energy_PasteVal!M61-Final_Green_Energy_PasteVal!L61)*Imports!AO61</f>
        <v>0</v>
      </c>
      <c r="AP61" s="9">
        <f>(Final_Green_Energy_PasteVal!M61-Final_Green_Energy_PasteVal!N61)*Imports!AP61</f>
        <v>0</v>
      </c>
      <c r="AQ61" s="9">
        <f>(Final_Green_Energy_PasteVal!N61-Final_Green_Energy_PasteVal!D61)*Imports!AQ61</f>
        <v>0</v>
      </c>
      <c r="AR61" s="9">
        <f>(Final_Green_Energy_PasteVal!N61-Final_Green_Energy_PasteVal!M61)*Imports!AR61</f>
        <v>-49326.82153</v>
      </c>
      <c r="AS61" s="9">
        <f>(Final_Green_Energy_PasteVal!N61-Final_Green_Energy_PasteVal!F61)*Imports!AS61</f>
        <v>0</v>
      </c>
      <c r="AT61" s="9">
        <f>(Final_Green_Energy_PasteVal!N61-Final_Green_Energy_PasteVal!C61)*Imports!AT61</f>
        <v>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D1"/>
    <hyperlink r:id="rId4" ref="E1"/>
    <hyperlink r:id="rId5" ref="G1"/>
    <hyperlink r:id="rId6" ref="H1"/>
    <hyperlink r:id="rId7" ref="I1"/>
    <hyperlink r:id="rId8" ref="J1"/>
    <hyperlink r:id="rId9" ref="K1"/>
    <hyperlink r:id="rId10" ref="L1"/>
    <hyperlink r:id="rId11" ref="M1"/>
    <hyperlink r:id="rId12" ref="N1"/>
    <hyperlink r:id="rId13" ref="O1"/>
    <hyperlink r:id="rId14" ref="P1"/>
    <hyperlink r:id="rId15" ref="Q1"/>
    <hyperlink r:id="rId16" ref="R1"/>
    <hyperlink r:id="rId17" ref="S1"/>
    <hyperlink r:id="rId18" ref="T1"/>
    <hyperlink r:id="rId19" ref="U1"/>
    <hyperlink r:id="rId20" ref="V1"/>
    <hyperlink r:id="rId21" ref="W1"/>
    <hyperlink r:id="rId22" ref="X1"/>
    <hyperlink r:id="rId23" ref="Y1"/>
    <hyperlink r:id="rId24" ref="Z1"/>
    <hyperlink r:id="rId25" ref="AA1"/>
    <hyperlink r:id="rId26" ref="AB1"/>
    <hyperlink r:id="rId27" ref="AC1"/>
    <hyperlink r:id="rId28" ref="AE1"/>
    <hyperlink r:id="rId29" ref="AF1"/>
    <hyperlink r:id="rId30" ref="AG1"/>
    <hyperlink r:id="rId31" ref="AH1"/>
    <hyperlink r:id="rId32" ref="AI1"/>
    <hyperlink r:id="rId33" ref="AJ1"/>
    <hyperlink r:id="rId34" ref="AK1"/>
    <hyperlink r:id="rId35" ref="AL1"/>
    <hyperlink r:id="rId36" ref="AM1"/>
    <hyperlink r:id="rId37" ref="AN1"/>
    <hyperlink r:id="rId38" ref="AO1"/>
    <hyperlink r:id="rId39" ref="AP1"/>
    <hyperlink r:id="rId40" ref="AQ1"/>
    <hyperlink r:id="rId41" ref="AR1"/>
    <hyperlink r:id="rId42" ref="AS1"/>
    <hyperlink r:id="rId43" ref="AT1"/>
  </hyperlinks>
  <printOptions/>
  <pageMargins bottom="0.0" footer="0.0" header="0.0" left="0.0" right="0.0" top="0.0"/>
  <pageSetup orientation="landscape"/>
  <drawing r:id="rId4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2021-05-13T09:57:47Z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0x0101008D29930D5AF6354F93C778C1FC79A695</vt:lpwstr>
  </property>
</Properties>
</file>