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ilva\Desktop\"/>
    </mc:Choice>
  </mc:AlternateContent>
  <bookViews>
    <workbookView xWindow="0" yWindow="0" windowWidth="20490" windowHeight="7620"/>
  </bookViews>
  <sheets>
    <sheet name="Dat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8" i="1"/>
  <c r="I7" i="1"/>
  <c r="J7" i="1" s="1"/>
  <c r="I6" i="1"/>
  <c r="J6" i="1" s="1"/>
  <c r="I5" i="1"/>
  <c r="I9" i="1" s="1"/>
  <c r="J5" i="1" l="1"/>
  <c r="J9" i="1" s="1"/>
</calcChain>
</file>

<file path=xl/sharedStrings.xml><?xml version="1.0" encoding="utf-8"?>
<sst xmlns="http://schemas.openxmlformats.org/spreadsheetml/2006/main" count="44" uniqueCount="38">
  <si>
    <t>Turno</t>
  </si>
  <si>
    <t>Día</t>
  </si>
  <si>
    <t>Noche</t>
  </si>
  <si>
    <t>Día Entrada</t>
  </si>
  <si>
    <t>Hora Entrada</t>
  </si>
  <si>
    <t>Día Salida</t>
  </si>
  <si>
    <t>Lunes</t>
  </si>
  <si>
    <t>Sábado</t>
  </si>
  <si>
    <t>Domingo</t>
  </si>
  <si>
    <t>Hora Salida</t>
  </si>
  <si>
    <t>Ítem</t>
  </si>
  <si>
    <t>Tiempo (min)</t>
  </si>
  <si>
    <t>Tiempo disponible</t>
  </si>
  <si>
    <t>Cambios de turnos</t>
  </si>
  <si>
    <t>Limpieza cambios de turno</t>
  </si>
  <si>
    <t>Colación</t>
  </si>
  <si>
    <t>Total</t>
  </si>
  <si>
    <t>Tiempo (h)</t>
  </si>
  <si>
    <t>HORAS TOTAL POR DÍA</t>
  </si>
  <si>
    <t>ítem</t>
  </si>
  <si>
    <t>Almuerzo</t>
  </si>
  <si>
    <t>Horario</t>
  </si>
  <si>
    <t>Once</t>
  </si>
  <si>
    <t>Tiempo por persona</t>
  </si>
  <si>
    <t>45 min</t>
  </si>
  <si>
    <t>30 min</t>
  </si>
  <si>
    <t>Cena</t>
  </si>
  <si>
    <t>Desayuno</t>
  </si>
  <si>
    <t>entre 12:00 a 15:00 hrs</t>
  </si>
  <si>
    <r>
      <rPr>
        <b/>
        <sz val="11"/>
        <color theme="1"/>
        <rFont val="Calibri"/>
        <family val="2"/>
        <scheme val="minor"/>
      </rPr>
      <t xml:space="preserve">¿Se tiene alguna estimación del balance de masa en cada proceso del vsm? </t>
    </r>
    <r>
      <rPr>
        <sz val="11"/>
        <color theme="1"/>
        <rFont val="Calibri"/>
        <family val="2"/>
        <scheme val="minor"/>
      </rPr>
      <t xml:space="preserve">POR CADA KILO DE UVA QUE ENTRA AL POZO </t>
    </r>
    <r>
      <rPr>
        <b/>
        <sz val="11"/>
        <color theme="1"/>
        <rFont val="Calibri"/>
        <family val="2"/>
        <scheme val="minor"/>
      </rPr>
      <t>(100%),</t>
    </r>
    <r>
      <rPr>
        <sz val="11"/>
        <color theme="1"/>
        <rFont val="Calibri"/>
        <family val="2"/>
        <scheme val="minor"/>
      </rPr>
      <t xml:space="preserve"> SALE UN </t>
    </r>
    <r>
      <rPr>
        <sz val="11"/>
        <color rgb="FFFF0000"/>
        <rFont val="Calibri"/>
        <family val="2"/>
        <scheme val="minor"/>
      </rPr>
      <t>4%</t>
    </r>
    <r>
      <rPr>
        <sz val="11"/>
        <color theme="1"/>
        <rFont val="Calibri"/>
        <family val="2"/>
        <scheme val="minor"/>
      </rPr>
      <t xml:space="preserve"> DE ESCOBAJO; LUEGO, DEL </t>
    </r>
    <r>
      <rPr>
        <b/>
        <sz val="11"/>
        <color theme="1"/>
        <rFont val="Calibri"/>
        <family val="2"/>
        <scheme val="minor"/>
      </rPr>
      <t>96%</t>
    </r>
    <r>
      <rPr>
        <sz val="11"/>
        <color theme="1"/>
        <rFont val="Calibri"/>
        <family val="2"/>
        <scheme val="minor"/>
      </rPr>
      <t xml:space="preserve"> QUE ENTRA A LAS PRENSAS SALE UN </t>
    </r>
    <r>
      <rPr>
        <sz val="11"/>
        <color rgb="FFFF0000"/>
        <rFont val="Calibri"/>
        <family val="2"/>
        <scheme val="minor"/>
      </rPr>
      <t>14%</t>
    </r>
    <r>
      <rPr>
        <sz val="11"/>
        <color theme="1"/>
        <rFont val="Calibri"/>
        <family val="2"/>
        <scheme val="minor"/>
      </rPr>
      <t xml:space="preserve"> DE ORUJO. FINALMENTE, DEL </t>
    </r>
    <r>
      <rPr>
        <b/>
        <sz val="11"/>
        <color theme="1"/>
        <rFont val="Calibri"/>
        <family val="2"/>
        <scheme val="minor"/>
      </rPr>
      <t>82%</t>
    </r>
    <r>
      <rPr>
        <sz val="11"/>
        <color theme="1"/>
        <rFont val="Calibri"/>
        <family val="2"/>
        <scheme val="minor"/>
      </rPr>
      <t xml:space="preserve"> DEL JUGO QUE SALE DE LAS PRENSAS HACIA LAS CUBAS DE PREFLOTACIÓN Y POSTERIOR FLOTACIÓN SALE UN </t>
    </r>
    <r>
      <rPr>
        <sz val="11"/>
        <color rgb="FFFF0000"/>
        <rFont val="Calibri"/>
        <family val="2"/>
        <scheme val="minor"/>
      </rPr>
      <t>6%</t>
    </r>
    <r>
      <rPr>
        <sz val="11"/>
        <color theme="1"/>
        <rFont val="Calibri"/>
        <family val="2"/>
        <scheme val="minor"/>
      </rPr>
      <t xml:space="preserve"> DE BORRA, TENIENDO ASÍ UN </t>
    </r>
    <r>
      <rPr>
        <b/>
        <sz val="11"/>
        <color theme="1"/>
        <rFont val="Calibri"/>
        <family val="2"/>
        <scheme val="minor"/>
      </rPr>
      <t>76%</t>
    </r>
    <r>
      <rPr>
        <sz val="11"/>
        <color theme="1"/>
        <rFont val="Calibri"/>
        <family val="2"/>
        <scheme val="minor"/>
      </rPr>
      <t xml:space="preserve"> APROX. DE JUGO TOTAL.</t>
    </r>
  </si>
  <si>
    <t>TURNOS VENDIMIA 2022</t>
  </si>
  <si>
    <t>HORARIOS DE COLACIÓN 2022</t>
  </si>
  <si>
    <t>HORAS EFECTIVAS DE TRABAJO POR DÍA (2022)</t>
  </si>
  <si>
    <t>entre 17:00 a 18:00 hrs</t>
  </si>
  <si>
    <t>entre 00:00 a 02:00 hrs</t>
  </si>
  <si>
    <t>entre 04:00 a 5:00 hrs</t>
  </si>
  <si>
    <r>
      <rPr>
        <b/>
        <sz val="11"/>
        <color theme="1"/>
        <rFont val="Calibri"/>
        <family val="2"/>
        <scheme val="minor"/>
      </rPr>
      <t>¿Cuál es el flujo promedio de salida de cada tipo de prensa?</t>
    </r>
    <r>
      <rPr>
        <sz val="11"/>
        <color theme="1"/>
        <rFont val="Calibri"/>
        <family val="2"/>
        <scheme val="minor"/>
      </rPr>
      <t xml:space="preserve"> OCUPANDO LA BASE DE DATOS DE ROMANA, SE PUEDE ESTIMAR CON LOS KILOS DE ENTRADA A CADA PRENSA MENOS EL BALANCE DE MASA EXPUESTO EN LA SIGUIENTE PREGUNTA.</t>
    </r>
  </si>
  <si>
    <t>DATOS ADICIONALES: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</si>
</sst>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72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20" fontId="0" fillId="0" borderId="1" xfId="0" applyNumberFormat="1" applyBorder="1"/>
    <xf numFmtId="0" fontId="2" fillId="0" borderId="1" xfId="0" applyFont="1" applyFill="1" applyBorder="1" applyAlignment="1">
      <alignment horizontal="right"/>
    </xf>
    <xf numFmtId="3" fontId="0" fillId="0" borderId="0" xfId="0" applyNumberFormat="1"/>
    <xf numFmtId="164" fontId="0" fillId="0" borderId="0" xfId="0" applyNumberFormat="1"/>
    <xf numFmtId="172" fontId="0" fillId="0" borderId="0" xfId="0" applyNumberFormat="1"/>
    <xf numFmtId="172" fontId="0" fillId="0" borderId="1" xfId="0" applyNumberFormat="1" applyBorder="1"/>
    <xf numFmtId="172" fontId="2" fillId="0" borderId="1" xfId="0" applyNumberFormat="1" applyFont="1" applyBorder="1"/>
    <xf numFmtId="0" fontId="1" fillId="0" borderId="1" xfId="0" applyFont="1" applyBorder="1"/>
    <xf numFmtId="172" fontId="1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104776</xdr:rowOff>
    </xdr:from>
    <xdr:to>
      <xdr:col>6</xdr:col>
      <xdr:colOff>695325</xdr:colOff>
      <xdr:row>5</xdr:row>
      <xdr:rowOff>85726</xdr:rowOff>
    </xdr:to>
    <xdr:sp macro="" textlink="">
      <xdr:nvSpPr>
        <xdr:cNvPr id="2" name="Flecha derecha 1"/>
        <xdr:cNvSpPr/>
      </xdr:nvSpPr>
      <xdr:spPr>
        <a:xfrm>
          <a:off x="6915150" y="676276"/>
          <a:ext cx="542925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G15" sqref="G15"/>
    </sheetView>
  </sheetViews>
  <sheetFormatPr baseColWidth="10" defaultRowHeight="15" x14ac:dyDescent="0.25"/>
  <cols>
    <col min="1" max="1" width="9.5703125" customWidth="1"/>
    <col min="2" max="3" width="20.5703125" bestFit="1" customWidth="1"/>
    <col min="4" max="4" width="18.85546875" bestFit="1" customWidth="1"/>
    <col min="5" max="5" width="10.85546875" bestFit="1" customWidth="1"/>
    <col min="6" max="6" width="21" bestFit="1" customWidth="1"/>
    <col min="7" max="7" width="11.7109375" customWidth="1"/>
    <col min="8" max="8" width="24.85546875" bestFit="1" customWidth="1"/>
    <col min="9" max="9" width="13" bestFit="1" customWidth="1"/>
    <col min="10" max="10" width="10.7109375" bestFit="1" customWidth="1"/>
    <col min="11" max="11" width="5" customWidth="1"/>
    <col min="12" max="12" width="13" bestFit="1" customWidth="1"/>
    <col min="13" max="13" width="10.7109375" bestFit="1" customWidth="1"/>
  </cols>
  <sheetData>
    <row r="1" spans="1:13" x14ac:dyDescent="0.25">
      <c r="A1" s="17" t="s">
        <v>30</v>
      </c>
      <c r="B1" s="17"/>
      <c r="C1" s="17"/>
      <c r="D1" s="17"/>
      <c r="E1" s="17"/>
      <c r="F1" s="17"/>
    </row>
    <row r="2" spans="1:13" x14ac:dyDescent="0.25">
      <c r="A2" s="18" t="s">
        <v>0</v>
      </c>
      <c r="B2" s="18" t="s">
        <v>3</v>
      </c>
      <c r="C2" s="18" t="s">
        <v>4</v>
      </c>
      <c r="D2" s="18" t="s">
        <v>5</v>
      </c>
      <c r="E2" s="18" t="s">
        <v>9</v>
      </c>
      <c r="F2" s="18" t="s">
        <v>18</v>
      </c>
    </row>
    <row r="3" spans="1:13" x14ac:dyDescent="0.25">
      <c r="A3" s="19" t="s">
        <v>1</v>
      </c>
      <c r="B3" s="3" t="s">
        <v>6</v>
      </c>
      <c r="C3" s="4">
        <v>0.33333333333333331</v>
      </c>
      <c r="D3" s="3" t="s">
        <v>7</v>
      </c>
      <c r="E3" s="4">
        <v>0.79166666666666663</v>
      </c>
      <c r="F3" s="3">
        <v>11</v>
      </c>
      <c r="H3" s="14" t="s">
        <v>32</v>
      </c>
      <c r="I3" s="15"/>
      <c r="J3" s="16"/>
    </row>
    <row r="4" spans="1:13" x14ac:dyDescent="0.25">
      <c r="A4" s="19" t="s">
        <v>2</v>
      </c>
      <c r="B4" s="3" t="s">
        <v>8</v>
      </c>
      <c r="C4" s="4">
        <v>0.83333333333333337</v>
      </c>
      <c r="D4" s="3" t="s">
        <v>7</v>
      </c>
      <c r="E4" s="4">
        <v>0.29166666666666669</v>
      </c>
      <c r="F4" s="3">
        <v>11</v>
      </c>
      <c r="H4" s="13" t="s">
        <v>10</v>
      </c>
      <c r="I4" s="13" t="s">
        <v>11</v>
      </c>
      <c r="J4" s="13" t="s">
        <v>17</v>
      </c>
    </row>
    <row r="5" spans="1:13" x14ac:dyDescent="0.25">
      <c r="H5" s="3" t="s">
        <v>12</v>
      </c>
      <c r="I5" s="3">
        <f>(11*60)*2</f>
        <v>1320</v>
      </c>
      <c r="J5" s="9">
        <f>I5/60</f>
        <v>22</v>
      </c>
    </row>
    <row r="6" spans="1:13" x14ac:dyDescent="0.25">
      <c r="A6" s="17" t="s">
        <v>31</v>
      </c>
      <c r="B6" s="17"/>
      <c r="C6" s="17"/>
      <c r="D6" s="17"/>
      <c r="E6" s="17"/>
      <c r="F6" s="17"/>
      <c r="H6" s="3" t="s">
        <v>13</v>
      </c>
      <c r="I6" s="11">
        <f>-60*2</f>
        <v>-120</v>
      </c>
      <c r="J6" s="12">
        <f>I6/60</f>
        <v>-2</v>
      </c>
    </row>
    <row r="7" spans="1:13" x14ac:dyDescent="0.25">
      <c r="A7" s="20" t="s">
        <v>0</v>
      </c>
      <c r="B7" s="20" t="s">
        <v>19</v>
      </c>
      <c r="C7" s="20" t="s">
        <v>21</v>
      </c>
      <c r="D7" s="17" t="s">
        <v>23</v>
      </c>
      <c r="E7" s="17"/>
      <c r="F7" s="17"/>
      <c r="H7" s="3" t="s">
        <v>14</v>
      </c>
      <c r="I7" s="11">
        <f>-50*2</f>
        <v>-100</v>
      </c>
      <c r="J7" s="12">
        <f>I7/60</f>
        <v>-1.6666666666666667</v>
      </c>
    </row>
    <row r="8" spans="1:13" x14ac:dyDescent="0.25">
      <c r="A8" s="21" t="s">
        <v>1</v>
      </c>
      <c r="B8" s="19" t="s">
        <v>20</v>
      </c>
      <c r="C8" s="3" t="s">
        <v>28</v>
      </c>
      <c r="D8" s="22" t="s">
        <v>24</v>
      </c>
      <c r="E8" s="22"/>
      <c r="F8" s="22"/>
      <c r="H8" s="3" t="s">
        <v>15</v>
      </c>
      <c r="I8" s="11">
        <f>-45*2</f>
        <v>-90</v>
      </c>
      <c r="J8" s="12">
        <f>I8/60</f>
        <v>-1.5</v>
      </c>
    </row>
    <row r="9" spans="1:13" x14ac:dyDescent="0.25">
      <c r="A9" s="21"/>
      <c r="B9" s="19" t="s">
        <v>22</v>
      </c>
      <c r="C9" s="3" t="s">
        <v>33</v>
      </c>
      <c r="D9" s="22" t="s">
        <v>25</v>
      </c>
      <c r="E9" s="22"/>
      <c r="F9" s="22"/>
      <c r="H9" s="5" t="s">
        <v>16</v>
      </c>
      <c r="I9" s="2">
        <f>SUM(I5:I8)</f>
        <v>1010</v>
      </c>
      <c r="J9" s="10">
        <f>SUM(J5:J8)</f>
        <v>16.833333333333332</v>
      </c>
      <c r="M9" s="8"/>
    </row>
    <row r="10" spans="1:13" x14ac:dyDescent="0.25">
      <c r="A10" s="21" t="s">
        <v>2</v>
      </c>
      <c r="B10" s="19" t="s">
        <v>26</v>
      </c>
      <c r="C10" s="3" t="s">
        <v>34</v>
      </c>
      <c r="D10" s="22" t="s">
        <v>24</v>
      </c>
      <c r="E10" s="22"/>
      <c r="F10" s="22"/>
      <c r="L10" s="6"/>
    </row>
    <row r="11" spans="1:13" x14ac:dyDescent="0.25">
      <c r="A11" s="21"/>
      <c r="B11" s="19" t="s">
        <v>27</v>
      </c>
      <c r="C11" s="3" t="s">
        <v>35</v>
      </c>
      <c r="D11" s="22" t="s">
        <v>25</v>
      </c>
      <c r="E11" s="22"/>
      <c r="F11" s="22"/>
      <c r="L11" s="7"/>
    </row>
    <row r="13" spans="1:13" x14ac:dyDescent="0.25">
      <c r="A13" s="1" t="s">
        <v>37</v>
      </c>
    </row>
    <row r="14" spans="1:13" ht="43.5" customHeight="1" x14ac:dyDescent="0.25">
      <c r="A14" s="24" t="s">
        <v>36</v>
      </c>
      <c r="B14" s="24"/>
      <c r="C14" s="24"/>
      <c r="D14" s="24"/>
      <c r="E14" s="24"/>
      <c r="F14" s="24"/>
    </row>
    <row r="15" spans="1:13" ht="63" customHeight="1" x14ac:dyDescent="0.25">
      <c r="A15" s="24" t="s">
        <v>29</v>
      </c>
      <c r="B15" s="24"/>
      <c r="C15" s="24"/>
      <c r="D15" s="24"/>
      <c r="E15" s="24"/>
      <c r="F15" s="24"/>
    </row>
    <row r="21" spans="1:1" ht="15.75" x14ac:dyDescent="0.25">
      <c r="A21" s="23"/>
    </row>
  </sheetData>
  <mergeCells count="12">
    <mergeCell ref="A14:F14"/>
    <mergeCell ref="A15:F15"/>
    <mergeCell ref="A8:A9"/>
    <mergeCell ref="A10:A11"/>
    <mergeCell ref="D7:F7"/>
    <mergeCell ref="D8:F8"/>
    <mergeCell ref="D9:F9"/>
    <mergeCell ref="D10:F10"/>
    <mergeCell ref="D11:F11"/>
    <mergeCell ref="A1:F1"/>
    <mergeCell ref="A6:F6"/>
    <mergeCell ref="H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CYT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 Felipe</dc:creator>
  <cp:lastModifiedBy>Silva Felipe</cp:lastModifiedBy>
  <dcterms:created xsi:type="dcterms:W3CDTF">2022-09-27T17:27:19Z</dcterms:created>
  <dcterms:modified xsi:type="dcterms:W3CDTF">2022-09-27T19:20:06Z</dcterms:modified>
</cp:coreProperties>
</file>