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Esqueleto" sheetId="1" r:id="rId4"/>
    <sheet state="visible" name="PolisPen_C15" sheetId="2" r:id="rId5"/>
    <sheet state="visible" name="PolisPen_C14" sheetId="3" r:id="rId6"/>
    <sheet state="visible" name="PolisPen_C13" sheetId="4" r:id="rId7"/>
    <sheet state="visible" name="PolisPen_C12" sheetId="5" r:id="rId8"/>
    <sheet state="visible" name="PolisPen_C11" sheetId="6" r:id="rId9"/>
    <sheet state="visible" name="PolisPen_C10" sheetId="7" r:id="rId10"/>
    <sheet state="visible" name="PolisPen_C9" sheetId="8" r:id="rId11"/>
    <sheet state="visible" name="PolisPen_C8" sheetId="9" r:id="rId12"/>
    <sheet state="visible" name="PolisPen_C7" sheetId="10" r:id="rId13"/>
    <sheet state="visible" name="PolisPen_C6" sheetId="11" r:id="rId14"/>
    <sheet state="visible" name="PolisPen_C5" sheetId="12" r:id="rId15"/>
    <sheet state="visible" name="PolisPen_C4" sheetId="13" r:id="rId16"/>
    <sheet state="visible" name="PolisPen_C3" sheetId="14" r:id="rId17"/>
    <sheet state="visible" name="PolisPen_C2" sheetId="15" r:id="rId18"/>
    <sheet state="visible" name="PolisPen_C1" sheetId="16" r:id="rId19"/>
  </sheets>
  <definedNames/>
  <calcPr/>
</workbook>
</file>

<file path=xl/sharedStrings.xml><?xml version="1.0" encoding="utf-8"?>
<sst xmlns="http://schemas.openxmlformats.org/spreadsheetml/2006/main" count="12388" uniqueCount="4120">
  <si>
    <t>LEY MICAELA</t>
  </si>
  <si>
    <t>ÚLTIMA ACTUALIZACIÓN 00/00 00:00HS</t>
  </si>
  <si>
    <t>Datos Personales</t>
  </si>
  <si>
    <t>Ingresó</t>
  </si>
  <si>
    <t>Observaciones de no ingreso</t>
  </si>
  <si>
    <t>Sexo (M/F)</t>
  </si>
  <si>
    <t>Grupo</t>
  </si>
  <si>
    <t>Foros</t>
  </si>
  <si>
    <t>Evaluación</t>
  </si>
  <si>
    <t>Encuesta De Satisfacción</t>
  </si>
  <si>
    <t>Resultado</t>
  </si>
  <si>
    <t>Observaciones</t>
  </si>
  <si>
    <t>CUIL</t>
  </si>
  <si>
    <t>Apellido(s)</t>
  </si>
  <si>
    <t>Nombre(s)</t>
  </si>
  <si>
    <t>Correo</t>
  </si>
  <si>
    <t>Intencambio Módulo I</t>
  </si>
  <si>
    <t>Intercambio Módulo III</t>
  </si>
  <si>
    <t>F</t>
  </si>
  <si>
    <t>TOTALES</t>
  </si>
  <si>
    <t>Tutoría pedagócica</t>
  </si>
  <si>
    <t>Porcentajes</t>
  </si>
  <si>
    <t>Luciana</t>
  </si>
  <si>
    <t>Sosa</t>
  </si>
  <si>
    <t>Aprobados</t>
  </si>
  <si>
    <t>Reprobados</t>
  </si>
  <si>
    <t>Sistematiza</t>
  </si>
  <si>
    <t>Completa excel</t>
  </si>
  <si>
    <t>Referente subse</t>
  </si>
  <si>
    <t>Supervisa</t>
  </si>
  <si>
    <t>Referente</t>
  </si>
  <si>
    <t>Tutoría técnica</t>
  </si>
  <si>
    <t>Detalle REPROBADOS</t>
  </si>
  <si>
    <t>Anabel</t>
  </si>
  <si>
    <t>López</t>
  </si>
  <si>
    <t>Nunca ingreso</t>
  </si>
  <si>
    <t>Justifico</t>
  </si>
  <si>
    <t>ÚLTIMA ACTUALIZACIÓN 17/10 9:45HS</t>
  </si>
  <si>
    <t>Agustini</t>
  </si>
  <si>
    <t>Eric David</t>
  </si>
  <si>
    <t>eric.d.agustini@gmail.com</t>
  </si>
  <si>
    <t>M</t>
  </si>
  <si>
    <t>Participó</t>
  </si>
  <si>
    <t>-</t>
  </si>
  <si>
    <t>Baez</t>
  </si>
  <si>
    <t>Ramiro Juan Cruz</t>
  </si>
  <si>
    <t>ramirojuancruzbaez@gmail.com</t>
  </si>
  <si>
    <t>Barreto</t>
  </si>
  <si>
    <t>Enzo David</t>
  </si>
  <si>
    <t>enzobarreto82@gmail.com</t>
  </si>
  <si>
    <t>81,67</t>
  </si>
  <si>
    <t>Benegas</t>
  </si>
  <si>
    <t>Ivana Marcela</t>
  </si>
  <si>
    <t>ivannabenegas1996@gmail.com</t>
  </si>
  <si>
    <t>Brollo</t>
  </si>
  <si>
    <t>Alexis Maximiliano</t>
  </si>
  <si>
    <t>alexis_viral97@hotmail.com</t>
  </si>
  <si>
    <t>*</t>
  </si>
  <si>
    <t>Cejas</t>
  </si>
  <si>
    <t>Carlos Ivan</t>
  </si>
  <si>
    <t>cejasamarok2@gmail.com</t>
  </si>
  <si>
    <t>ESCOBAR</t>
  </si>
  <si>
    <t>NAHUEL ALEJANDRO</t>
  </si>
  <si>
    <t>nahuelescobar249@gmail.com</t>
  </si>
  <si>
    <t>Fernandez</t>
  </si>
  <si>
    <t>Jonatan Jose</t>
  </si>
  <si>
    <t>fernandezjonatan453@gmail.com</t>
  </si>
  <si>
    <t>FERNANDEZ</t>
  </si>
  <si>
    <t>MICAELA SOLEDAD</t>
  </si>
  <si>
    <t>familiagrande155@outlook.com.ar</t>
  </si>
  <si>
    <t>Ferreyra</t>
  </si>
  <si>
    <t>Melisa</t>
  </si>
  <si>
    <t>gonza1953@live.com.ar</t>
  </si>
  <si>
    <t>Fleitas</t>
  </si>
  <si>
    <t>Fernando Pascual</t>
  </si>
  <si>
    <t>fernandopfleitas@gmail.com</t>
  </si>
  <si>
    <t>Gimenez</t>
  </si>
  <si>
    <t>Ayelen</t>
  </si>
  <si>
    <t>ayegimenez115@hotmail.com</t>
  </si>
  <si>
    <t>GOMEZ</t>
  </si>
  <si>
    <t>EXEQUIEL OSVALDO</t>
  </si>
  <si>
    <t>exegomez20202@gmail.com</t>
  </si>
  <si>
    <t>Gomez</t>
  </si>
  <si>
    <t>Walter Exequiel</t>
  </si>
  <si>
    <t>gomeztito263@gmail.com</t>
  </si>
  <si>
    <t>GONZALEZ</t>
  </si>
  <si>
    <t>MAURICIO DANIEL</t>
  </si>
  <si>
    <t>mg6549162@gmail.com</t>
  </si>
  <si>
    <t>Gorosito</t>
  </si>
  <si>
    <t>Elias</t>
  </si>
  <si>
    <t>eliasgorosito@hotmail.com</t>
  </si>
  <si>
    <t>Humhofe</t>
  </si>
  <si>
    <t>Andrea</t>
  </si>
  <si>
    <t>andrea_humhofe15@hotmail.com</t>
  </si>
  <si>
    <t>Kler</t>
  </si>
  <si>
    <t>Antonela</t>
  </si>
  <si>
    <t>anto_22_17@hotmail.com</t>
  </si>
  <si>
    <t>Leguizamon</t>
  </si>
  <si>
    <t>Emilio</t>
  </si>
  <si>
    <t>emilioleguizamon4@gmail.com</t>
  </si>
  <si>
    <t>Lopez</t>
  </si>
  <si>
    <t>Ariel Alexis</t>
  </si>
  <si>
    <t>lopezarielalexis672@gmail.com</t>
  </si>
  <si>
    <t>LOPEZ</t>
  </si>
  <si>
    <t>MAURO JAVIER</t>
  </si>
  <si>
    <t>lopez365993@gmail.com</t>
  </si>
  <si>
    <t>Ludueña</t>
  </si>
  <si>
    <t>Mariano Sebastian</t>
  </si>
  <si>
    <t>mariano182222@gmail.com</t>
  </si>
  <si>
    <t>Mazzuco</t>
  </si>
  <si>
    <t>Micaela</t>
  </si>
  <si>
    <t>micaelaaa.25@hotmail.com</t>
  </si>
  <si>
    <t>71,67</t>
  </si>
  <si>
    <t>Moschen</t>
  </si>
  <si>
    <t>Estefania Elisabet</t>
  </si>
  <si>
    <t>estefaniamoschen@hotmail.com</t>
  </si>
  <si>
    <t>Mucchiutti</t>
  </si>
  <si>
    <t>Brian Axel</t>
  </si>
  <si>
    <t>mucchiutti70@gmail.com</t>
  </si>
  <si>
    <t>Ojeda</t>
  </si>
  <si>
    <t>Selva Macarena</t>
  </si>
  <si>
    <t>selvamacarenao@gmail.com</t>
  </si>
  <si>
    <t>OYERAS</t>
  </si>
  <si>
    <t>LAZARO JOAQUIN ARIEL</t>
  </si>
  <si>
    <t>lazarooyeras@gmail.com</t>
  </si>
  <si>
    <t>Pavicich</t>
  </si>
  <si>
    <t>Lucas Anibal</t>
  </si>
  <si>
    <t>pavipavicich@gmail.com</t>
  </si>
  <si>
    <t>Peralta</t>
  </si>
  <si>
    <t>Rolando Francisco</t>
  </si>
  <si>
    <t>milagros_alarcon@hotmail.com</t>
  </si>
  <si>
    <t>Pereyra</t>
  </si>
  <si>
    <t>Camila Florencia</t>
  </si>
  <si>
    <t>camilapereyra273@gmail.com</t>
  </si>
  <si>
    <t>Piedrabuena</t>
  </si>
  <si>
    <t>Juan Carlos</t>
  </si>
  <si>
    <t>juanpiedrabuena02@gmail.com</t>
  </si>
  <si>
    <t>Ramos</t>
  </si>
  <si>
    <t>Mauricio</t>
  </si>
  <si>
    <t>mauroramos457@gmail.com</t>
  </si>
  <si>
    <t>Reynoso</t>
  </si>
  <si>
    <t>Ainalen Aime</t>
  </si>
  <si>
    <t>ainalenyrodrigo87@gmail.com</t>
  </si>
  <si>
    <t>Rodriguez</t>
  </si>
  <si>
    <t>Juan Jose</t>
  </si>
  <si>
    <t>juanjorodriguez@live.com.ar</t>
  </si>
  <si>
    <t>Natalia Lorena</t>
  </si>
  <si>
    <t>natilorerodriguez@hotmail.com</t>
  </si>
  <si>
    <t>Rocio Belen</t>
  </si>
  <si>
    <t>rociomilagros1210@gmail.com</t>
  </si>
  <si>
    <t>Silvina Soledad</t>
  </si>
  <si>
    <t>eyescat32@live.com.ar</t>
  </si>
  <si>
    <t>Rojas</t>
  </si>
  <si>
    <t>Edgar Oscar</t>
  </si>
  <si>
    <t>ed_elnegro@hotmail.com</t>
  </si>
  <si>
    <t>Roma</t>
  </si>
  <si>
    <t>Rocio Del Alba</t>
  </si>
  <si>
    <t>roro88_48@hotmail.com</t>
  </si>
  <si>
    <t>ROMA</t>
  </si>
  <si>
    <t>GIULIANO ESTEBAN</t>
  </si>
  <si>
    <t>giuliano.roma@outlook.com</t>
  </si>
  <si>
    <t>Roman</t>
  </si>
  <si>
    <t>Daniel Alberto</t>
  </si>
  <si>
    <t>dani_roman_87@hotmail.com</t>
  </si>
  <si>
    <t>Romero</t>
  </si>
  <si>
    <t>Dante</t>
  </si>
  <si>
    <t>dante1977@live.com.ar</t>
  </si>
  <si>
    <t>Fabian Alberto</t>
  </si>
  <si>
    <t>fabialbertoromero@gmail.com</t>
  </si>
  <si>
    <t>Jesica</t>
  </si>
  <si>
    <t>jesinromero@gmail.com</t>
  </si>
  <si>
    <t>Veronica Noemi</t>
  </si>
  <si>
    <t>verito_8@live.com.ar</t>
  </si>
  <si>
    <t>ROMERO</t>
  </si>
  <si>
    <t>FACUNDO DAMIAN</t>
  </si>
  <si>
    <t>facundoromero@outlook.com</t>
  </si>
  <si>
    <t>Rosales</t>
  </si>
  <si>
    <t>Mario</t>
  </si>
  <si>
    <t>mariorosales22mr@hotmail.com</t>
  </si>
  <si>
    <t>68,33</t>
  </si>
  <si>
    <t>Rossi</t>
  </si>
  <si>
    <t>Yamila</t>
  </si>
  <si>
    <t>fefa_19_10@hotmail.com</t>
  </si>
  <si>
    <t>Rotela</t>
  </si>
  <si>
    <t>Norma Elisabeth</t>
  </si>
  <si>
    <t>rotelanorma1979@gmail.com</t>
  </si>
  <si>
    <t>Roux</t>
  </si>
  <si>
    <t>Damián José</t>
  </si>
  <si>
    <t>r.roux@santafeciudad.gov.ar</t>
  </si>
  <si>
    <t>Rufanacht</t>
  </si>
  <si>
    <t>Laura Andrea</t>
  </si>
  <si>
    <t>laurarufanacht@gmail.com</t>
  </si>
  <si>
    <t>Ruffino</t>
  </si>
  <si>
    <t>Juan Salvador</t>
  </si>
  <si>
    <t>juancyruffino@gmail.com</t>
  </si>
  <si>
    <t>Ruiz</t>
  </si>
  <si>
    <t>Carolina Elvira</t>
  </si>
  <si>
    <t>carolinasanjusto82@gmail.com</t>
  </si>
  <si>
    <t>Lorena Alejandra</t>
  </si>
  <si>
    <t>lorenaalejandraruiz@gmail.com</t>
  </si>
  <si>
    <t>76,67</t>
  </si>
  <si>
    <t>Nicolas Javier</t>
  </si>
  <si>
    <t>niconjr08@hotmail.com</t>
  </si>
  <si>
    <t>Ruiz Diaz</t>
  </si>
  <si>
    <t>Gustavo Ariel</t>
  </si>
  <si>
    <t>nanutoruizdiaz@gmail.com</t>
  </si>
  <si>
    <t>Sakow</t>
  </si>
  <si>
    <t>Hugo Francisco</t>
  </si>
  <si>
    <t>hugosakowruso57@outlook.com</t>
  </si>
  <si>
    <t>Saldaña</t>
  </si>
  <si>
    <t>Pablo</t>
  </si>
  <si>
    <t>lacati_leo@hotmail.com</t>
  </si>
  <si>
    <t>Salteño</t>
  </si>
  <si>
    <t>Valeria</t>
  </si>
  <si>
    <t>vale130@live.com</t>
  </si>
  <si>
    <t>Salum</t>
  </si>
  <si>
    <t>Gisela</t>
  </si>
  <si>
    <t>giselasalum_05@live.com</t>
  </si>
  <si>
    <t>Sanchez</t>
  </si>
  <si>
    <t>Hernán</t>
  </si>
  <si>
    <t>tiocabeza84@hotmail.com</t>
  </si>
  <si>
    <t>Milagros Alejandra</t>
  </si>
  <si>
    <t>milusnchz@gmail.com</t>
  </si>
  <si>
    <t>Stella Maris</t>
  </si>
  <si>
    <t>stellasanchez15@hotmail.com</t>
  </si>
  <si>
    <t>Santa Cruz</t>
  </si>
  <si>
    <t>Duilio</t>
  </si>
  <si>
    <t>santi_duilio_santacruz@hotmail.com</t>
  </si>
  <si>
    <t>Maria Celeste</t>
  </si>
  <si>
    <t>celesantacruz84@gmail.com</t>
  </si>
  <si>
    <t>Santoro</t>
  </si>
  <si>
    <t>Malvina Caren</t>
  </si>
  <si>
    <t>santoromalvinacaren@hotmail.com</t>
  </si>
  <si>
    <t>Sarate</t>
  </si>
  <si>
    <t>anto_sarate@outlook.com</t>
  </si>
  <si>
    <t>Saravia</t>
  </si>
  <si>
    <t>Gimena Elisa</t>
  </si>
  <si>
    <t>gime_331@hotmail.com</t>
  </si>
  <si>
    <t>Horacio</t>
  </si>
  <si>
    <t>javierjulio242@hotmail.com</t>
  </si>
  <si>
    <t>Savoie</t>
  </si>
  <si>
    <t>Marisa Ivon</t>
  </si>
  <si>
    <t>marisasavoie2015@hotmail.com</t>
  </si>
  <si>
    <t>Scalzo Beguelin</t>
  </si>
  <si>
    <t>María Julia</t>
  </si>
  <si>
    <t>carlin_julia_06@live.com</t>
  </si>
  <si>
    <t>96,67</t>
  </si>
  <si>
    <t>Scherrer</t>
  </si>
  <si>
    <t>Jorge Alberto</t>
  </si>
  <si>
    <t>jorge.982@hotmail.com</t>
  </si>
  <si>
    <t>Schneider</t>
  </si>
  <si>
    <t>David</t>
  </si>
  <si>
    <t>david_schneider_08@hotmail.com</t>
  </si>
  <si>
    <t>Segovia</t>
  </si>
  <si>
    <t>Yanet Ana Maria</t>
  </si>
  <si>
    <t>yanets.83@gmail.com</t>
  </si>
  <si>
    <t>Segovia Rajoy</t>
  </si>
  <si>
    <t>Cristian Marcelo</t>
  </si>
  <si>
    <t>cristianmarcelo_33@hotmail.com</t>
  </si>
  <si>
    <t>Serafini</t>
  </si>
  <si>
    <t>giselaserafini2012@gmail.com</t>
  </si>
  <si>
    <t>Serrani</t>
  </si>
  <si>
    <t>Luisina</t>
  </si>
  <si>
    <t>lupitu29@gmail.com</t>
  </si>
  <si>
    <t>Servin</t>
  </si>
  <si>
    <t>servinstella2@gmail.com</t>
  </si>
  <si>
    <t>Severino</t>
  </si>
  <si>
    <t>Andrea Elisabet</t>
  </si>
  <si>
    <t>andyelizaseve@outlook.com</t>
  </si>
  <si>
    <t>Sgroppo</t>
  </si>
  <si>
    <t>Geman</t>
  </si>
  <si>
    <t>germansgroppo@live.com</t>
  </si>
  <si>
    <t>Simbron</t>
  </si>
  <si>
    <t>Gisela Lorena</t>
  </si>
  <si>
    <t>giselalsimbron@hotmail.com</t>
  </si>
  <si>
    <t>Simil</t>
  </si>
  <si>
    <t>Marianela Cecilia</t>
  </si>
  <si>
    <t>marianelasimil013@gmail.com</t>
  </si>
  <si>
    <t>Siniani</t>
  </si>
  <si>
    <t>Karen Julieta</t>
  </si>
  <si>
    <t>karendelfina2425@gmail.com</t>
  </si>
  <si>
    <t>Soffietti</t>
  </si>
  <si>
    <t>Jonatan Ruben</t>
  </si>
  <si>
    <t>soffiettijonatan48@gmail.com</t>
  </si>
  <si>
    <t>Suarez</t>
  </si>
  <si>
    <t>Abigail</t>
  </si>
  <si>
    <t>suarez58899@gmail.com</t>
  </si>
  <si>
    <t>Tedini</t>
  </si>
  <si>
    <t>Cintia Antonela</t>
  </si>
  <si>
    <t>tedinicintia4@gmail.com</t>
  </si>
  <si>
    <t>Tobar</t>
  </si>
  <si>
    <t>Brisa Ail­n</t>
  </si>
  <si>
    <t>bri15tobar@gmail.com</t>
  </si>
  <si>
    <t>Torres</t>
  </si>
  <si>
    <t>Karen</t>
  </si>
  <si>
    <t>karen.union14@gmail.com</t>
  </si>
  <si>
    <t>Valenti</t>
  </si>
  <si>
    <t>Ivan</t>
  </si>
  <si>
    <t>ivan024_@hotmail.com</t>
  </si>
  <si>
    <t>Vazquez</t>
  </si>
  <si>
    <t>Elina</t>
  </si>
  <si>
    <t>vazquez_elina@yahoo.com</t>
  </si>
  <si>
    <t>APROBADO</t>
  </si>
  <si>
    <t>luci2915@hotmail.com</t>
  </si>
  <si>
    <t>Velazquez</t>
  </si>
  <si>
    <t>Silvina Guadalupe</t>
  </si>
  <si>
    <t>silvi_sabaleradxvida@hotmail.com</t>
  </si>
  <si>
    <t>86,67</t>
  </si>
  <si>
    <t>Vergara</t>
  </si>
  <si>
    <t>Liana</t>
  </si>
  <si>
    <t>sofiaylianaverg2019@gmail.com</t>
  </si>
  <si>
    <t>Matias Ricardo</t>
  </si>
  <si>
    <t>matiz3214@gmail.com</t>
  </si>
  <si>
    <t>Monica Analia</t>
  </si>
  <si>
    <t>yuliaelena@outlook.com</t>
  </si>
  <si>
    <t>Veron</t>
  </si>
  <si>
    <t>Aldana Ayelen</t>
  </si>
  <si>
    <t>aldanaveron52@gmail.com</t>
  </si>
  <si>
    <t>61,67</t>
  </si>
  <si>
    <t>Ezequiel David Jesus</t>
  </si>
  <si>
    <t>ezequieldavidveron@hotmail.com</t>
  </si>
  <si>
    <t>Noelia Deolinda</t>
  </si>
  <si>
    <t>veronnoelia77@gmail.com</t>
  </si>
  <si>
    <t>Vicente</t>
  </si>
  <si>
    <t>Luis Antonio</t>
  </si>
  <si>
    <t>tatis-vicente@hotmail.com</t>
  </si>
  <si>
    <t>Villalba</t>
  </si>
  <si>
    <t>Carlos Andres</t>
  </si>
  <si>
    <t>andres-villalba@hotmail.com</t>
  </si>
  <si>
    <t>Villamea</t>
  </si>
  <si>
    <t>lu_le_vi@hotmail.com</t>
  </si>
  <si>
    <t>Villanueva</t>
  </si>
  <si>
    <t>Paola</t>
  </si>
  <si>
    <t>patrciavillanueva_14@hotmail.com</t>
  </si>
  <si>
    <t>Villegas</t>
  </si>
  <si>
    <t>Veronica Walquiria</t>
  </si>
  <si>
    <t>veronicawvillegas@gmail.com</t>
  </si>
  <si>
    <t>Villlarreal</t>
  </si>
  <si>
    <t>Carina Haydee</t>
  </si>
  <si>
    <t>villa_carina@hotmail.com</t>
  </si>
  <si>
    <t>Vinciguerra</t>
  </si>
  <si>
    <t>Vanina</t>
  </si>
  <si>
    <t>maxsofi07@hotmail.com</t>
  </si>
  <si>
    <t>Vinderola</t>
  </si>
  <si>
    <t>Ruben Dario</t>
  </si>
  <si>
    <t>ruben.v@hotmail.com.ar</t>
  </si>
  <si>
    <t>Viscontti</t>
  </si>
  <si>
    <t>Violeta Virginia</t>
  </si>
  <si>
    <t>vickydylan@hotmail.com.ar</t>
  </si>
  <si>
    <t>Vitola Ramis</t>
  </si>
  <si>
    <t>Juan Manuel</t>
  </si>
  <si>
    <t>juanivitola@gmail.com</t>
  </si>
  <si>
    <t>Vivo</t>
  </si>
  <si>
    <t>Jeremias</t>
  </si>
  <si>
    <t>jere2004@hotmail.com</t>
  </si>
  <si>
    <t>Yob</t>
  </si>
  <si>
    <t>Ulises Horacio</t>
  </si>
  <si>
    <t>yoymasyo@gmail.com</t>
  </si>
  <si>
    <t>Yossen</t>
  </si>
  <si>
    <t>Blanca Silvana Elizabeth</t>
  </si>
  <si>
    <t>silyossen@live.com.ar</t>
  </si>
  <si>
    <t>Yzary</t>
  </si>
  <si>
    <t>Carla</t>
  </si>
  <si>
    <t>recibocarlayzary@gmail.com</t>
  </si>
  <si>
    <t>Zabala</t>
  </si>
  <si>
    <t>jesica86_6@hotmail.com</t>
  </si>
  <si>
    <t>Zamanduz</t>
  </si>
  <si>
    <t>Walter</t>
  </si>
  <si>
    <t>walterz944@gmail.com</t>
  </si>
  <si>
    <t>Zamaro</t>
  </si>
  <si>
    <t>Debora Angelica</t>
  </si>
  <si>
    <t>zamarodebora3@gmail.com</t>
  </si>
  <si>
    <t>Zamora</t>
  </si>
  <si>
    <t>Fabiana Camila</t>
  </si>
  <si>
    <t>camila_faby@hotmail.com</t>
  </si>
  <si>
    <t>Zapata</t>
  </si>
  <si>
    <t>Julio Cesar</t>
  </si>
  <si>
    <t>juliocesarzapata@outlook.es</t>
  </si>
  <si>
    <t>Zarate</t>
  </si>
  <si>
    <t>Carlos Javier</t>
  </si>
  <si>
    <t>carlosjavierzarate1979@gmail.com</t>
  </si>
  <si>
    <t>Zavadzky</t>
  </si>
  <si>
    <t>Marta Carina</t>
  </si>
  <si>
    <t>candeluchi_0@hotmail.com</t>
  </si>
  <si>
    <t>Zeballos</t>
  </si>
  <si>
    <t>Raul Fernando</t>
  </si>
  <si>
    <t>fernandozeballos22@gmail.com</t>
  </si>
  <si>
    <t>Veronica</t>
  </si>
  <si>
    <t>veronicaineszeballos@gmail.com</t>
  </si>
  <si>
    <t>Zehnder</t>
  </si>
  <si>
    <t>Jorge</t>
  </si>
  <si>
    <t>jorgezehnder1985@gmail.com</t>
  </si>
  <si>
    <t>Zeiter</t>
  </si>
  <si>
    <t>Jesus Amilcar</t>
  </si>
  <si>
    <t>jesusz_22@hotmail.com</t>
  </si>
  <si>
    <t>Zorrilla</t>
  </si>
  <si>
    <t>Guillermo</t>
  </si>
  <si>
    <t>jerezorrilla@hotmail.com</t>
  </si>
  <si>
    <t>Zumoffen</t>
  </si>
  <si>
    <t>Cintia Lorena Beatriz</t>
  </si>
  <si>
    <t>cintia_zumoffen@hotmail.com</t>
  </si>
  <si>
    <t>Enzo Nery</t>
  </si>
  <si>
    <t>enzozumoffen@outlook.com</t>
  </si>
  <si>
    <t>Zuviria</t>
  </si>
  <si>
    <t>Maria Del Mar</t>
  </si>
  <si>
    <t>mariadelmar_1314@hotmail.com</t>
  </si>
  <si>
    <t>GRUPOS</t>
  </si>
  <si>
    <t>G1</t>
  </si>
  <si>
    <t>G2</t>
  </si>
  <si>
    <t>G3</t>
  </si>
  <si>
    <t>G4</t>
  </si>
  <si>
    <t>ÚLTIMA ACTUALIZACIÓN 17/10 9:35HS</t>
  </si>
  <si>
    <t>Acosta</t>
  </si>
  <si>
    <t>george_11@hotmail.com.ar</t>
  </si>
  <si>
    <t>Aguirre</t>
  </si>
  <si>
    <t>Lorena</t>
  </si>
  <si>
    <t>lorenaaguirre77@outlook.com</t>
  </si>
  <si>
    <t>Maria Soledad</t>
  </si>
  <si>
    <t>solchis_20_26@hotmail.com</t>
  </si>
  <si>
    <t>ALARCON JUBANY</t>
  </si>
  <si>
    <t>MANUEL JOEL</t>
  </si>
  <si>
    <t>manuaj_tere@hotmail.com</t>
  </si>
  <si>
    <t>Alonso</t>
  </si>
  <si>
    <t>Agustina</t>
  </si>
  <si>
    <t>agus.15@hotmail.es</t>
  </si>
  <si>
    <t>Bisceglia</t>
  </si>
  <si>
    <t>Enzo Fabrizzio</t>
  </si>
  <si>
    <t>enzofabrizziobisceglia@gmail.com</t>
  </si>
  <si>
    <t>Brach</t>
  </si>
  <si>
    <t>Marcelo</t>
  </si>
  <si>
    <t>brachmarcelo0@gmail.com</t>
  </si>
  <si>
    <t>Bruno</t>
  </si>
  <si>
    <t>Emanuel</t>
  </si>
  <si>
    <t>emayjordi@gmail.com</t>
  </si>
  <si>
    <t>Campos</t>
  </si>
  <si>
    <t>Katerina</t>
  </si>
  <si>
    <t>katykaterinac@gmail.com</t>
  </si>
  <si>
    <t>Navarro</t>
  </si>
  <si>
    <t>Cristian Fabian</t>
  </si>
  <si>
    <t>cristian_nava29@hotmail.com</t>
  </si>
  <si>
    <t>Chavez</t>
  </si>
  <si>
    <t>Celeste</t>
  </si>
  <si>
    <t>celeantochaves14@gmail.com</t>
  </si>
  <si>
    <t>Chuda</t>
  </si>
  <si>
    <t>Gonzalo Ariel</t>
  </si>
  <si>
    <t>patri.60@hotmail.com</t>
  </si>
  <si>
    <t>Defelice</t>
  </si>
  <si>
    <t>Nicolas Exequiel</t>
  </si>
  <si>
    <t>nicolas.e.d@hotmail.com</t>
  </si>
  <si>
    <t>Diaz</t>
  </si>
  <si>
    <t>Edgardo</t>
  </si>
  <si>
    <t>edgardo.e.diaz@gmail.com</t>
  </si>
  <si>
    <t>Jesús Emanuel</t>
  </si>
  <si>
    <t>jebus582@hotmail.com</t>
  </si>
  <si>
    <t>Franchi</t>
  </si>
  <si>
    <t>Santiago</t>
  </si>
  <si>
    <t>santikrk@hotmail.com</t>
  </si>
  <si>
    <t>Tiene otro DNI en panel</t>
  </si>
  <si>
    <t>Frey</t>
  </si>
  <si>
    <t>Maximiliano</t>
  </si>
  <si>
    <t>maximilianofrey@hotmail.com</t>
  </si>
  <si>
    <t>Gómez</t>
  </si>
  <si>
    <t>Federico Iván</t>
  </si>
  <si>
    <t>federicogomezgo@live.com</t>
  </si>
  <si>
    <t>Gonzalez</t>
  </si>
  <si>
    <t>Mariano Jesus</t>
  </si>
  <si>
    <t>marianojesus_73@outlook.com</t>
  </si>
  <si>
    <t>Ignacio</t>
  </si>
  <si>
    <t>Dario Oscar</t>
  </si>
  <si>
    <t>dario_ignacio17@hotmail.com</t>
  </si>
  <si>
    <t>Jeanneret Grosjean</t>
  </si>
  <si>
    <t>Jorgelina Beatriz</t>
  </si>
  <si>
    <t>jori_16_j@hotmail.com</t>
  </si>
  <si>
    <t>Katramiz</t>
  </si>
  <si>
    <t>Evangelina</t>
  </si>
  <si>
    <t>katra_71@hotmail.com</t>
  </si>
  <si>
    <t>Carolina</t>
  </si>
  <si>
    <t>carolina-lopes94@hotmail.com</t>
  </si>
  <si>
    <t>Mota</t>
  </si>
  <si>
    <t>Abigail Nazaret</t>
  </si>
  <si>
    <t>abby11.rc@gmail.com</t>
  </si>
  <si>
    <t>Muñoz</t>
  </si>
  <si>
    <t>Jonatan Gustavo</t>
  </si>
  <si>
    <t>jonyunion@outlook.com</t>
  </si>
  <si>
    <t>Nieto</t>
  </si>
  <si>
    <t>Gustavo David</t>
  </si>
  <si>
    <t>gustavodavid.nieto@gmail.com</t>
  </si>
  <si>
    <t>Ñañez</t>
  </si>
  <si>
    <t>Macarena</t>
  </si>
  <si>
    <t>macarenazul.1600@hotmail.com</t>
  </si>
  <si>
    <t>OJEDA</t>
  </si>
  <si>
    <t>GUILLERMO</t>
  </si>
  <si>
    <t>ojedaguiye@gmail.com</t>
  </si>
  <si>
    <t>Oliva</t>
  </si>
  <si>
    <t>Alexis Leonel</t>
  </si>
  <si>
    <t>olivaalexis296@yahoo.com.ar</t>
  </si>
  <si>
    <t>66,67</t>
  </si>
  <si>
    <t>Dalila</t>
  </si>
  <si>
    <t>dalila40eli@gmail.com</t>
  </si>
  <si>
    <t>Elsa Mercedes</t>
  </si>
  <si>
    <t>rodrigoaranda403@hotmail.com.ar</t>
  </si>
  <si>
    <t>Olmedo</t>
  </si>
  <si>
    <t>barranquitasfc@outlook.com</t>
  </si>
  <si>
    <t>Ordoñez</t>
  </si>
  <si>
    <t>Anahí Patricia</t>
  </si>
  <si>
    <t>gringa9581@hotmail.com</t>
  </si>
  <si>
    <t>Oritz</t>
  </si>
  <si>
    <t>Lia Yanina</t>
  </si>
  <si>
    <t>luz87_13@hotmail.com</t>
  </si>
  <si>
    <t>Oronao</t>
  </si>
  <si>
    <t>Diego Fabian</t>
  </si>
  <si>
    <t>oyarzabal.1402@gmail.com</t>
  </si>
  <si>
    <t>Ortiz</t>
  </si>
  <si>
    <t>Daniela</t>
  </si>
  <si>
    <t>dmeomgf@hotmail.com</t>
  </si>
  <si>
    <t>Diego</t>
  </si>
  <si>
    <t>diego37381980@gmail.com</t>
  </si>
  <si>
    <t>Erica</t>
  </si>
  <si>
    <t>ericaortiz1986@outlook.com</t>
  </si>
  <si>
    <t>Maria Guadalupe</t>
  </si>
  <si>
    <t>guada.19944@gmail.com</t>
  </si>
  <si>
    <t>Ramon Daniel</t>
  </si>
  <si>
    <t>maarii27@hotmail.com</t>
  </si>
  <si>
    <t>Osman</t>
  </si>
  <si>
    <t>Yamile</t>
  </si>
  <si>
    <t>yamileosman@hotmail.com</t>
  </si>
  <si>
    <t>Otaduy</t>
  </si>
  <si>
    <t>Nestor Ariel</t>
  </si>
  <si>
    <t>nestor.2009@live.com.ar</t>
  </si>
  <si>
    <t>Ottaviani</t>
  </si>
  <si>
    <t>Yamila Guadalupe</t>
  </si>
  <si>
    <t>yamilaottaviani@outlook.com</t>
  </si>
  <si>
    <t>Ovin</t>
  </si>
  <si>
    <t>jesicaovinjesisol@hotmail.com</t>
  </si>
  <si>
    <t>Oyarzabal</t>
  </si>
  <si>
    <t>Marcos Exequiel</t>
  </si>
  <si>
    <t>marcosoyarzabal32@gmail.com</t>
  </si>
  <si>
    <t>Oyola</t>
  </si>
  <si>
    <t>Natalia</t>
  </si>
  <si>
    <t>natygisela@hotmail.com.ar</t>
  </si>
  <si>
    <t>Palacios</t>
  </si>
  <si>
    <t>Mauro</t>
  </si>
  <si>
    <t>mauro_palacio@yahoo.com.ar</t>
  </si>
  <si>
    <t>Paramo</t>
  </si>
  <si>
    <t>Diego Ariel</t>
  </si>
  <si>
    <t>diegoarielparamo@gmail.com</t>
  </si>
  <si>
    <t>Parodi</t>
  </si>
  <si>
    <t>Gustavo Luis</t>
  </si>
  <si>
    <t>parodigustavoluis@gmail.com</t>
  </si>
  <si>
    <t>Pascale</t>
  </si>
  <si>
    <t>Javier</t>
  </si>
  <si>
    <t>pluton1951@hotmail.com</t>
  </si>
  <si>
    <t>Passarini</t>
  </si>
  <si>
    <t>Leandro</t>
  </si>
  <si>
    <t>leandropassarini@yahoo.com.ar</t>
  </si>
  <si>
    <t>Pato</t>
  </si>
  <si>
    <t>Francisco</t>
  </si>
  <si>
    <t>administracion.tel3sa@gmail.com</t>
  </si>
  <si>
    <t>Pavan</t>
  </si>
  <si>
    <t>Maria Eugenia</t>
  </si>
  <si>
    <t>mariaeugeniapavan83@gmail.com</t>
  </si>
  <si>
    <t>Pavellotti</t>
  </si>
  <si>
    <t>Romina</t>
  </si>
  <si>
    <t>auopuri@hotmail.com</t>
  </si>
  <si>
    <t>Juan Ignacio</t>
  </si>
  <si>
    <t>juan-1570@hotmail.com</t>
  </si>
  <si>
    <t>Marcela Guadalupe</t>
  </si>
  <si>
    <t>vale.luca2017@gmail.com</t>
  </si>
  <si>
    <t>maxiperalta219@gmail.com</t>
  </si>
  <si>
    <t>Nestor Ivan</t>
  </si>
  <si>
    <t>nestor29990908@gmail.com</t>
  </si>
  <si>
    <t>Cesar Conrado</t>
  </si>
  <si>
    <t>cesarpereyra2506@gmail.com</t>
  </si>
  <si>
    <t>Perez</t>
  </si>
  <si>
    <t>Gonzalo Sebastian</t>
  </si>
  <si>
    <t>gonzaloperezrock@hotmail.com</t>
  </si>
  <si>
    <t>Pérez</t>
  </si>
  <si>
    <t>Gerardo Sebastian</t>
  </si>
  <si>
    <t>lalo201992@outlook.com</t>
  </si>
  <si>
    <t>Mariano</t>
  </si>
  <si>
    <t>marianoygero@hotmail.com</t>
  </si>
  <si>
    <t>Peri</t>
  </si>
  <si>
    <t>Sandra Patricia</t>
  </si>
  <si>
    <t>sandrapato_peri@hotmail.com</t>
  </si>
  <si>
    <t>88,33</t>
  </si>
  <si>
    <t>Perroud</t>
  </si>
  <si>
    <t>Walter Gabriel</t>
  </si>
  <si>
    <t>walterperroud_128@hotmail.com</t>
  </si>
  <si>
    <t>Pignani</t>
  </si>
  <si>
    <t>Cristian</t>
  </si>
  <si>
    <t>cristian_hammett20080@hotmail.com</t>
  </si>
  <si>
    <t>Pividori</t>
  </si>
  <si>
    <t>Sofia</t>
  </si>
  <si>
    <t>sofiapividori38@gmail.com</t>
  </si>
  <si>
    <t>Poletti</t>
  </si>
  <si>
    <t>Walker Antonio</t>
  </si>
  <si>
    <t>wokerpol@gmail.com</t>
  </si>
  <si>
    <t>Pozzo</t>
  </si>
  <si>
    <t>Gustavo Alejandro</t>
  </si>
  <si>
    <t>claudiamaestri@hotmail.com</t>
  </si>
  <si>
    <t>Prieto</t>
  </si>
  <si>
    <t>Claudio</t>
  </si>
  <si>
    <t>claudiopri5867@gmail.com</t>
  </si>
  <si>
    <t>Pucheta</t>
  </si>
  <si>
    <t>Roberto Carlos</t>
  </si>
  <si>
    <t>robipucheta25@gmail.com</t>
  </si>
  <si>
    <t>Puebla</t>
  </si>
  <si>
    <t>yamilapuebla11@gmail.com</t>
  </si>
  <si>
    <t>Pujato</t>
  </si>
  <si>
    <t>Irma Eliana</t>
  </si>
  <si>
    <t>enana317@hotmail.com</t>
  </si>
  <si>
    <t>Pusitanelle</t>
  </si>
  <si>
    <t>Sabrina Beatriz</t>
  </si>
  <si>
    <t>sabripusi@gmail.com</t>
  </si>
  <si>
    <t>Quiroga</t>
  </si>
  <si>
    <t>Hernan Gabriel</t>
  </si>
  <si>
    <t>hernanquiroga2@gmail.com</t>
  </si>
  <si>
    <t>Quiroz</t>
  </si>
  <si>
    <t>Nelson</t>
  </si>
  <si>
    <t>chama22quiroz@gmail.com</t>
  </si>
  <si>
    <t>Raul Alejandro</t>
  </si>
  <si>
    <t>yiyiquiroz@hotmail.com</t>
  </si>
  <si>
    <t>Rabez</t>
  </si>
  <si>
    <t>Florencia Eugenia</t>
  </si>
  <si>
    <t>eugeniarabez@gmail.com</t>
  </si>
  <si>
    <t>Racca</t>
  </si>
  <si>
    <t>German</t>
  </si>
  <si>
    <t>germanracca1985@gmail.com</t>
  </si>
  <si>
    <t>41,67</t>
  </si>
  <si>
    <t>REPROBADO</t>
  </si>
  <si>
    <t>Ramallo</t>
  </si>
  <si>
    <t>Veronica Isabel</t>
  </si>
  <si>
    <t>verro636@hotmail.com</t>
  </si>
  <si>
    <t>Ramirez</t>
  </si>
  <si>
    <t>leandroramirez017@gmail.com</t>
  </si>
  <si>
    <t>pedro_motard@hotmail.es</t>
  </si>
  <si>
    <t>Sebastian Manuel</t>
  </si>
  <si>
    <t>vani_seba@live.com</t>
  </si>
  <si>
    <t>Ramon</t>
  </si>
  <si>
    <t>Silvina</t>
  </si>
  <si>
    <t>sramon@santafe.gov.ar</t>
  </si>
  <si>
    <t>Brian</t>
  </si>
  <si>
    <t>brianramoss280@gmail.com</t>
  </si>
  <si>
    <t>giseramos11@gmail.com</t>
  </si>
  <si>
    <t>Gustavo</t>
  </si>
  <si>
    <t>gustimramos@hotmail.com.ar</t>
  </si>
  <si>
    <t>Ravelli</t>
  </si>
  <si>
    <t>yesiravelli@gmail.com</t>
  </si>
  <si>
    <t>Regalini</t>
  </si>
  <si>
    <t>Hector Oscar</t>
  </si>
  <si>
    <t>hectorregalini597@gmail.com</t>
  </si>
  <si>
    <t>Regner</t>
  </si>
  <si>
    <t>Julio Damian</t>
  </si>
  <si>
    <t>pilu_41@hotmail.com</t>
  </si>
  <si>
    <t>Retamar</t>
  </si>
  <si>
    <t>Noelia</t>
  </si>
  <si>
    <t>nanu673@hotmail.com</t>
  </si>
  <si>
    <t>Revelli</t>
  </si>
  <si>
    <t>Mariana</t>
  </si>
  <si>
    <t>mariana2709@hotmail.com.ar</t>
  </si>
  <si>
    <t>Marco</t>
  </si>
  <si>
    <t>marco_barman10@hotmail.com</t>
  </si>
  <si>
    <t>Ribero</t>
  </si>
  <si>
    <t>Gonzalo Luis</t>
  </si>
  <si>
    <t>gonzalo_ribero@hotmail.com</t>
  </si>
  <si>
    <t>Riccomini</t>
  </si>
  <si>
    <t>Rodolfo</t>
  </si>
  <si>
    <t>yoyigasmax1@gmail.com</t>
  </si>
  <si>
    <t>juanricomini@gmail.com</t>
  </si>
  <si>
    <t>Ridolfi</t>
  </si>
  <si>
    <t>Mirian</t>
  </si>
  <si>
    <t>santiymirian@hotmail.com.ar</t>
  </si>
  <si>
    <t>Rimoldi</t>
  </si>
  <si>
    <t>Nicolas</t>
  </si>
  <si>
    <t>nicolasrimoldi13@hotmail.com</t>
  </si>
  <si>
    <t>Rios</t>
  </si>
  <si>
    <t>Esteban Matias</t>
  </si>
  <si>
    <t>matias025@outlook.es</t>
  </si>
  <si>
    <t>euge_rios@hotmail.com.ar</t>
  </si>
  <si>
    <t>Olga Carina</t>
  </si>
  <si>
    <t>urmajucar1980@hotmail.com</t>
  </si>
  <si>
    <t>Ricardo Ariel</t>
  </si>
  <si>
    <t>ariel22_793@hotmail.com</t>
  </si>
  <si>
    <t>Rivas</t>
  </si>
  <si>
    <t>Diego Martin</t>
  </si>
  <si>
    <t>diegom_rivas@hotmail.com</t>
  </si>
  <si>
    <t>Rocchetti</t>
  </si>
  <si>
    <t>Priscila Natalia</t>
  </si>
  <si>
    <t>priscirocchetti@hotmail.com</t>
  </si>
  <si>
    <t>Ariel Arnaldo</t>
  </si>
  <si>
    <t>ariel253286@gmail.com</t>
  </si>
  <si>
    <t>Rodríguez</t>
  </si>
  <si>
    <t>Carla Daniela</t>
  </si>
  <si>
    <t>carladanielarodriguez25@gmail.com</t>
  </si>
  <si>
    <t>cristian.leandro210@gmail.com</t>
  </si>
  <si>
    <t>Daiana Marianela</t>
  </si>
  <si>
    <t>daianamarianela82@gmail.com</t>
  </si>
  <si>
    <t>Horacio Roque</t>
  </si>
  <si>
    <t>roquehora89@gmail.com</t>
  </si>
  <si>
    <t>churro_48@hotmail.com.ar</t>
  </si>
  <si>
    <t>SAUCEDO</t>
  </si>
  <si>
    <t>JORGE DAVID</t>
  </si>
  <si>
    <t>saucedojorge033@gmail.com</t>
  </si>
  <si>
    <t>Sotelo</t>
  </si>
  <si>
    <t>Maria Fernanda</t>
  </si>
  <si>
    <t>maru.fernanda.2015.fs@gmail.com</t>
  </si>
  <si>
    <t>Alejandro Daniel</t>
  </si>
  <si>
    <t>aleesuarez1422@gmail.com</t>
  </si>
  <si>
    <t>Tasori</t>
  </si>
  <si>
    <t>Anabela</t>
  </si>
  <si>
    <t>ani_tasori@outlook.com</t>
  </si>
  <si>
    <t>Titon</t>
  </si>
  <si>
    <t>Leonela</t>
  </si>
  <si>
    <t>titonleonela966@gmail.com</t>
  </si>
  <si>
    <t>Tomadin Tello</t>
  </si>
  <si>
    <t>Cristofer Adan</t>
  </si>
  <si>
    <t>cristofertomadin@gmail.com</t>
  </si>
  <si>
    <t>Elias Damian</t>
  </si>
  <si>
    <t>elias.d.torre@gmail.com</t>
  </si>
  <si>
    <t>TOTTEREAU</t>
  </si>
  <si>
    <t>ANDRES EXEQUIEL</t>
  </si>
  <si>
    <t>andrestote11@gmail.com</t>
  </si>
  <si>
    <t>Travesaro</t>
  </si>
  <si>
    <t>Julieta Luciana</t>
  </si>
  <si>
    <t>julietatravesaro2011@hotmail.com</t>
  </si>
  <si>
    <t>Urue</t>
  </si>
  <si>
    <t>ayelenurue2015@gmail.com</t>
  </si>
  <si>
    <t>Villarreal</t>
  </si>
  <si>
    <t>Diego Hernan</t>
  </si>
  <si>
    <t>diegovillarreal2205@gmail.com</t>
  </si>
  <si>
    <t>ÚLTIMA ACTUALIZACIÓN 17/10 10:42HS</t>
  </si>
  <si>
    <t>Notificar</t>
  </si>
  <si>
    <t>Joel Martin</t>
  </si>
  <si>
    <t>luzetfa92@gmail.com</t>
  </si>
  <si>
    <t>BALBUENA</t>
  </si>
  <si>
    <t>DEBORA VANESA</t>
  </si>
  <si>
    <t>beby2018@hotmail.com</t>
  </si>
  <si>
    <t>Balbuena</t>
  </si>
  <si>
    <t>b.emanuelmariano@hotmail.com</t>
  </si>
  <si>
    <t>Bosoms</t>
  </si>
  <si>
    <t>Luis Angel</t>
  </si>
  <si>
    <t>bosomsluis@gmail.com</t>
  </si>
  <si>
    <t>Caceres</t>
  </si>
  <si>
    <t>Barbara Evangelina</t>
  </si>
  <si>
    <t>barby11507@gmail.com</t>
  </si>
  <si>
    <t>Carreras</t>
  </si>
  <si>
    <t>Pedro Nicolas</t>
  </si>
  <si>
    <t>nickcarrr-14@hotmail.com</t>
  </si>
  <si>
    <t>Castaño</t>
  </si>
  <si>
    <t>Naiara Camila</t>
  </si>
  <si>
    <t>naiaracastano22@gmail.com</t>
  </si>
  <si>
    <t>Defilippi</t>
  </si>
  <si>
    <t>Leonardo</t>
  </si>
  <si>
    <t>leonardogabrieldefilippi@hotmail.com</t>
  </si>
  <si>
    <t>Escalada</t>
  </si>
  <si>
    <t>Gisela Alejandra</t>
  </si>
  <si>
    <t>giselaescalada412@gmail.com</t>
  </si>
  <si>
    <t>Galvan</t>
  </si>
  <si>
    <t>valeriasg14@outlook.com</t>
  </si>
  <si>
    <t>Gautto</t>
  </si>
  <si>
    <t>Marisel</t>
  </si>
  <si>
    <t>gauttomarisel@hotmail.com</t>
  </si>
  <si>
    <t>Geri</t>
  </si>
  <si>
    <t>Federico</t>
  </si>
  <si>
    <t>fede15.8@hotmail.com</t>
  </si>
  <si>
    <t>Brenda Trinidad</t>
  </si>
  <si>
    <t>brendagimenez91@hotmail.com</t>
  </si>
  <si>
    <t>Godoy</t>
  </si>
  <si>
    <t>Rocio Antonella</t>
  </si>
  <si>
    <t>anto155955500@gmail.com</t>
  </si>
  <si>
    <t>GODOY</t>
  </si>
  <si>
    <t>TRIANA ELIZABET</t>
  </si>
  <si>
    <t>godoytriana732@gmail.com</t>
  </si>
  <si>
    <t>Lucia Ayelen</t>
  </si>
  <si>
    <t>luciigomez25@gmail.com</t>
  </si>
  <si>
    <t>Heinzen</t>
  </si>
  <si>
    <t>Horacio Cesar</t>
  </si>
  <si>
    <t>horacio.heinzen980@gmail.com</t>
  </si>
  <si>
    <t>Lezcano</t>
  </si>
  <si>
    <t>Cristian Sebastian</t>
  </si>
  <si>
    <t>carajocristian@hotmail.com</t>
  </si>
  <si>
    <t>Rodrigo</t>
  </si>
  <si>
    <t>rodri_1103arocena@hotmail.com</t>
  </si>
  <si>
    <t>Maidana</t>
  </si>
  <si>
    <t>Georgina</t>
  </si>
  <si>
    <t>ely_84_791@hotmail.com</t>
  </si>
  <si>
    <t>Maldonado</t>
  </si>
  <si>
    <t>Jorge Ariel</t>
  </si>
  <si>
    <t>arielmix230@outlook.es</t>
  </si>
  <si>
    <t>SI</t>
  </si>
  <si>
    <t>Mancuello</t>
  </si>
  <si>
    <t>Margarita Beatriz</t>
  </si>
  <si>
    <t>margaritamancuello@outlook.com</t>
  </si>
  <si>
    <t>Mansilla</t>
  </si>
  <si>
    <t>davidzitoc22@gmail.com</t>
  </si>
  <si>
    <t>Enrique Javier</t>
  </si>
  <si>
    <t>javiman@live.com.ar</t>
  </si>
  <si>
    <t>Sebastián Alejandro</t>
  </si>
  <si>
    <t>sebas19mansilla84@hotmail.com</t>
  </si>
  <si>
    <t>Mantiñan</t>
  </si>
  <si>
    <t>federico_coronda@hotmail.com</t>
  </si>
  <si>
    <t>Mariaux</t>
  </si>
  <si>
    <t>Roxana</t>
  </si>
  <si>
    <t>roxana2706@live.com</t>
  </si>
  <si>
    <t>Marina</t>
  </si>
  <si>
    <t>Claudia Analia</t>
  </si>
  <si>
    <t>analiamarina@gmail.com</t>
  </si>
  <si>
    <t>Marino</t>
  </si>
  <si>
    <t>brianfrediani2@outlook.es</t>
  </si>
  <si>
    <t>Marioni</t>
  </si>
  <si>
    <t>Mariel Susana</t>
  </si>
  <si>
    <t>marielcoronda@hotmail.com.ar</t>
  </si>
  <si>
    <t>Marraiso</t>
  </si>
  <si>
    <t>Andres</t>
  </si>
  <si>
    <t>andres_marraiso7@hotmail.com</t>
  </si>
  <si>
    <t>Jorge Luis</t>
  </si>
  <si>
    <t>jorgemarraiso@hotmail.com</t>
  </si>
  <si>
    <t>Martinez</t>
  </si>
  <si>
    <t>Cesar Julian</t>
  </si>
  <si>
    <t>julim_87@hotmail.com</t>
  </si>
  <si>
    <t>javiereduardomartinez5@gmail.com</t>
  </si>
  <si>
    <t>Marisa Beatriz</t>
  </si>
  <si>
    <t>marchu7148@hotmail.com</t>
  </si>
  <si>
    <t>Martin Alejandro</t>
  </si>
  <si>
    <t>martin.a.martinez@hotmail.com</t>
  </si>
  <si>
    <t>Vanesa Alejandra</t>
  </si>
  <si>
    <t>vanemartinez_82@hotmail.com</t>
  </si>
  <si>
    <t>yamigm13@hotmail.com</t>
  </si>
  <si>
    <t>Massoni</t>
  </si>
  <si>
    <t>ben.dario@hotmail.com</t>
  </si>
  <si>
    <t>Mazon</t>
  </si>
  <si>
    <t>Aracelli Noemi</t>
  </si>
  <si>
    <t>carina.mazon@outlook.com.ar</t>
  </si>
  <si>
    <t>Medina</t>
  </si>
  <si>
    <t>Ana</t>
  </si>
  <si>
    <t>matute2730@hotmail.com</t>
  </si>
  <si>
    <t>Sebastian</t>
  </si>
  <si>
    <t>elnegro_sebaslxc@hotmail.com</t>
  </si>
  <si>
    <t>Medina Macuglia</t>
  </si>
  <si>
    <t>Victor Rodrigo</t>
  </si>
  <si>
    <t>vrmm-01@hotmail.com</t>
  </si>
  <si>
    <t>Mena</t>
  </si>
  <si>
    <t>Adrian Anibal</t>
  </si>
  <si>
    <t>adriananibal.26@outlook.com</t>
  </si>
  <si>
    <t>Mendieta</t>
  </si>
  <si>
    <t>Lelia Marianela</t>
  </si>
  <si>
    <t>mendietamarianela@gmail.com</t>
  </si>
  <si>
    <t>Mendoza</t>
  </si>
  <si>
    <t>mendoza.andre931@gmail.com</t>
  </si>
  <si>
    <t>Augusto Maximiliano</t>
  </si>
  <si>
    <t>eltate89@gmail.com</t>
  </si>
  <si>
    <t>gismendoza@hotmail.com</t>
  </si>
  <si>
    <t>Jose</t>
  </si>
  <si>
    <t>josemen_30@hotmail.com</t>
  </si>
  <si>
    <t>Juan</t>
  </si>
  <si>
    <t>ppcotoco1975@gmail.com</t>
  </si>
  <si>
    <t>Maria Belen</t>
  </si>
  <si>
    <t>belu_2213@hotmail.com</t>
  </si>
  <si>
    <t>Rodolfo Gabriel</t>
  </si>
  <si>
    <t>ciber.space.09@live.com.ar</t>
  </si>
  <si>
    <t>Mercado</t>
  </si>
  <si>
    <t>Julio Oreste</t>
  </si>
  <si>
    <t>juliobelu011@gmail.com</t>
  </si>
  <si>
    <t>Natalia Teresa</t>
  </si>
  <si>
    <t>tita3074@hotmail.com</t>
  </si>
  <si>
    <t>Merkva</t>
  </si>
  <si>
    <t>Germán</t>
  </si>
  <si>
    <t>germanmerkva11@hotmail.com</t>
  </si>
  <si>
    <t>Merlo</t>
  </si>
  <si>
    <t>Maria Jose</t>
  </si>
  <si>
    <t>majito_sf@hotmail.com</t>
  </si>
  <si>
    <t>Meynet</t>
  </si>
  <si>
    <t>Susana</t>
  </si>
  <si>
    <t>mister947@outlook.com</t>
  </si>
  <si>
    <t>Michelli</t>
  </si>
  <si>
    <t>Natalia Montserrat</t>
  </si>
  <si>
    <t>natymichelli@hotmail.com</t>
  </si>
  <si>
    <t>Miño</t>
  </si>
  <si>
    <t>Ana Maria</t>
  </si>
  <si>
    <t>berealexlaza@gmail.com</t>
  </si>
  <si>
    <t>omerthomson@gmail.com</t>
  </si>
  <si>
    <t>Modina</t>
  </si>
  <si>
    <t>sandro roberto</t>
  </si>
  <si>
    <t>s_modina@hotmail.com</t>
  </si>
  <si>
    <t>Molinas</t>
  </si>
  <si>
    <t>Jonatan</t>
  </si>
  <si>
    <t>jonatanmolinas@hotmail.com.ar</t>
  </si>
  <si>
    <t>Monges</t>
  </si>
  <si>
    <t>Lucrecia Alejandra</t>
  </si>
  <si>
    <t>luke22monges@gmail.com</t>
  </si>
  <si>
    <t>Monje</t>
  </si>
  <si>
    <t>Angel Javier</t>
  </si>
  <si>
    <t>monchi78@outlook.com</t>
  </si>
  <si>
    <t>Montagna</t>
  </si>
  <si>
    <t>torreja1984@gmail.com</t>
  </si>
  <si>
    <t>Montenegro</t>
  </si>
  <si>
    <t>Pablo Joel</t>
  </si>
  <si>
    <t>pabloj_montenegro@hotmail.com</t>
  </si>
  <si>
    <t>Víctor Hugo</t>
  </si>
  <si>
    <t>vmontenegro738@gmail.com</t>
  </si>
  <si>
    <t>Monti</t>
  </si>
  <si>
    <t>Carlos Manuel</t>
  </si>
  <si>
    <t>charlimonti@hotmail.com</t>
  </si>
  <si>
    <t>Montijano</t>
  </si>
  <si>
    <t>yamilagiselarodriguez@hotmail.com</t>
  </si>
  <si>
    <t>Monzon</t>
  </si>
  <si>
    <t>Jesica Anabel</t>
  </si>
  <si>
    <t>jesi_ana_3@hotmail.com</t>
  </si>
  <si>
    <t>Maria Florencia</t>
  </si>
  <si>
    <t>florenciamonzon187@yahoo.com.ar</t>
  </si>
  <si>
    <t>mariano327_7@hotmail.com</t>
  </si>
  <si>
    <t>Martin</t>
  </si>
  <si>
    <t>m3martin_26@hotmail.com</t>
  </si>
  <si>
    <t>Monzón</t>
  </si>
  <si>
    <t>Gustavo Daniel</t>
  </si>
  <si>
    <t>gus_vo@live.com.ar</t>
  </si>
  <si>
    <t>Luis Alejandro</t>
  </si>
  <si>
    <t>coyotecallejero@hotmail.com</t>
  </si>
  <si>
    <t>Morales</t>
  </si>
  <si>
    <t>chelitho5253@gmail.com</t>
  </si>
  <si>
    <t>Yanina Gisela</t>
  </si>
  <si>
    <t>yani2425@hotmail.com</t>
  </si>
  <si>
    <t>Mordini</t>
  </si>
  <si>
    <t>Flavia Antonela</t>
  </si>
  <si>
    <t>flaviamordini@gmail.com</t>
  </si>
  <si>
    <t>Moreno</t>
  </si>
  <si>
    <t>Franco David</t>
  </si>
  <si>
    <t>francolon13@gmail.com</t>
  </si>
  <si>
    <t>Paola Elisabet</t>
  </si>
  <si>
    <t>betylean@gmail.com</t>
  </si>
  <si>
    <t>ok tp</t>
  </si>
  <si>
    <t>Moreyra</t>
  </si>
  <si>
    <t>Alejandra Marcela</t>
  </si>
  <si>
    <t>chonycoly@hotmail.com</t>
  </si>
  <si>
    <t>Morgans</t>
  </si>
  <si>
    <t>Paola Cecilia</t>
  </si>
  <si>
    <t>paocecimorgans@hotmail.com</t>
  </si>
  <si>
    <t>Motta</t>
  </si>
  <si>
    <t>Marin</t>
  </si>
  <si>
    <t>martincami0507@hotmail.com</t>
  </si>
  <si>
    <t>Moyano</t>
  </si>
  <si>
    <t>Javier Jacobo</t>
  </si>
  <si>
    <t>capymoyano24@gmail.com</t>
  </si>
  <si>
    <t>Ruben David</t>
  </si>
  <si>
    <t>david_martynagus@hotmail.com</t>
  </si>
  <si>
    <t>Mussin</t>
  </si>
  <si>
    <t>Maximiliano Oscar</t>
  </si>
  <si>
    <t>mussinmaximiliano@gmail.com</t>
  </si>
  <si>
    <t>Mustafa</t>
  </si>
  <si>
    <t>Evelyn</t>
  </si>
  <si>
    <t>evelynmustafa@hotmail.com</t>
  </si>
  <si>
    <t>Nievas</t>
  </si>
  <si>
    <t>Vanesa Adriana</t>
  </si>
  <si>
    <t>c_uchununu@hotmail.com</t>
  </si>
  <si>
    <t>NOWICHI</t>
  </si>
  <si>
    <t>MAURICIO EDUARDO</t>
  </si>
  <si>
    <t>nowichimauricio123@gmail.com</t>
  </si>
  <si>
    <t>gianlucca123pede@gmail.com</t>
  </si>
  <si>
    <t>Nowichi Cortez.-</t>
  </si>
  <si>
    <t>Gonzalo Ezequiel</t>
  </si>
  <si>
    <t>chalovichi7@hotmail.com</t>
  </si>
  <si>
    <t>Nuñez</t>
  </si>
  <si>
    <t>Eduardo Luis</t>
  </si>
  <si>
    <t>eduluis406@hotmail.com</t>
  </si>
  <si>
    <t>javito_100negrocumbiero@hotmail.com</t>
  </si>
  <si>
    <t>Matias Ezequiel</t>
  </si>
  <si>
    <t>ezeq25@outlook.com</t>
  </si>
  <si>
    <t>Nestor Leandro</t>
  </si>
  <si>
    <t>nestor.n.luz@hotmail.com</t>
  </si>
  <si>
    <t>Nicolas Alejandro</t>
  </si>
  <si>
    <t>nikonunez21@hotmail.com</t>
  </si>
  <si>
    <t>Obregon</t>
  </si>
  <si>
    <t>diegomartinobregon@outlook.com</t>
  </si>
  <si>
    <t>Ocampos</t>
  </si>
  <si>
    <t>Florencia Ayelen</t>
  </si>
  <si>
    <t>florocampos@hotmail.com</t>
  </si>
  <si>
    <t>Ochoa</t>
  </si>
  <si>
    <t>Juan de la Cruz</t>
  </si>
  <si>
    <t>ochoajuandelacruz@gmail.com</t>
  </si>
  <si>
    <t>Ariel</t>
  </si>
  <si>
    <t>arielojeda719@gmail.com</t>
  </si>
  <si>
    <t>Jose Carlos</t>
  </si>
  <si>
    <t>ojedajose_123@outlook.com</t>
  </si>
  <si>
    <t>Mauro Fabricio</t>
  </si>
  <si>
    <t>benjajuani2321@hotmail.com</t>
  </si>
  <si>
    <t>Yanina Adela Guadalupe</t>
  </si>
  <si>
    <t>yaniagojeda@hotmail.com</t>
  </si>
  <si>
    <t>Vanesa</t>
  </si>
  <si>
    <t>vanesaq88@gmail.com</t>
  </si>
  <si>
    <t>Radaelli</t>
  </si>
  <si>
    <t>Tania Luz</t>
  </si>
  <si>
    <t>tania-0590@hotmail.com</t>
  </si>
  <si>
    <t>juaimi25@gmail.com</t>
  </si>
  <si>
    <t>Rivero</t>
  </si>
  <si>
    <t>Ezequiel Ernesto</t>
  </si>
  <si>
    <t>empleorio91@hotmail.com</t>
  </si>
  <si>
    <t>Gonzalo Jorge Ignacio</t>
  </si>
  <si>
    <t>gonzalo_2285@hotmail.com</t>
  </si>
  <si>
    <t>Rohrer</t>
  </si>
  <si>
    <t>Nestor Gonzalo</t>
  </si>
  <si>
    <t>i6onza@hotmail.com</t>
  </si>
  <si>
    <t>Alexis</t>
  </si>
  <si>
    <t>alexisromero32@outlook.com</t>
  </si>
  <si>
    <t>romeromarcelo336@gmail.com</t>
  </si>
  <si>
    <t>Sanabria</t>
  </si>
  <si>
    <t>Fabiana</t>
  </si>
  <si>
    <t>fabyanamariel12@gmail.com</t>
  </si>
  <si>
    <t>Shefer</t>
  </si>
  <si>
    <t>Marianela Mabel</t>
  </si>
  <si>
    <t>maryayd340@gmail.com</t>
  </si>
  <si>
    <t>Rolando</t>
  </si>
  <si>
    <t>rolandososa07@hotmail.com</t>
  </si>
  <si>
    <t>Stinson</t>
  </si>
  <si>
    <t>leandro_08marcelo@hotmail.com</t>
  </si>
  <si>
    <t>Gabriel</t>
  </si>
  <si>
    <t>enano_canalla09@hotmail.com</t>
  </si>
  <si>
    <t>Taborda</t>
  </si>
  <si>
    <t>jess_066@hotmail.com.ar</t>
  </si>
  <si>
    <t>Tarcaya</t>
  </si>
  <si>
    <t>silvina_tarcaya_05@hotmail.com</t>
  </si>
  <si>
    <t>Gisella</t>
  </si>
  <si>
    <t>gisellatorres05@gmail.com</t>
  </si>
  <si>
    <t>Vacareza</t>
  </si>
  <si>
    <t>Milton</t>
  </si>
  <si>
    <t>mvacareza@gmail.com</t>
  </si>
  <si>
    <t>Amanda Elisabet</t>
  </si>
  <si>
    <t>amandavergara91@hotmail.com</t>
  </si>
  <si>
    <t>ÚLTIMA ACTUALIZACIÓN 17/10 10:37HS</t>
  </si>
  <si>
    <t>Abalos</t>
  </si>
  <si>
    <t>Alejandro Eduardo</t>
  </si>
  <si>
    <t>aleabalos01@gmail.com</t>
  </si>
  <si>
    <t>Amaya</t>
  </si>
  <si>
    <t>Nancy María Fernanda</t>
  </si>
  <si>
    <t>nayda2521@gmail.com</t>
  </si>
  <si>
    <t>Bustos</t>
  </si>
  <si>
    <t>Rocio</t>
  </si>
  <si>
    <t>roo.bustos7@gmail.com</t>
  </si>
  <si>
    <t>Caballero</t>
  </si>
  <si>
    <t>Daniel</t>
  </si>
  <si>
    <t>danielcaballero90@hotmail.com</t>
  </si>
  <si>
    <t>Cardozo</t>
  </si>
  <si>
    <t>Sergio</t>
  </si>
  <si>
    <t>pili387@hotmail.com</t>
  </si>
  <si>
    <t>Uribe</t>
  </si>
  <si>
    <t>Facundo</t>
  </si>
  <si>
    <t>solgavia@hotmail.es</t>
  </si>
  <si>
    <t>Nadia</t>
  </si>
  <si>
    <t>naiia.15@hotmail.com</t>
  </si>
  <si>
    <t>Figueroa</t>
  </si>
  <si>
    <t>Angel</t>
  </si>
  <si>
    <t>angel22_colon@outlook.com</t>
  </si>
  <si>
    <t>Franzotti</t>
  </si>
  <si>
    <t>Victor Ivan</t>
  </si>
  <si>
    <t>franzottiivan@gmail.com</t>
  </si>
  <si>
    <t>Garcia</t>
  </si>
  <si>
    <t>Jorge Daniel</t>
  </si>
  <si>
    <t>garcia_daniel22@hotmail.com</t>
  </si>
  <si>
    <t>Abel Omar</t>
  </si>
  <si>
    <t>abelomargomez1995@hotmail.com</t>
  </si>
  <si>
    <t>Barbara Gabriela</t>
  </si>
  <si>
    <t>barbaragg831@gmail.com</t>
  </si>
  <si>
    <t>Danilo Fernando</t>
  </si>
  <si>
    <t>newdafer@hotmail.com</t>
  </si>
  <si>
    <t>eliasplanfiesta@gmail.com</t>
  </si>
  <si>
    <t>Julio Eduardo</t>
  </si>
  <si>
    <t>gomezjulioeduardo617@gmail.com</t>
  </si>
  <si>
    <t>corto_desvio@hotmail.com</t>
  </si>
  <si>
    <t>Nelson Dionisio</t>
  </si>
  <si>
    <t>ngomez1317@gmail.com</t>
  </si>
  <si>
    <t>GABRIELA CAROLINA</t>
  </si>
  <si>
    <t>carolinagabrielagomez2@gmail.com</t>
  </si>
  <si>
    <t>Hugo Ariel</t>
  </si>
  <si>
    <t>ariel.gon@hotmail.com</t>
  </si>
  <si>
    <t>Juan Gabriel</t>
  </si>
  <si>
    <t>gabygon123@hotmail.com</t>
  </si>
  <si>
    <t>aviso que comenzó atrasado porque tiene un hijo al cual está en tratamiento por posible autismo</t>
  </si>
  <si>
    <t>flor_i_89@hotmail.com</t>
  </si>
  <si>
    <t>Stefania</t>
  </si>
  <si>
    <t>stefaniamsgonzalez@gmail.com</t>
  </si>
  <si>
    <t>cristiangorosito022@hotmail.com</t>
  </si>
  <si>
    <t>gustavoagorosito@hotmail.com</t>
  </si>
  <si>
    <t>Goytia</t>
  </si>
  <si>
    <t>Daiana</t>
  </si>
  <si>
    <t>goytiadaiana@hotmail.com</t>
  </si>
  <si>
    <t>Grandoli</t>
  </si>
  <si>
    <t>antograndoli.24@gmail.com</t>
  </si>
  <si>
    <t>Grecco</t>
  </si>
  <si>
    <t>Julio Ricardo</t>
  </si>
  <si>
    <t>julioricardo85@hotmail.com</t>
  </si>
  <si>
    <t>Grenon</t>
  </si>
  <si>
    <t>Janet</t>
  </si>
  <si>
    <t>jani2003_6@hotmail.com</t>
  </si>
  <si>
    <t>Guarino</t>
  </si>
  <si>
    <t>Laura</t>
  </si>
  <si>
    <t>lau_virgi_@hotmail.com</t>
  </si>
  <si>
    <t>Guntern</t>
  </si>
  <si>
    <t>Juan Carlos Adolfo</t>
  </si>
  <si>
    <t>juanguntern@gmail.com</t>
  </si>
  <si>
    <t>Gutierrez</t>
  </si>
  <si>
    <t>Gabriel Alberto</t>
  </si>
  <si>
    <t>visio36@hotmail.com</t>
  </si>
  <si>
    <t>jesicagutierrez_25@hotmail.com</t>
  </si>
  <si>
    <t>Marcela</t>
  </si>
  <si>
    <t>marcelagutierrez10_01@hotmail.com</t>
  </si>
  <si>
    <t>Guzman</t>
  </si>
  <si>
    <t>Susana Agustina</t>
  </si>
  <si>
    <t>su.guzman@hotmail.com</t>
  </si>
  <si>
    <t>Hari</t>
  </si>
  <si>
    <t>Yoana Belén</t>
  </si>
  <si>
    <t>yoana526@hotmail.com</t>
  </si>
  <si>
    <t>Herrera</t>
  </si>
  <si>
    <t>Sandra</t>
  </si>
  <si>
    <t>sanherrera@hotmail.com</t>
  </si>
  <si>
    <t>Walter Raul</t>
  </si>
  <si>
    <t>wallydice125@hotmail.com</t>
  </si>
  <si>
    <t>Hidalgo</t>
  </si>
  <si>
    <t>Cristian Pablo</t>
  </si>
  <si>
    <t>cristianhidalgo_24@hotmail.com</t>
  </si>
  <si>
    <t>Hilbe</t>
  </si>
  <si>
    <t>Hugo Martin</t>
  </si>
  <si>
    <t>martinhilbe@hotmail.com</t>
  </si>
  <si>
    <t>Ibañez</t>
  </si>
  <si>
    <t>Gabriel Omar</t>
  </si>
  <si>
    <t>gabane_18@hotmail.com</t>
  </si>
  <si>
    <t>Illescas</t>
  </si>
  <si>
    <t>Lisandro Joaquin</t>
  </si>
  <si>
    <t>lisandroillescas@gmail.com</t>
  </si>
  <si>
    <t>Insaurralde</t>
  </si>
  <si>
    <t>Maria</t>
  </si>
  <si>
    <t>maria_insaurralde2014@hotmail.com</t>
  </si>
  <si>
    <t>Iriarte</t>
  </si>
  <si>
    <t>Sandra De Los Angeles</t>
  </si>
  <si>
    <t>sandra_22_35n@hotmail.com</t>
  </si>
  <si>
    <t>Izquierdo</t>
  </si>
  <si>
    <t>brunigise@gmail.com</t>
  </si>
  <si>
    <t>Jacob</t>
  </si>
  <si>
    <t>Esteban</t>
  </si>
  <si>
    <t>sputnic157@gmail.com</t>
  </si>
  <si>
    <t>Jaime</t>
  </si>
  <si>
    <t>Enzo Ezequiel</t>
  </si>
  <si>
    <t>jaimeezequiel293@gmail.com</t>
  </si>
  <si>
    <t>Gabriela</t>
  </si>
  <si>
    <t>gabrielajaime63@hotmail.com</t>
  </si>
  <si>
    <t>Jazmin</t>
  </si>
  <si>
    <t>Hugo Julian</t>
  </si>
  <si>
    <t>hugo_farito@hotmail.com.ar</t>
  </si>
  <si>
    <t>Jeandervin</t>
  </si>
  <si>
    <t>Solange Maricel</t>
  </si>
  <si>
    <t>leoo_jean@outlook.es</t>
  </si>
  <si>
    <t>Jerez</t>
  </si>
  <si>
    <t>Carlos Martin</t>
  </si>
  <si>
    <t>karlitos14@hotmail.com.ar</t>
  </si>
  <si>
    <t>Jerez Meriles</t>
  </si>
  <si>
    <t>leandro-meriles@outlook.com</t>
  </si>
  <si>
    <t>Josviack</t>
  </si>
  <si>
    <t>Cesar</t>
  </si>
  <si>
    <t>cjosvi@hotmail.com</t>
  </si>
  <si>
    <t>Juarez</t>
  </si>
  <si>
    <t>estebanjuarez280187@gmail.com</t>
  </si>
  <si>
    <t>Kern</t>
  </si>
  <si>
    <t>Patricia Mirian</t>
  </si>
  <si>
    <t>titi-2401@hotmail.com</t>
  </si>
  <si>
    <t>Klebcar</t>
  </si>
  <si>
    <t>Patricio</t>
  </si>
  <si>
    <t>gringopatricio@hotmail.com</t>
  </si>
  <si>
    <t>Krauel</t>
  </si>
  <si>
    <t>Lorena Vanina</t>
  </si>
  <si>
    <t>lorekrauel@hotmail.com</t>
  </si>
  <si>
    <t>Lanche</t>
  </si>
  <si>
    <t>julitolanche2013@hotmail.com</t>
  </si>
  <si>
    <t>Ledesma</t>
  </si>
  <si>
    <t>ledesma.09mg@gmail.com</t>
  </si>
  <si>
    <t>Mayra</t>
  </si>
  <si>
    <t>mayraledesma23@outlook.com</t>
  </si>
  <si>
    <t>Tamara Ramona</t>
  </si>
  <si>
    <t>tamy074@hotmail.com</t>
  </si>
  <si>
    <t>Leguiza</t>
  </si>
  <si>
    <t>Hugo David</t>
  </si>
  <si>
    <t>chury_282@hotmail.com.ar</t>
  </si>
  <si>
    <t>Carolina Veronica</t>
  </si>
  <si>
    <t>maira_20_21@hotmail.com</t>
  </si>
  <si>
    <t>Eduardo</t>
  </si>
  <si>
    <t>eduleguizamon61965191@gmail.com</t>
  </si>
  <si>
    <t>Juan Pablo</t>
  </si>
  <si>
    <t>leguijp@hotmail.com</t>
  </si>
  <si>
    <t>Raul Armando</t>
  </si>
  <si>
    <t>leguizamonraularmando@gmail.com</t>
  </si>
  <si>
    <t>rodrileg023@gmail.com</t>
  </si>
  <si>
    <t>Leites</t>
  </si>
  <si>
    <t>Nerina</t>
  </si>
  <si>
    <t>nerina.leites@hotmail.com</t>
  </si>
  <si>
    <t>Lencina</t>
  </si>
  <si>
    <t>Jesica Paola</t>
  </si>
  <si>
    <t>jesiysol@hotmail.com</t>
  </si>
  <si>
    <t>Lorena Pamela</t>
  </si>
  <si>
    <t>lorelencinasf@gmail.com</t>
  </si>
  <si>
    <t>Lescano</t>
  </si>
  <si>
    <t>macarron_les23@hotmail.com</t>
  </si>
  <si>
    <t>Limido</t>
  </si>
  <si>
    <t>Silvana</t>
  </si>
  <si>
    <t>silvanablimido@yahoo.com.ar</t>
  </si>
  <si>
    <t>Litterio</t>
  </si>
  <si>
    <t>juanjose.litterio@gmail.com</t>
  </si>
  <si>
    <t>Edgardo Jesus</t>
  </si>
  <si>
    <t>lopezedgardojesus1986@outlook.com</t>
  </si>
  <si>
    <t>Gabriel Antonio</t>
  </si>
  <si>
    <t>mikaygabi032013@gmail.com</t>
  </si>
  <si>
    <t>jona26041986@gmail.com</t>
  </si>
  <si>
    <t>loplop_mar@hotmail.com</t>
  </si>
  <si>
    <t>Reinaldo</t>
  </si>
  <si>
    <t>reylopez84@outlook.com</t>
  </si>
  <si>
    <t>laly_lomas22@hotmail.com</t>
  </si>
  <si>
    <t>Susana Mariela</t>
  </si>
  <si>
    <t>lopezsusanamariela@gmail.com</t>
  </si>
  <si>
    <t>marluz87@hotmail.com</t>
  </si>
  <si>
    <t>Losco</t>
  </si>
  <si>
    <t>Andres Luis</t>
  </si>
  <si>
    <t>andreslosco84@gmail.com</t>
  </si>
  <si>
    <t>Loto</t>
  </si>
  <si>
    <t>Rocio Natali</t>
  </si>
  <si>
    <t>rocio_3020@hotmail.com</t>
  </si>
  <si>
    <t>ok TP</t>
  </si>
  <si>
    <t>Luciano</t>
  </si>
  <si>
    <t>Maria Laura</t>
  </si>
  <si>
    <t>laulucciano@hotmail.com.ar</t>
  </si>
  <si>
    <t>Luna</t>
  </si>
  <si>
    <t>Andrea Melisa</t>
  </si>
  <si>
    <t>sabalera_494@hotmail.com</t>
  </si>
  <si>
    <t>Oscar Rafael</t>
  </si>
  <si>
    <t>lunaoscar947@yahoo.com.ar</t>
  </si>
  <si>
    <t>Walter Damián</t>
  </si>
  <si>
    <t>walterluna2003@hotmail.com</t>
  </si>
  <si>
    <t>Macedo</t>
  </si>
  <si>
    <t>Dario Alberto</t>
  </si>
  <si>
    <t>casmacedo48@hotmail.es</t>
  </si>
  <si>
    <t>Machado</t>
  </si>
  <si>
    <t>lic.machado1@gmail.com</t>
  </si>
  <si>
    <t>Maciel</t>
  </si>
  <si>
    <t>gabrielamaciel193@gmail.com</t>
  </si>
  <si>
    <t>Madole</t>
  </si>
  <si>
    <t>gustavomadole@gmail.com</t>
  </si>
  <si>
    <t>Magan</t>
  </si>
  <si>
    <t>Oscar Dario</t>
  </si>
  <si>
    <t>dariomagan@hotmail.com</t>
  </si>
  <si>
    <t>Mai</t>
  </si>
  <si>
    <t>Adrian Gustavo</t>
  </si>
  <si>
    <t>maiadrian13@outlook.com</t>
  </si>
  <si>
    <t>Emiliano Jose</t>
  </si>
  <si>
    <t>maidanaemiliano85@gmail.com</t>
  </si>
  <si>
    <t>MAIDANA</t>
  </si>
  <si>
    <t>sandraelisabetmaidana@hotmail.com</t>
  </si>
  <si>
    <t>Malagueño</t>
  </si>
  <si>
    <t>rominamalagueno89@gmail.com</t>
  </si>
  <si>
    <t>eduardomaldonadoesm@gmail.com</t>
  </si>
  <si>
    <t>marionileonardo131189@gmail.com</t>
  </si>
  <si>
    <t>Alberto Nicolas</t>
  </si>
  <si>
    <t>nicolasmartinez58@hotmail.com</t>
  </si>
  <si>
    <t>Leonardo Exequiel</t>
  </si>
  <si>
    <t>leo_santotome.24@hotmail.com</t>
  </si>
  <si>
    <t>Pamucio</t>
  </si>
  <si>
    <t>Sergio Fabian</t>
  </si>
  <si>
    <t>sergiopamucio@hotmail.com</t>
  </si>
  <si>
    <t>Piska</t>
  </si>
  <si>
    <t>Nadia Ruth</t>
  </si>
  <si>
    <t>nadiapiska@hotmail.com</t>
  </si>
  <si>
    <t>Ponce</t>
  </si>
  <si>
    <t>brianponce006@gmail.com</t>
  </si>
  <si>
    <t>Pratta</t>
  </si>
  <si>
    <t>Maria Victoria</t>
  </si>
  <si>
    <t>vicky_cielo17@hotmail.com</t>
  </si>
  <si>
    <t>Raimondi</t>
  </si>
  <si>
    <t>juan_89_310@hotmail.com</t>
  </si>
  <si>
    <t>Matías Nelson</t>
  </si>
  <si>
    <t>chetomontevera@outlook.com</t>
  </si>
  <si>
    <t>Ramon Manuel Candido</t>
  </si>
  <si>
    <t>nano.194.goep@gmail.com</t>
  </si>
  <si>
    <t>maurosantacruz1905@gmail.com</t>
  </si>
  <si>
    <t>Schmetz</t>
  </si>
  <si>
    <t>Leonela Fabiana</t>
  </si>
  <si>
    <t>leonelaschmetz@gmail.com</t>
  </si>
  <si>
    <t>Julio Daniel</t>
  </si>
  <si>
    <t>juliodsosa89@gmail.com</t>
  </si>
  <si>
    <t>Spreafico</t>
  </si>
  <si>
    <t>valee2bruno@gmail.com</t>
  </si>
  <si>
    <t>Torre</t>
  </si>
  <si>
    <t>Flavia Anabela</t>
  </si>
  <si>
    <t>flaviatorre2014@hotmail.com</t>
  </si>
  <si>
    <t>Troncoso</t>
  </si>
  <si>
    <t>Pablo Daniel</t>
  </si>
  <si>
    <t>pablod.t@hotmail.com</t>
  </si>
  <si>
    <t>Tula Oviedo</t>
  </si>
  <si>
    <t>Melina Victoria</t>
  </si>
  <si>
    <t>melinatula1@gmail.com</t>
  </si>
  <si>
    <t>Umere</t>
  </si>
  <si>
    <t>Daiana Paola</t>
  </si>
  <si>
    <t>daiumere@gmail.com</t>
  </si>
  <si>
    <t>Venetz</t>
  </si>
  <si>
    <t>Gustavo Damian</t>
  </si>
  <si>
    <t>dami_23_2@hotmail.com</t>
  </si>
  <si>
    <t>Zalazar</t>
  </si>
  <si>
    <t>Daniela Gimena</t>
  </si>
  <si>
    <t>daniela198827g@gmail.com</t>
  </si>
  <si>
    <t>ÚLTIMA ACTUALIZACIÓN 17/10 10:29HS</t>
  </si>
  <si>
    <t>Avalos</t>
  </si>
  <si>
    <t>Fabian</t>
  </si>
  <si>
    <t>eltongo-22@hotmail.com</t>
  </si>
  <si>
    <t>Benite</t>
  </si>
  <si>
    <t>Pamela</t>
  </si>
  <si>
    <t>benitepamela3@gmail.com</t>
  </si>
  <si>
    <t>CICUTTINI</t>
  </si>
  <si>
    <t>Brenda Selene</t>
  </si>
  <si>
    <t>brenda.cicuttini88@gmail.com</t>
  </si>
  <si>
    <t>diazfederico2013@gmail.com</t>
  </si>
  <si>
    <t>Hugo Hernan</t>
  </si>
  <si>
    <t>hernandiaz01@hotmail.com</t>
  </si>
  <si>
    <t>Jaquelina Georgina</t>
  </si>
  <si>
    <t>jaquemate.14@hotmail.com</t>
  </si>
  <si>
    <t>Marcela Soledad</t>
  </si>
  <si>
    <t>maximodiaz.21@gmail.com</t>
  </si>
  <si>
    <t>mariadeadiaz@hotmail.com</t>
  </si>
  <si>
    <t>diaz.maria.laura@hotmail.com</t>
  </si>
  <si>
    <t>Maximiliano Agustin</t>
  </si>
  <si>
    <t>maximilianod764@gmail.com</t>
  </si>
  <si>
    <t>Paola Bibiana</t>
  </si>
  <si>
    <t>paopupi_92@hotmail.com</t>
  </si>
  <si>
    <t>Sebastián Fernando</t>
  </si>
  <si>
    <t>sebafd2212@gmail.com</t>
  </si>
  <si>
    <t>marijho_@hotmail.es</t>
  </si>
  <si>
    <t>Díaz</t>
  </si>
  <si>
    <t>Omar Hugo</t>
  </si>
  <si>
    <t>omarhugo82@gmail.com</t>
  </si>
  <si>
    <t>Dibernardo</t>
  </si>
  <si>
    <t>German Pablo</t>
  </si>
  <si>
    <t>germandibernardo@hotmail.com.ar</t>
  </si>
  <si>
    <t>Dominguez</t>
  </si>
  <si>
    <t>arieldominguez7@hotmail.com</t>
  </si>
  <si>
    <t>esteban_dominguez88@outlook.com</t>
  </si>
  <si>
    <t>Doratto</t>
  </si>
  <si>
    <t>Dario Enrique</t>
  </si>
  <si>
    <t>darodoratto2012@gmail.com</t>
  </si>
  <si>
    <t>Driuso</t>
  </si>
  <si>
    <t>ldriuso1983@gmail.com</t>
  </si>
  <si>
    <t>Duarte</t>
  </si>
  <si>
    <t>Juan Alfredo</t>
  </si>
  <si>
    <t>duartejuanalfredo@yahoo.com.ar</t>
  </si>
  <si>
    <t>Mariano David</t>
  </si>
  <si>
    <t>mariano_27@outlook.es</t>
  </si>
  <si>
    <t>Dufour</t>
  </si>
  <si>
    <t>Nadia Soledad</t>
  </si>
  <si>
    <t>solytuti@hotmail.com</t>
  </si>
  <si>
    <t>Echague</t>
  </si>
  <si>
    <t>Ezequiel Alberto</t>
  </si>
  <si>
    <t>ezequielemir28@gmail.com</t>
  </si>
  <si>
    <t>Enriquez</t>
  </si>
  <si>
    <t>Brenda Alejandra</t>
  </si>
  <si>
    <t>brendaalejandraenriquez@hotmail.com</t>
  </si>
  <si>
    <t>Entiveros</t>
  </si>
  <si>
    <t>entiverosrolando@gmail.com</t>
  </si>
  <si>
    <t>Escobar Martinez</t>
  </si>
  <si>
    <t>Melina Maria Rita</t>
  </si>
  <si>
    <t>melo_2610@hotmail.com</t>
  </si>
  <si>
    <t>Espindola</t>
  </si>
  <si>
    <t>Carlamarianela</t>
  </si>
  <si>
    <t>caluespindola@gmail.com</t>
  </si>
  <si>
    <t>Espinosa</t>
  </si>
  <si>
    <t>Adelia</t>
  </si>
  <si>
    <t>adeliaespinosa24@hotmail.com</t>
  </si>
  <si>
    <t>Alejandro Ramon</t>
  </si>
  <si>
    <t>alito__88@hotmail.com</t>
  </si>
  <si>
    <t>Espinoza</t>
  </si>
  <si>
    <t>Facundo Leonardo</t>
  </si>
  <si>
    <t>facundoespinoza2013@hotmail.com</t>
  </si>
  <si>
    <t>Leandro Javier</t>
  </si>
  <si>
    <t>leandroja_21@hotmail.com</t>
  </si>
  <si>
    <t>Esquivel</t>
  </si>
  <si>
    <t>Lisandro Adrian</t>
  </si>
  <si>
    <t>lisandroadrian2@yahoo.com.ar</t>
  </si>
  <si>
    <t>Fantini</t>
  </si>
  <si>
    <t>Juan Eduardo</t>
  </si>
  <si>
    <t>juan_fantini@hotmail.com</t>
  </si>
  <si>
    <t>Farias</t>
  </si>
  <si>
    <t>Andres Arturo</t>
  </si>
  <si>
    <t>andres33farias@gmail.com</t>
  </si>
  <si>
    <t>Farioli</t>
  </si>
  <si>
    <t>Lionel Atilio</t>
  </si>
  <si>
    <t>lionelfarioli3@gmail.com</t>
  </si>
  <si>
    <t>Fazzio</t>
  </si>
  <si>
    <t>Ileana Noemi</t>
  </si>
  <si>
    <t>noe_2977@hotmail.com</t>
  </si>
  <si>
    <t>Fenoglio</t>
  </si>
  <si>
    <t>Eliana</t>
  </si>
  <si>
    <t>elifeno31@gmail.com</t>
  </si>
  <si>
    <t>Cesareo Luis</t>
  </si>
  <si>
    <t>csar_83@hotmail.com.ar</t>
  </si>
  <si>
    <t>Debora Romina</t>
  </si>
  <si>
    <t>debo_194@hotmail.com</t>
  </si>
  <si>
    <t>Florencia</t>
  </si>
  <si>
    <t>florenciafernandez14@gmail.com</t>
  </si>
  <si>
    <t>Haidee Cecilia</t>
  </si>
  <si>
    <t>ceciliahf_@hotmail.com</t>
  </si>
  <si>
    <t>Lucas Gonzalo</t>
  </si>
  <si>
    <t>scorpius_28@hotmail.com</t>
  </si>
  <si>
    <t>Oscar</t>
  </si>
  <si>
    <t>oscaradrianfernandez@gmail.com</t>
  </si>
  <si>
    <t>Fernández</t>
  </si>
  <si>
    <t>Luis</t>
  </si>
  <si>
    <t>alefernandez_2030@hotmail.com</t>
  </si>
  <si>
    <t>infante325@hotmail.com</t>
  </si>
  <si>
    <t>Ferreira</t>
  </si>
  <si>
    <t>Carlos Facundo</t>
  </si>
  <si>
    <t>facu13rt@gmail.com</t>
  </si>
  <si>
    <t>cristian.ferreyra.75@gmail.com</t>
  </si>
  <si>
    <t>ignacioef2022@hotmail.com</t>
  </si>
  <si>
    <t>lucianaferr4@gmail.com</t>
  </si>
  <si>
    <t>Melisa Rosa</t>
  </si>
  <si>
    <t>melycele@yahoo.com.ar</t>
  </si>
  <si>
    <t>Sonia</t>
  </si>
  <si>
    <t>mayruuchiizz22@gmail.com</t>
  </si>
  <si>
    <t>Wilson</t>
  </si>
  <si>
    <t>wilsoneferreyra@gmail.com</t>
  </si>
  <si>
    <t>Figueredo</t>
  </si>
  <si>
    <t>diegofigueredo08@hotmail.com</t>
  </si>
  <si>
    <t>Joana Irma Itati</t>
  </si>
  <si>
    <t>joa22carucha@gmail.com</t>
  </si>
  <si>
    <t>Laura Romina</t>
  </si>
  <si>
    <t>romy-1988@hotmail.com</t>
  </si>
  <si>
    <t>Pedro</t>
  </si>
  <si>
    <t>peepoosss_00@hotmail.com</t>
  </si>
  <si>
    <t>Orlando Dario</t>
  </si>
  <si>
    <t>orlizyantho_1107@hotmail.es</t>
  </si>
  <si>
    <t>Flores</t>
  </si>
  <si>
    <t>emilioeflores4@hotmail.com</t>
  </si>
  <si>
    <t>Maria Jesus</t>
  </si>
  <si>
    <t>majuflores83@hotmail.com</t>
  </si>
  <si>
    <t>Franco</t>
  </si>
  <si>
    <t>chino_iori18@hotmail.com</t>
  </si>
  <si>
    <t>Frascara</t>
  </si>
  <si>
    <t>magali_frascara@hotmail.com</t>
  </si>
  <si>
    <t>Frugoni Zabala</t>
  </si>
  <si>
    <t>Fernanda</t>
  </si>
  <si>
    <t>fernandafrugoni88@gmail.com</t>
  </si>
  <si>
    <t>Frutos</t>
  </si>
  <si>
    <t>Nestor Marcelo</t>
  </si>
  <si>
    <t>marcelofru@hotmail.com</t>
  </si>
  <si>
    <t>Furrer</t>
  </si>
  <si>
    <t>pablofurrer@hotmail.com</t>
  </si>
  <si>
    <t>Fusi</t>
  </si>
  <si>
    <t>Lorena Carolina</t>
  </si>
  <si>
    <t>loly08_ago_02@hotmail.com</t>
  </si>
  <si>
    <t>Gaitan</t>
  </si>
  <si>
    <t>juliogaitan@outlook.com</t>
  </si>
  <si>
    <t>Galindo</t>
  </si>
  <si>
    <t>Gaston</t>
  </si>
  <si>
    <t>galindogaston@hotmail.com</t>
  </si>
  <si>
    <t>Galleano</t>
  </si>
  <si>
    <t>Vanesa Irene</t>
  </si>
  <si>
    <t>vanesairenegalleano@hotmail.com</t>
  </si>
  <si>
    <t>Roman Leandro</t>
  </si>
  <si>
    <t>roman_galvan@hotmail.com</t>
  </si>
  <si>
    <t>Gambini</t>
  </si>
  <si>
    <t>gambinijoseluis@gmail.com</t>
  </si>
  <si>
    <t>Garbagnatti</t>
  </si>
  <si>
    <t>jona29apolo11@outlook.com.ar</t>
  </si>
  <si>
    <t>Garbuglia</t>
  </si>
  <si>
    <t>leogarbu@gmail.com</t>
  </si>
  <si>
    <t>Gabriel Alejandro</t>
  </si>
  <si>
    <t>nuevocel.amedias@gmail.com</t>
  </si>
  <si>
    <t>Maria Angelina</t>
  </si>
  <si>
    <t>angelina19788@outlook.es</t>
  </si>
  <si>
    <t>rodoseba@hotmail.com</t>
  </si>
  <si>
    <t>sebasgarcias3337@gmail.com</t>
  </si>
  <si>
    <t>Gareis</t>
  </si>
  <si>
    <t>mariaeugeniagareis2@gmail.com</t>
  </si>
  <si>
    <t>Gaucher</t>
  </si>
  <si>
    <t>Natalia Janet</t>
  </si>
  <si>
    <t>njgaucher@hotmail.com</t>
  </si>
  <si>
    <t>Gerez</t>
  </si>
  <si>
    <t>Mauricio Alejandro</t>
  </si>
  <si>
    <t>gerezmauricio07@gmail.com</t>
  </si>
  <si>
    <t>Giauque</t>
  </si>
  <si>
    <t>danylagiauque27@gmail.com</t>
  </si>
  <si>
    <t>Gaston Alberto</t>
  </si>
  <si>
    <t>lohomer@hotmail.com</t>
  </si>
  <si>
    <t>jorgegimenez.2018@hotmail.com</t>
  </si>
  <si>
    <t>Sebastian Andres</t>
  </si>
  <si>
    <t>metra84@hotmail.com</t>
  </si>
  <si>
    <t>Giordanino</t>
  </si>
  <si>
    <t>Germán Darío</t>
  </si>
  <si>
    <t>gergiordanino@gmail.com</t>
  </si>
  <si>
    <t>Giordano</t>
  </si>
  <si>
    <t>Jesica Andrea</t>
  </si>
  <si>
    <t>giordano_andrea_90@hotmail.com</t>
  </si>
  <si>
    <t>Giupponi</t>
  </si>
  <si>
    <t>Claudia</t>
  </si>
  <si>
    <t>claudiagiupponi32@hotmail.com</t>
  </si>
  <si>
    <t>María José</t>
  </si>
  <si>
    <t>majogody2627@hotmail.com.ar</t>
  </si>
  <si>
    <t>waltergodoy1974@outlook.com</t>
  </si>
  <si>
    <t>Santa Anabel</t>
  </si>
  <si>
    <t>shenifer_986@hotmail.com</t>
  </si>
  <si>
    <t>Iraci</t>
  </si>
  <si>
    <t>Estefania Melisa</t>
  </si>
  <si>
    <t>tefi132926@gmail.com</t>
  </si>
  <si>
    <t>Gustavo Gabriel</t>
  </si>
  <si>
    <t>leguizamong957@gmail.com</t>
  </si>
  <si>
    <t>Leizamon</t>
  </si>
  <si>
    <t>Isaac</t>
  </si>
  <si>
    <t>juanisaacleizamon@gmail.com</t>
  </si>
  <si>
    <t>Lujan</t>
  </si>
  <si>
    <t>Carlos Emanuel</t>
  </si>
  <si>
    <t>carlosemanuellautaro@gmail.com</t>
  </si>
  <si>
    <t>Luque</t>
  </si>
  <si>
    <t>jesifla55@gmail.com</t>
  </si>
  <si>
    <t>elektrotavi_lp87@hotmail.com</t>
  </si>
  <si>
    <t>Silvia Natalia</t>
  </si>
  <si>
    <t>mansillanatalia33@gmail.com</t>
  </si>
  <si>
    <t>ivanemerlo@gmail.com</t>
  </si>
  <si>
    <t>Miranda</t>
  </si>
  <si>
    <t>mariabelenmiranda08@gmail.com</t>
  </si>
  <si>
    <t>Molina</t>
  </si>
  <si>
    <t>elisuit57@hotmail.com</t>
  </si>
  <si>
    <t>Sebastian Gaston</t>
  </si>
  <si>
    <t>sebastiangastonmolina@gmail.com</t>
  </si>
  <si>
    <t>Motter</t>
  </si>
  <si>
    <t>Maite Cecilia</t>
  </si>
  <si>
    <t>maitemotter1@gmail.com</t>
  </si>
  <si>
    <t>Olaguibe</t>
  </si>
  <si>
    <t>melis785@hotmail.com</t>
  </si>
  <si>
    <t>Ottone</t>
  </si>
  <si>
    <t>Maira Zamara</t>
  </si>
  <si>
    <t>zamara_n@hotmail.com</t>
  </si>
  <si>
    <t>Quintana</t>
  </si>
  <si>
    <t>mirianquintana647@gmail.com</t>
  </si>
  <si>
    <t>Quinteros</t>
  </si>
  <si>
    <t>Mauricio Nahuel</t>
  </si>
  <si>
    <t>quinterosmauricio1988@gmail.com</t>
  </si>
  <si>
    <t>Romagnoli</t>
  </si>
  <si>
    <t>Julio Nicolas</t>
  </si>
  <si>
    <t>j_romagnoli73@hotmail.com</t>
  </si>
  <si>
    <t>Solari</t>
  </si>
  <si>
    <t>Ruben Matias</t>
  </si>
  <si>
    <t>rubenmatiassolari@hotmail.com</t>
  </si>
  <si>
    <t>Solis</t>
  </si>
  <si>
    <t>leonardosolis190388@gmail.com</t>
  </si>
  <si>
    <t>Matias Arnaldo</t>
  </si>
  <si>
    <t>elreparadordepcs@hotmail.com</t>
  </si>
  <si>
    <t>Micaela Patricia</t>
  </si>
  <si>
    <t>miksovote@gmail.com</t>
  </si>
  <si>
    <t>Soto</t>
  </si>
  <si>
    <t>Manuel</t>
  </si>
  <si>
    <t>msoto4538@gmail.com</t>
  </si>
  <si>
    <t>Spreggero</t>
  </si>
  <si>
    <t>spreggeror@gmail.com</t>
  </si>
  <si>
    <t>Nadia Natali</t>
  </si>
  <si>
    <t>nani_21_06@hotmail.com</t>
  </si>
  <si>
    <t>lucis_04@hotmail.com</t>
  </si>
  <si>
    <t>Tortorelli</t>
  </si>
  <si>
    <t>Luis Alberto</t>
  </si>
  <si>
    <t>luis_tortorelli88@hotmail.com</t>
  </si>
  <si>
    <t>Vallejo</t>
  </si>
  <si>
    <t>Jesica Romina</t>
  </si>
  <si>
    <t>vale.rio88@hotmail.com</t>
  </si>
  <si>
    <t>Zanabria</t>
  </si>
  <si>
    <t>Ivan Jesus</t>
  </si>
  <si>
    <t>ivan_zanabria18@hotmail.com</t>
  </si>
  <si>
    <t>evangelina1987zarate@hotmail.com</t>
  </si>
  <si>
    <t>ÚLTIMA ACTUALIZACIÓN 17/12 10:23HS</t>
  </si>
  <si>
    <t>Altamirano</t>
  </si>
  <si>
    <t>Fernando Hernán</t>
  </si>
  <si>
    <t>fernando_tholo@hotmail.com</t>
  </si>
  <si>
    <t>Alvarez</t>
  </si>
  <si>
    <t>Silvia Irene</t>
  </si>
  <si>
    <t>sirene_08@hotmail.com</t>
  </si>
  <si>
    <t>Aquino</t>
  </si>
  <si>
    <t>Joana</t>
  </si>
  <si>
    <t>vanesajoanaaquino@gmail.com</t>
  </si>
  <si>
    <t>Aranda</t>
  </si>
  <si>
    <t>Anabel Betina</t>
  </si>
  <si>
    <t>anitas86@hotmail.com.ar</t>
  </si>
  <si>
    <t>Ardiles</t>
  </si>
  <si>
    <t>veroardiles2019@gmail.com</t>
  </si>
  <si>
    <t>Barbosa</t>
  </si>
  <si>
    <t>Carlos Ruben</t>
  </si>
  <si>
    <t>carlos152402@hotmail.com</t>
  </si>
  <si>
    <t>bsb2299@hotmail.com</t>
  </si>
  <si>
    <t xml:space="preserve">avisó que vive en zona rural por lo que se le complica por cuestiones de internet y por no poseer la tecnología debida </t>
  </si>
  <si>
    <t>Bodnar</t>
  </si>
  <si>
    <t>Jose Luis</t>
  </si>
  <si>
    <t>silverhawktj@gmail.com</t>
  </si>
  <si>
    <t>Laura Itati</t>
  </si>
  <si>
    <t>laurabodnar50@gmail.com</t>
  </si>
  <si>
    <t>Bogado</t>
  </si>
  <si>
    <t>Rut Silvina</t>
  </si>
  <si>
    <t>rutbogado@hotmail.com</t>
  </si>
  <si>
    <t>Bonilla</t>
  </si>
  <si>
    <t>bonillaoscarr@hotmail.com</t>
  </si>
  <si>
    <t>Bonomi</t>
  </si>
  <si>
    <t>Miguel Angel</t>
  </si>
  <si>
    <t>bonomimiguel@hotmail.com</t>
  </si>
  <si>
    <t>Borda</t>
  </si>
  <si>
    <t>Yanina</t>
  </si>
  <si>
    <t>yaniborda@live.com</t>
  </si>
  <si>
    <t>Bordiga</t>
  </si>
  <si>
    <t>steya_bordiga@hotmail.com</t>
  </si>
  <si>
    <t>Borgeattino</t>
  </si>
  <si>
    <t>Alan</t>
  </si>
  <si>
    <t>alanborgeattino@hotmail.com</t>
  </si>
  <si>
    <t>Cristian Fabricio</t>
  </si>
  <si>
    <t>cristianborgeattino@gmail.com</t>
  </si>
  <si>
    <t>Borget</t>
  </si>
  <si>
    <t>lauraborget@hotmail.com</t>
  </si>
  <si>
    <t>Borsotti</t>
  </si>
  <si>
    <t>Roque</t>
  </si>
  <si>
    <t>roque262cyz@outlook.com</t>
  </si>
  <si>
    <t>Bortoli</t>
  </si>
  <si>
    <t>walter_18sf@hotmail.com</t>
  </si>
  <si>
    <t>Bossa</t>
  </si>
  <si>
    <t>Fabricio</t>
  </si>
  <si>
    <t>fabribossa@hotmail.com</t>
  </si>
  <si>
    <t>Bravo</t>
  </si>
  <si>
    <t>Cristian Jose</t>
  </si>
  <si>
    <t>serenaludmila83@hotmail.com</t>
  </si>
  <si>
    <t>Veronica Beatriz</t>
  </si>
  <si>
    <t>verobpoli@gmail.com</t>
  </si>
  <si>
    <t>diegob950@hotmail.com</t>
  </si>
  <si>
    <t>Bruscke</t>
  </si>
  <si>
    <t>Leonel Jorge</t>
  </si>
  <si>
    <t>leobruscke@hotmail.com</t>
  </si>
  <si>
    <t>Budiño</t>
  </si>
  <si>
    <t>Maria Cristina</t>
  </si>
  <si>
    <t>cristysf23@hotmail.com.ar</t>
  </si>
  <si>
    <t>Bustamante</t>
  </si>
  <si>
    <t>eugeniab499@gmail.com</t>
  </si>
  <si>
    <t>Cesar Daniel</t>
  </si>
  <si>
    <t>cesbustos23@hotmail.com</t>
  </si>
  <si>
    <t>Fernando Nicolas</t>
  </si>
  <si>
    <t>fn_bustos@hotmail.com</t>
  </si>
  <si>
    <t>Butarelli</t>
  </si>
  <si>
    <t>Gisela Soledad</t>
  </si>
  <si>
    <t>tutis06@hotmail.com.ar</t>
  </si>
  <si>
    <t>Cabaña</t>
  </si>
  <si>
    <t>Marcelo Andres</t>
  </si>
  <si>
    <t>elsexy2015@hotmail.com</t>
  </si>
  <si>
    <t>Cabral</t>
  </si>
  <si>
    <t>Ruben Antonio</t>
  </si>
  <si>
    <t>ruben.antonio.cabral@gmail.com</t>
  </si>
  <si>
    <t>Cabrera</t>
  </si>
  <si>
    <t>Amilcar Horacio</t>
  </si>
  <si>
    <t>amilcarcabrera@live.com</t>
  </si>
  <si>
    <t>Silvio Enrique</t>
  </si>
  <si>
    <t>cabrerasilvio26@gmail.com</t>
  </si>
  <si>
    <t>Veronica Raquel</t>
  </si>
  <si>
    <t>vero_flopyso@hotmail.com</t>
  </si>
  <si>
    <t>Ricardo Javier</t>
  </si>
  <si>
    <t>whisper_937@live.com.ar</t>
  </si>
  <si>
    <t>Soledad</t>
  </si>
  <si>
    <t>solematia78@gmail.com</t>
  </si>
  <si>
    <t>Caglieris</t>
  </si>
  <si>
    <t>maximilianocaglieris@gmail.com</t>
  </si>
  <si>
    <t>Caló</t>
  </si>
  <si>
    <t>gabrielcalo83@hotmail.com</t>
  </si>
  <si>
    <t>Campañoli</t>
  </si>
  <si>
    <t>Diego Angel</t>
  </si>
  <si>
    <t>diangeloplus78@gmail.com</t>
  </si>
  <si>
    <t>Carbonell</t>
  </si>
  <si>
    <t>maracarbonell.123@gmail.com</t>
  </si>
  <si>
    <t>Cardamone</t>
  </si>
  <si>
    <t>gabbocarda@hotmail.com.ar</t>
  </si>
  <si>
    <t>Cardillo</t>
  </si>
  <si>
    <t>Maximiliano Jose</t>
  </si>
  <si>
    <t>maxicardillo1974@gmail.com</t>
  </si>
  <si>
    <t>yanisygc@gmail.com</t>
  </si>
  <si>
    <t>Carrizo</t>
  </si>
  <si>
    <t>Aldo Gabriel</t>
  </si>
  <si>
    <t>aldogabriel_02147@yahoo.com</t>
  </si>
  <si>
    <t>carrizogerman19@yahoo.com.ar</t>
  </si>
  <si>
    <t>Casado</t>
  </si>
  <si>
    <t>Vanesa Paola</t>
  </si>
  <si>
    <t>isabellavito_2010@hotmail.com</t>
  </si>
  <si>
    <t>Cassiraga</t>
  </si>
  <si>
    <t>Eduardo Amadeo</t>
  </si>
  <si>
    <t>edu_casi@live.com</t>
  </si>
  <si>
    <t>Castillo</t>
  </si>
  <si>
    <t>Lelia</t>
  </si>
  <si>
    <t>pinistafe@hotmail.com</t>
  </si>
  <si>
    <t>Priscila Evelyn</t>
  </si>
  <si>
    <t>prisci_stafe@hotmail.com</t>
  </si>
  <si>
    <t>Sergio Daniel</t>
  </si>
  <si>
    <t>teco.c22@gmail.com</t>
  </si>
  <si>
    <t>Ceballos</t>
  </si>
  <si>
    <t>ceballosjuanmanuel736@gmail.com</t>
  </si>
  <si>
    <t>gabita_valen@hotmail.com</t>
  </si>
  <si>
    <t>Eliana Guadalupe</t>
  </si>
  <si>
    <t>misprincesasymirey3@gmail.com</t>
  </si>
  <si>
    <t>Celario</t>
  </si>
  <si>
    <t>eduardocelario85@outlook.com</t>
  </si>
  <si>
    <t>Cencha</t>
  </si>
  <si>
    <t>Claudia Guadalupe</t>
  </si>
  <si>
    <t>klau4zetas@hotmail.com</t>
  </si>
  <si>
    <t>Cerdan</t>
  </si>
  <si>
    <t>Alejandra Ruth</t>
  </si>
  <si>
    <t>ruthcerdan@hotmail.com</t>
  </si>
  <si>
    <t>Chaparro</t>
  </si>
  <si>
    <t>María</t>
  </si>
  <si>
    <t>mlch5@hotmail.com</t>
  </si>
  <si>
    <t>Chapelet</t>
  </si>
  <si>
    <t>Nahuel Andres</t>
  </si>
  <si>
    <t>nahuelchapelet.16@gmail.com</t>
  </si>
  <si>
    <t>Chartier</t>
  </si>
  <si>
    <t>Maria de la Merced</t>
  </si>
  <si>
    <t>merced072@gmail.com</t>
  </si>
  <si>
    <t>Chevallet</t>
  </si>
  <si>
    <t>Guillermo Exequiel</t>
  </si>
  <si>
    <t>guillermochevallet22@gmail.com</t>
  </si>
  <si>
    <t>Chiani</t>
  </si>
  <si>
    <t>Ruen Antonio</t>
  </si>
  <si>
    <t>rubenchiani@hotmail.com</t>
  </si>
  <si>
    <t>Chumilla</t>
  </si>
  <si>
    <t>Carina</t>
  </si>
  <si>
    <t>cariloca2003@live.com.ar</t>
  </si>
  <si>
    <t>Cisnero</t>
  </si>
  <si>
    <t>Matias Omar</t>
  </si>
  <si>
    <t>moc31cisnero@gmail.com</t>
  </si>
  <si>
    <t>Cochia</t>
  </si>
  <si>
    <t>Virginia Judith</t>
  </si>
  <si>
    <t>virgicochia@hotmail.com</t>
  </si>
  <si>
    <t>Colombo</t>
  </si>
  <si>
    <t>Roberto Jose Luis</t>
  </si>
  <si>
    <t>rcolombo1984@gmail.com</t>
  </si>
  <si>
    <t>Constantini</t>
  </si>
  <si>
    <t>Paula Angela</t>
  </si>
  <si>
    <t>pconstantinopla@hotmail.com</t>
  </si>
  <si>
    <t>Cordoba</t>
  </si>
  <si>
    <t>Tamara</t>
  </si>
  <si>
    <t>tamycordoba28@gmail.com</t>
  </si>
  <si>
    <t>Coria</t>
  </si>
  <si>
    <t>Joaquin Federico Emanuel</t>
  </si>
  <si>
    <t>coria2_@hotmail.com</t>
  </si>
  <si>
    <t>Coronel</t>
  </si>
  <si>
    <t>Johana</t>
  </si>
  <si>
    <t>joa_coronel@hotmail.com</t>
  </si>
  <si>
    <t>Costa</t>
  </si>
  <si>
    <t>Melina</t>
  </si>
  <si>
    <t>melinampc@gmail.com</t>
  </si>
  <si>
    <t>pablocosta_65@hotmail.com</t>
  </si>
  <si>
    <t>Sabrina</t>
  </si>
  <si>
    <t>saly15_03@hotmail.com</t>
  </si>
  <si>
    <t>Costabel</t>
  </si>
  <si>
    <t>Alexis Pablo</t>
  </si>
  <si>
    <t>cos_alx@hotmail.com</t>
  </si>
  <si>
    <t>Cru</t>
  </si>
  <si>
    <t>Lucas Maximiliano</t>
  </si>
  <si>
    <t>lucascru181@gmail.com</t>
  </si>
  <si>
    <t>Cruz</t>
  </si>
  <si>
    <t>lorenacruz@outlook.com.ar</t>
  </si>
  <si>
    <t>Cucchi</t>
  </si>
  <si>
    <t>Mario Gabriel</t>
  </si>
  <si>
    <t>mariocuchi@hotmail.com</t>
  </si>
  <si>
    <t>Martin Dario</t>
  </si>
  <si>
    <t>martincucchi1976@gmail.com</t>
  </si>
  <si>
    <t>mdc76@hotmail.es</t>
  </si>
  <si>
    <t>Cufre</t>
  </si>
  <si>
    <t>Sergio Hernan</t>
  </si>
  <si>
    <t>desergin@hotmail.com</t>
  </si>
  <si>
    <t>Cuscueta</t>
  </si>
  <si>
    <t>Angel R.</t>
  </si>
  <si>
    <t>cuscuetaangelr@hotmail.com</t>
  </si>
  <si>
    <t>Dannunzio</t>
  </si>
  <si>
    <t>Yael</t>
  </si>
  <si>
    <t>yaelmariajosedannunzio@gmail.com</t>
  </si>
  <si>
    <t>Davila</t>
  </si>
  <si>
    <t>Nestor Ricardo</t>
  </si>
  <si>
    <t>nestorricardodavila34nd@gmail.com</t>
  </si>
  <si>
    <t>Degiorgio</t>
  </si>
  <si>
    <t>Ximena</t>
  </si>
  <si>
    <t>ximeedeg@gmail.com</t>
  </si>
  <si>
    <t>De Jesus</t>
  </si>
  <si>
    <t>Ezequiel jorge</t>
  </si>
  <si>
    <t>seguridad-ezequieldejesus@hotmail.com</t>
  </si>
  <si>
    <t>del Castillo</t>
  </si>
  <si>
    <t>Horacio Daniel</t>
  </si>
  <si>
    <t>jorgelinaojeda07@gmail.com</t>
  </si>
  <si>
    <t>Delfino</t>
  </si>
  <si>
    <t>maty_bj_10@hotmail.com</t>
  </si>
  <si>
    <t>Veronica Soledad</t>
  </si>
  <si>
    <t>veronicas.delfino@hotmail.com</t>
  </si>
  <si>
    <t>Delgado</t>
  </si>
  <si>
    <t>Jorge Alejandro</t>
  </si>
  <si>
    <t>jorgedelgado439@gmail.com</t>
  </si>
  <si>
    <t>Deppeler</t>
  </si>
  <si>
    <t>Marisa Guadalupe</t>
  </si>
  <si>
    <t>marisaguadalupe3982@gmail.com</t>
  </si>
  <si>
    <t>vero.union@outlook.com</t>
  </si>
  <si>
    <t>Fornillo</t>
  </si>
  <si>
    <t>Gonzalo</t>
  </si>
  <si>
    <t>gonzawilli7@gmail.com</t>
  </si>
  <si>
    <t>Claudio Marcelo</t>
  </si>
  <si>
    <t>lulounion@gmail.com</t>
  </si>
  <si>
    <t>Daniela Gisel</t>
  </si>
  <si>
    <t>danielagimenez027@gmail.com</t>
  </si>
  <si>
    <t>Gnagnarello</t>
  </si>
  <si>
    <t>nicolas marcelo</t>
  </si>
  <si>
    <t>niquiquin014@gmail.com</t>
  </si>
  <si>
    <t>Mertes</t>
  </si>
  <si>
    <t>pona_618@hotmail.com</t>
  </si>
  <si>
    <t>Moschion</t>
  </si>
  <si>
    <t>carolinamoschion@hotmail.com</t>
  </si>
  <si>
    <t>Muhn</t>
  </si>
  <si>
    <t>marianamuhn@gmail.com</t>
  </si>
  <si>
    <t>Cañete</t>
  </si>
  <si>
    <t>nadia_16_23@hotmail.com</t>
  </si>
  <si>
    <t>Robledo</t>
  </si>
  <si>
    <t>Jose Victoriano</t>
  </si>
  <si>
    <t>jose.robledo1986@gmail.com</t>
  </si>
  <si>
    <t>MIGUEL</t>
  </si>
  <si>
    <t>leonelrobledo10@yahoo.com</t>
  </si>
  <si>
    <t>Rodaz</t>
  </si>
  <si>
    <t>Nara</t>
  </si>
  <si>
    <t>rodaznara@gmail.com</t>
  </si>
  <si>
    <t>Sanguineti</t>
  </si>
  <si>
    <t>natysanguineti86@gmail.com</t>
  </si>
  <si>
    <t>natalia_sanguineti86@hotmail.com</t>
  </si>
  <si>
    <t>de los Santos</t>
  </si>
  <si>
    <t>dlsantoscristian@hotmail.com</t>
  </si>
  <si>
    <t>Sesma</t>
  </si>
  <si>
    <t>Valeria Guadalupe</t>
  </si>
  <si>
    <t>valeria_sesma@hotmail.com</t>
  </si>
  <si>
    <t>valepame_2014@outlook.com</t>
  </si>
  <si>
    <t>Sola</t>
  </si>
  <si>
    <t>Cintia</t>
  </si>
  <si>
    <t>cintiasola@outlook.com</t>
  </si>
  <si>
    <t>Nestor</t>
  </si>
  <si>
    <t>solisnestor1987@gmail.com</t>
  </si>
  <si>
    <t>andysosa19@hotmail.com</t>
  </si>
  <si>
    <t>jues86@hotmail.com</t>
  </si>
  <si>
    <t>Stadelman</t>
  </si>
  <si>
    <t>Romina Elena</t>
  </si>
  <si>
    <t>rominastadelman86@hotmail.com</t>
  </si>
  <si>
    <t>Tamborenea</t>
  </si>
  <si>
    <t>frantamb48@gmail.com</t>
  </si>
  <si>
    <t>Tarragona</t>
  </si>
  <si>
    <t>Jose Leandro Nicolas</t>
  </si>
  <si>
    <t>leitootarragona@gmail.com</t>
  </si>
  <si>
    <t>Tiscornia</t>
  </si>
  <si>
    <t>bruney47_87@hotmail.com</t>
  </si>
  <si>
    <t>Trabalon</t>
  </si>
  <si>
    <t>sergioisaias2008@hotmail.com</t>
  </si>
  <si>
    <t>Nadia Andrea</t>
  </si>
  <si>
    <t>iaratula8@gmail.com</t>
  </si>
  <si>
    <t>Urquizo Avila</t>
  </si>
  <si>
    <t>Adriana Maria</t>
  </si>
  <si>
    <t>adriurquizo18@gmail.com</t>
  </si>
  <si>
    <t>adriurquizo86@gmail.com</t>
  </si>
  <si>
    <t>ivanvergara2015@gmail.com</t>
  </si>
  <si>
    <t>Maria De Los Milagros</t>
  </si>
  <si>
    <t>mariadelosmilagroszeballos@gmail.com</t>
  </si>
  <si>
    <t>ÚLTIMA ACTUALIZACIÓN 17/10 10:17HS</t>
  </si>
  <si>
    <t>Abdeneve Mecoli</t>
  </si>
  <si>
    <t>Macarena Rosa</t>
  </si>
  <si>
    <t>mabdeneve@gmail.com</t>
  </si>
  <si>
    <t>Alberto Martin</t>
  </si>
  <si>
    <t>betoacosta1520@gmail.com</t>
  </si>
  <si>
    <t>gii_88@hotmail.com</t>
  </si>
  <si>
    <t>Esther</t>
  </si>
  <si>
    <t>lu36acosta@gmail.com</t>
  </si>
  <si>
    <t>Gabriela Paola</t>
  </si>
  <si>
    <t>gabyacosta2009@hotmail.com</t>
  </si>
  <si>
    <t>Mariano Miguel</t>
  </si>
  <si>
    <t>alejandrovillatatengue@gmail.com</t>
  </si>
  <si>
    <t>Acuña</t>
  </si>
  <si>
    <t>rociobelen0945@gmail.com</t>
  </si>
  <si>
    <t>Aguiar</t>
  </si>
  <si>
    <t>Carlos Exequiel Gaston</t>
  </si>
  <si>
    <t>carlos_aguiar20@hotmail.com.ar</t>
  </si>
  <si>
    <t>nahue_06@hotmail.com</t>
  </si>
  <si>
    <t>y.a.aguiar@live.com</t>
  </si>
  <si>
    <t>Carlos Daniel</t>
  </si>
  <si>
    <t>carlosaguirre_2002@hotmail.com</t>
  </si>
  <si>
    <t>aguirredaianarocio@hotmail.com</t>
  </si>
  <si>
    <t>Fernando</t>
  </si>
  <si>
    <t>fernandoaguirre_32@hotmail.com</t>
  </si>
  <si>
    <t>s.m.pa.ju_@hotmail.com</t>
  </si>
  <si>
    <t>alf1252@hotmail.com</t>
  </si>
  <si>
    <t>Airasca</t>
  </si>
  <si>
    <t>ferairasca@hotmail.com</t>
  </si>
  <si>
    <t>Alarcón</t>
  </si>
  <si>
    <t>Adriana</t>
  </si>
  <si>
    <t>mateogalvan.2013@gmail.com</t>
  </si>
  <si>
    <t>Albarenque</t>
  </si>
  <si>
    <t>jda18@hotmail.com</t>
  </si>
  <si>
    <t>Alberti Beiletti</t>
  </si>
  <si>
    <t>Carla Paola</t>
  </si>
  <si>
    <t>carlabeiletti@hotmail.com</t>
  </si>
  <si>
    <t>Albornoz</t>
  </si>
  <si>
    <t>germancalbornoz@gmail.com</t>
  </si>
  <si>
    <t>Alcaraz</t>
  </si>
  <si>
    <t>cristianalcaraz16@gmail.com</t>
  </si>
  <si>
    <t>Alderete</t>
  </si>
  <si>
    <t>gustavoalderete493@gmail.com</t>
  </si>
  <si>
    <t>Alegre</t>
  </si>
  <si>
    <t>Sonia Gisela</t>
  </si>
  <si>
    <t>soniaalegre-2010@hotmail.com</t>
  </si>
  <si>
    <t>Alfaro</t>
  </si>
  <si>
    <t>Gastón</t>
  </si>
  <si>
    <t>subof.alfaro@gmail.com</t>
  </si>
  <si>
    <t>Alia</t>
  </si>
  <si>
    <t>joseantonio_alia@outlook.com</t>
  </si>
  <si>
    <t>Almada</t>
  </si>
  <si>
    <t>marsolmilagros2018@gmail.com</t>
  </si>
  <si>
    <t>Almiron</t>
  </si>
  <si>
    <t>Estefania casimira</t>
  </si>
  <si>
    <t>stefyalmiron.15@gmail.com</t>
  </si>
  <si>
    <t>Fernando Jose</t>
  </si>
  <si>
    <t>fernandojosealonsoz@hotmail.com</t>
  </si>
  <si>
    <t>nataliaaltamirano021@gmail.com</t>
  </si>
  <si>
    <t>Bruno Victor</t>
  </si>
  <si>
    <t>brunoalvarez.sj@gmail.com</t>
  </si>
  <si>
    <t>Daniel Eduardo</t>
  </si>
  <si>
    <t>alvarez07daniel@gmail.com</t>
  </si>
  <si>
    <t>alvarezesteban2673@gmail.com</t>
  </si>
  <si>
    <t>leo.al@outlook.es</t>
  </si>
  <si>
    <t>Magali Rosario</t>
  </si>
  <si>
    <t>magalialvarez18@hotmail.com</t>
  </si>
  <si>
    <t>Maria Magdalena</t>
  </si>
  <si>
    <t>mariamagdalenaalvarez487@yahoo.com.ar</t>
  </si>
  <si>
    <t>ALVAREZ</t>
  </si>
  <si>
    <t>RUBEN DAVID</t>
  </si>
  <si>
    <t>davidyciroalvarez@gmail.com</t>
  </si>
  <si>
    <t>Alzugaray</t>
  </si>
  <si>
    <t>Manuel Ezequiel</t>
  </si>
  <si>
    <t>manucho_xiomi_gime@hotmail.com</t>
  </si>
  <si>
    <t>Amarilla</t>
  </si>
  <si>
    <t>Lucia</t>
  </si>
  <si>
    <t>amarillalucia136@gmail.com</t>
  </si>
  <si>
    <t>pablomartinangel@hotmail.com</t>
  </si>
  <si>
    <t>Anselmi</t>
  </si>
  <si>
    <t>Fiorella</t>
  </si>
  <si>
    <t>fiorellanselmi@gmail.com</t>
  </si>
  <si>
    <t>Antonelli</t>
  </si>
  <si>
    <t>Barbara</t>
  </si>
  <si>
    <t>pameyguille598@gmail.com</t>
  </si>
  <si>
    <t>Aralla</t>
  </si>
  <si>
    <t>Gisela Vanina</t>
  </si>
  <si>
    <t>tati29_01@hotmail.com</t>
  </si>
  <si>
    <t>Arce</t>
  </si>
  <si>
    <t>yo_pucho@hotmail.com</t>
  </si>
  <si>
    <t>Arevalo</t>
  </si>
  <si>
    <t>Laura Rosana</t>
  </si>
  <si>
    <t>laurarosanaarevalo@hotmail.com</t>
  </si>
  <si>
    <t>Argüello</t>
  </si>
  <si>
    <t>Hector</t>
  </si>
  <si>
    <t>arguello-hector@hotmail.com</t>
  </si>
  <si>
    <t>Arrieta</t>
  </si>
  <si>
    <t>Marisa Sandra</t>
  </si>
  <si>
    <t>ludmar_55@hotmail.com</t>
  </si>
  <si>
    <t>Asenari</t>
  </si>
  <si>
    <t>Milton Leonardo</t>
  </si>
  <si>
    <t>pitu-maxi@hotmail.com</t>
  </si>
  <si>
    <t>Asis</t>
  </si>
  <si>
    <t>Leandro Exequiel</t>
  </si>
  <si>
    <t>leandrosabalero96@gmail.com</t>
  </si>
  <si>
    <t>Astorga</t>
  </si>
  <si>
    <t>Pamela Noemi</t>
  </si>
  <si>
    <t>pamelita8_1986@hotmail.com</t>
  </si>
  <si>
    <t>Avila</t>
  </si>
  <si>
    <t>Celia Nerina</t>
  </si>
  <si>
    <t>damian.matiauda@tysa.com.ar</t>
  </si>
  <si>
    <t>facuavila_22@hotmail.com</t>
  </si>
  <si>
    <t>ávila</t>
  </si>
  <si>
    <t>Claudio Gabriel</t>
  </si>
  <si>
    <t>claudioavila519@gmail.com</t>
  </si>
  <si>
    <t>Ayala</t>
  </si>
  <si>
    <t>Alejandro</t>
  </si>
  <si>
    <t>cubanoayala1985@gmail.com</t>
  </si>
  <si>
    <t>Bak</t>
  </si>
  <si>
    <t>guillermobak@gmail.com</t>
  </si>
  <si>
    <t>José María</t>
  </si>
  <si>
    <t>josembalbuena000@gmail.com</t>
  </si>
  <si>
    <t>Ballal</t>
  </si>
  <si>
    <t>Cristian Gabriel Yamil</t>
  </si>
  <si>
    <t>cristianballal014@gmail.com</t>
  </si>
  <si>
    <t>Bammatter</t>
  </si>
  <si>
    <t>Lorena Elisabet</t>
  </si>
  <si>
    <t>loliagustin2015@gmail.com</t>
  </si>
  <si>
    <t>Barco</t>
  </si>
  <si>
    <t>Patricia</t>
  </si>
  <si>
    <t>maia417@hotmail.com</t>
  </si>
  <si>
    <t>Barengo</t>
  </si>
  <si>
    <t>Cristofer José</t>
  </si>
  <si>
    <t>cristoferbarengo@hotmail.com</t>
  </si>
  <si>
    <t>barretodani1994@gmail.com</t>
  </si>
  <si>
    <t>Ruben</t>
  </si>
  <si>
    <t>ruben31_b@hotmail.com</t>
  </si>
  <si>
    <t>Barrios</t>
  </si>
  <si>
    <t>miguelabarrios.86@gmail.com</t>
  </si>
  <si>
    <t>BASTACINI</t>
  </si>
  <si>
    <t>EMILIANO FERNANDO</t>
  </si>
  <si>
    <t>emibasta_08@hotmail.com</t>
  </si>
  <si>
    <t>Batallanes</t>
  </si>
  <si>
    <t>Maria del Carmen</t>
  </si>
  <si>
    <t>mary-abi@hotmail.com</t>
  </si>
  <si>
    <t>Battauz</t>
  </si>
  <si>
    <t>noe_bat18@hotmail.com</t>
  </si>
  <si>
    <t>Beka</t>
  </si>
  <si>
    <t>Marina Vanesa</t>
  </si>
  <si>
    <t>comisariachladeado@hotmail.com</t>
  </si>
  <si>
    <t>Benelli</t>
  </si>
  <si>
    <t>cristian_benelli25@hotmail.com</t>
  </si>
  <si>
    <t>Benitez</t>
  </si>
  <si>
    <t>Carla Lorena</t>
  </si>
  <si>
    <t>carlabenitez00@hotmail.com</t>
  </si>
  <si>
    <t>Marisa Lorena</t>
  </si>
  <si>
    <t>valentinoemanuel04@gmail.com</t>
  </si>
  <si>
    <t>pamelambenitez@hotmail.com</t>
  </si>
  <si>
    <t>Raul Leonardo</t>
  </si>
  <si>
    <t>raul.leo.benitez89@gmail.com</t>
  </si>
  <si>
    <t>Benso</t>
  </si>
  <si>
    <t>Yanina Damaris</t>
  </si>
  <si>
    <t>bruno-10bensoyanina@hotmail.com</t>
  </si>
  <si>
    <t>Bergero</t>
  </si>
  <si>
    <t>Flavia</t>
  </si>
  <si>
    <t>flaviabertusi@gmail.com</t>
  </si>
  <si>
    <t>Bergia</t>
  </si>
  <si>
    <t>Gabriel Enrique</t>
  </si>
  <si>
    <t>valetodo_qru@hotmail.com</t>
  </si>
  <si>
    <t>Bernusi</t>
  </si>
  <si>
    <t>Claudio Javier</t>
  </si>
  <si>
    <t>javier_neoar@yahoo.com.ar</t>
  </si>
  <si>
    <t>Binjoy</t>
  </si>
  <si>
    <t>Mariangeles</t>
  </si>
  <si>
    <t>mariabinjoy19882016@gmail.com</t>
  </si>
  <si>
    <t>Blanco</t>
  </si>
  <si>
    <t>Adrian</t>
  </si>
  <si>
    <t>texe@hotmail.com.ar</t>
  </si>
  <si>
    <t>Juan de Dios</t>
  </si>
  <si>
    <t>diosblanco1977@gmail.com</t>
  </si>
  <si>
    <t>elloco222610@hotmail.com</t>
  </si>
  <si>
    <t>Griselda Viviana</t>
  </si>
  <si>
    <t>gvivianacarrizo@gmail.com</t>
  </si>
  <si>
    <t>md4220556@gmail.com</t>
  </si>
  <si>
    <t>Emilia Noelia</t>
  </si>
  <si>
    <t>emilia_lola_luna@hotmail.com.ar</t>
  </si>
  <si>
    <t>Fuentes</t>
  </si>
  <si>
    <t>hrf@live.com.ar</t>
  </si>
  <si>
    <t>silvanagalvan85@hotmail.com</t>
  </si>
  <si>
    <t>García</t>
  </si>
  <si>
    <t>Graciela Noemi</t>
  </si>
  <si>
    <t>agosebas@gmail.com</t>
  </si>
  <si>
    <t>Goggi</t>
  </si>
  <si>
    <t>Vanina Soledad</t>
  </si>
  <si>
    <t>vaninagoggi@hotmail.com</t>
  </si>
  <si>
    <t>Goncebatt</t>
  </si>
  <si>
    <t>Sebastian Gabriel</t>
  </si>
  <si>
    <t>sebagabriel_85@hotmail.com</t>
  </si>
  <si>
    <t>valeriaguada85@gmail.com</t>
  </si>
  <si>
    <t>alitaydamian@gmail.com</t>
  </si>
  <si>
    <t>hernan_g82@hotmail.com</t>
  </si>
  <si>
    <t>Hernandez</t>
  </si>
  <si>
    <t>Matias Ivan</t>
  </si>
  <si>
    <t>m_ivanhernandez@hotmail.com</t>
  </si>
  <si>
    <t>Melisa Soledad</t>
  </si>
  <si>
    <t>soledadignacio22@hotmail.com</t>
  </si>
  <si>
    <t>Jahuare</t>
  </si>
  <si>
    <t>josejahuare@gmail.com</t>
  </si>
  <si>
    <t>Vanesa Soledad</t>
  </si>
  <si>
    <t>vane_lucas@hotmail.com</t>
  </si>
  <si>
    <t>Lobo</t>
  </si>
  <si>
    <t>Cristian David</t>
  </si>
  <si>
    <t>cristianlobo208@hotmail.com</t>
  </si>
  <si>
    <t>Natalia Soledad</t>
  </si>
  <si>
    <t>nataliasoledadmaldonado1@outlook.com</t>
  </si>
  <si>
    <t>Jorge Nazaret</t>
  </si>
  <si>
    <t>jorgenmontenegro@hotmail.com</t>
  </si>
  <si>
    <t>Morinigo</t>
  </si>
  <si>
    <t>Javier Alcides</t>
  </si>
  <si>
    <t>javi_morinigo@hotmail.com</t>
  </si>
  <si>
    <t>Sergio Dario</t>
  </si>
  <si>
    <t>sojeda990@gmail.com</t>
  </si>
  <si>
    <t>Anahi Soledad</t>
  </si>
  <si>
    <t>an_egrita@outlook.com</t>
  </si>
  <si>
    <t>Pacheco</t>
  </si>
  <si>
    <t>Martin Ariel</t>
  </si>
  <si>
    <t>martinpachequito@gmail.com</t>
  </si>
  <si>
    <t>Palermo</t>
  </si>
  <si>
    <t>Marcelo Raul</t>
  </si>
  <si>
    <t>fedepalermo17@gmail.com</t>
  </si>
  <si>
    <t>Pavlovich</t>
  </si>
  <si>
    <t>Edgardo Jose</t>
  </si>
  <si>
    <t>edgardo_pvch@hotmail.com</t>
  </si>
  <si>
    <t>Rolon</t>
  </si>
  <si>
    <t>rolondesantafe@hotmail.com</t>
  </si>
  <si>
    <t>Saccá</t>
  </si>
  <si>
    <t>lauranewells@hotmail.com</t>
  </si>
  <si>
    <t>Schaumburg</t>
  </si>
  <si>
    <t>Indiana</t>
  </si>
  <si>
    <t>indiana851@hotmail.com</t>
  </si>
  <si>
    <t>Victor Rafael</t>
  </si>
  <si>
    <t>solisvictorrafael@gmail.com</t>
  </si>
  <si>
    <t>Spizzirri</t>
  </si>
  <si>
    <t>Fabiana Anahi</t>
  </si>
  <si>
    <t>spizzirri2010@hotmail.com</t>
  </si>
  <si>
    <t>jorgeluissuarez1986@gmail.com</t>
  </si>
  <si>
    <t>Tebes</t>
  </si>
  <si>
    <t>tebesangel222@gmail.com</t>
  </si>
  <si>
    <t>Toselli</t>
  </si>
  <si>
    <t>Romina Magali</t>
  </si>
  <si>
    <t>roy_17_50@hotmail.com</t>
  </si>
  <si>
    <t>Urbano</t>
  </si>
  <si>
    <t>marcelocoronda@hotmail.com</t>
  </si>
  <si>
    <t>Valiente</t>
  </si>
  <si>
    <t>vanesamilagrosvaliente@gmail.com</t>
  </si>
  <si>
    <t>Dario Carlos Alberto</t>
  </si>
  <si>
    <t>dariosanjavier@gmail.com</t>
  </si>
  <si>
    <t>Velazco</t>
  </si>
  <si>
    <t>Carlos Alberto</t>
  </si>
  <si>
    <t>albertovelaz89@gmail.com</t>
  </si>
  <si>
    <t>emy_yanz26@hotmail.com</t>
  </si>
  <si>
    <t>ÚLTIMA ACTUALIZACIÓN 09/09 12:53HS</t>
  </si>
  <si>
    <t>Araujo</t>
  </si>
  <si>
    <t>Sergio Matias</t>
  </si>
  <si>
    <t>araujosergiomatias@outlook.com</t>
  </si>
  <si>
    <t>Ezequiel Nicolas</t>
  </si>
  <si>
    <t>eze.arce42@hotmail.com</t>
  </si>
  <si>
    <t>Benavidez</t>
  </si>
  <si>
    <t>Jesus</t>
  </si>
  <si>
    <t>jhbenavidez95@gmail.com</t>
  </si>
  <si>
    <t>Bordon</t>
  </si>
  <si>
    <t>Emiliano Martin</t>
  </si>
  <si>
    <t>emibostero@hotmail.com</t>
  </si>
  <si>
    <t>cintiabustos619@gmail.com</t>
  </si>
  <si>
    <t>Horacio Joaquin</t>
  </si>
  <si>
    <t>horaciojoaquin1305@hotmail.com</t>
  </si>
  <si>
    <t>Juan Andres</t>
  </si>
  <si>
    <t>andrescarbel@hotmail.com</t>
  </si>
  <si>
    <t>Castaldi</t>
  </si>
  <si>
    <t>Cesar German</t>
  </si>
  <si>
    <t>cesarcastaldi@live.com</t>
  </si>
  <si>
    <t>Matias Sebastian</t>
  </si>
  <si>
    <t>matu18_84@hotmail.com</t>
  </si>
  <si>
    <t>Centurión</t>
  </si>
  <si>
    <t>Leandro Daniel</t>
  </si>
  <si>
    <t>lean.centurion@hotmail.com</t>
  </si>
  <si>
    <t>Chelini</t>
  </si>
  <si>
    <t>Noemi</t>
  </si>
  <si>
    <t>ursulachelini@gmail.com</t>
  </si>
  <si>
    <t>clau_gringo83@hotmail.com</t>
  </si>
  <si>
    <t>Colman</t>
  </si>
  <si>
    <t>ggc2285@hotmail.com</t>
  </si>
  <si>
    <t>Corchuelo De La Peña</t>
  </si>
  <si>
    <t>Juan Rafael</t>
  </si>
  <si>
    <t>rafaelcorchuelo@hotmail.com</t>
  </si>
  <si>
    <t>Rene Orlando</t>
  </si>
  <si>
    <t>renne_d996@hotmail.com</t>
  </si>
  <si>
    <t>Ferrer</t>
  </si>
  <si>
    <t>Lucas</t>
  </si>
  <si>
    <t>lucasmf591@hotmail.com</t>
  </si>
  <si>
    <t>Facundo Guillermo</t>
  </si>
  <si>
    <t>ferreyraf030@gmail.com</t>
  </si>
  <si>
    <t>cahiof88@gmail.com</t>
  </si>
  <si>
    <t>Galeano</t>
  </si>
  <si>
    <t>galeanoeuge@gmail.com</t>
  </si>
  <si>
    <t>Ester Lelia</t>
  </si>
  <si>
    <t>esterlelia@hotmail.com</t>
  </si>
  <si>
    <t>Gauna</t>
  </si>
  <si>
    <t>Ricardo Dario</t>
  </si>
  <si>
    <t>ricardo_gana_rc@hotmail.com</t>
  </si>
  <si>
    <t>Franco Dario</t>
  </si>
  <si>
    <t>franco_g_12@hotmail.com</t>
  </si>
  <si>
    <t>Alejandrina Ramona</t>
  </si>
  <si>
    <t>desvio_arijon34@hotmail.com</t>
  </si>
  <si>
    <t>Carlos Francisco</t>
  </si>
  <si>
    <t>zomboder_in@hotmail.com</t>
  </si>
  <si>
    <t>Carlos Raul</t>
  </si>
  <si>
    <t>carlexanderr@hotmail.com</t>
  </si>
  <si>
    <t>marialauragomez2009@live.com.ar</t>
  </si>
  <si>
    <t>Silvina Paola</t>
  </si>
  <si>
    <t>silvinag920@gmail.com</t>
  </si>
  <si>
    <t>Gonzales</t>
  </si>
  <si>
    <t>Mario Ignacio</t>
  </si>
  <si>
    <t>nacho.gonzales718@gmail.com</t>
  </si>
  <si>
    <t>gonzalezpablo599@gmail.com</t>
  </si>
  <si>
    <t>solbravin@hotmail.com</t>
  </si>
  <si>
    <t>Gufanti</t>
  </si>
  <si>
    <t>gufantia@gmail.com</t>
  </si>
  <si>
    <t>Cecilia</t>
  </si>
  <si>
    <t>cecilia84hernandez@gmail.com</t>
  </si>
  <si>
    <t>Juani</t>
  </si>
  <si>
    <t>Federico Andres</t>
  </si>
  <si>
    <t>federicojuani@gmail.com</t>
  </si>
  <si>
    <t>Laratti</t>
  </si>
  <si>
    <t>Sandra Daniela</t>
  </si>
  <si>
    <t>dlaratti@yahoo.com</t>
  </si>
  <si>
    <t>Leguizamón</t>
  </si>
  <si>
    <t>Lucas David</t>
  </si>
  <si>
    <t>luks28x3@gmail.com</t>
  </si>
  <si>
    <t>Matias</t>
  </si>
  <si>
    <t>matiasjesus2208@gmail.com</t>
  </si>
  <si>
    <t>matilopez1215@hotmail.com</t>
  </si>
  <si>
    <t>Jose Maria</t>
  </si>
  <si>
    <t>bernardo_131@outlook.com</t>
  </si>
  <si>
    <t>Sandra Soledad</t>
  </si>
  <si>
    <t>sandrusol123@gmail.com</t>
  </si>
  <si>
    <t>Rubén</t>
  </si>
  <si>
    <t>rub-lospiojos-0103mar@hotmail.com</t>
  </si>
  <si>
    <t>Petrusi</t>
  </si>
  <si>
    <t>German Horacio</t>
  </si>
  <si>
    <t>german_petrusi@hotmail.com</t>
  </si>
  <si>
    <t>Prausetti</t>
  </si>
  <si>
    <t>Hector Mariano</t>
  </si>
  <si>
    <t>mprausetti@gmail.com</t>
  </si>
  <si>
    <t>diego16rolon@outlook.com</t>
  </si>
  <si>
    <t>juan_pi211@hotmail.com</t>
  </si>
  <si>
    <t>gaston.exe.rossi@gmail.com</t>
  </si>
  <si>
    <t>Rueda</t>
  </si>
  <si>
    <t>Claudio Matias</t>
  </si>
  <si>
    <t>mati_3388@hotmail.com</t>
  </si>
  <si>
    <t>Cecilia Noemi</t>
  </si>
  <si>
    <t>chechurionoemi@gmail.com</t>
  </si>
  <si>
    <t>Gisela Mariela</t>
  </si>
  <si>
    <t>giselaruiz32.gmr@gmail.com</t>
  </si>
  <si>
    <t>migue_0983@hotmail.com</t>
  </si>
  <si>
    <t>Jorge Eduardo</t>
  </si>
  <si>
    <t>jorgerd1977@gmail.com</t>
  </si>
  <si>
    <t>Russo</t>
  </si>
  <si>
    <t>Veronica Gabriela</t>
  </si>
  <si>
    <t>veritoruss@hotmail.com</t>
  </si>
  <si>
    <t>Sacchi</t>
  </si>
  <si>
    <t>Enzo Carlos Alberto</t>
  </si>
  <si>
    <t>enzo_1675@hotmail.com</t>
  </si>
  <si>
    <t>Salazar Ruiz</t>
  </si>
  <si>
    <t>Maria Virginia</t>
  </si>
  <si>
    <t>saavedra1015@hotmail.com</t>
  </si>
  <si>
    <t>Salinas</t>
  </si>
  <si>
    <t>Bruno Matías</t>
  </si>
  <si>
    <t>brunitomatias@hotmail.com</t>
  </si>
  <si>
    <t>Griselda</t>
  </si>
  <si>
    <t>gms_270@hotmail.com</t>
  </si>
  <si>
    <t>Salva</t>
  </si>
  <si>
    <t>jaselnegro@hotmail.com</t>
  </si>
  <si>
    <t>Samaniego</t>
  </si>
  <si>
    <t>julios_28@hotmail.com.ar</t>
  </si>
  <si>
    <t>jmspelado84@gmail.com</t>
  </si>
  <si>
    <t>diepeail@hotmail.com</t>
  </si>
  <si>
    <t>Elina Noemi</t>
  </si>
  <si>
    <t>elinapilin@hotmail.com</t>
  </si>
  <si>
    <t>Jesus Enzo Danilo</t>
  </si>
  <si>
    <t>danilo.jesus.sanchez14@gmail.com</t>
  </si>
  <si>
    <t>Luis Fernando</t>
  </si>
  <si>
    <t>luisfernando_525@hotmail.com</t>
  </si>
  <si>
    <t>Sanchez Verón</t>
  </si>
  <si>
    <t>Gustavo Adolfo</t>
  </si>
  <si>
    <t>gsanchezveron@gmail.com</t>
  </si>
  <si>
    <t>Sandoval</t>
  </si>
  <si>
    <t>Marilina Beatriz</t>
  </si>
  <si>
    <t>tholy_17@hotmail.com</t>
  </si>
  <si>
    <t>Mauricio Sebastian</t>
  </si>
  <si>
    <t>santa1422@hotmail.com</t>
  </si>
  <si>
    <t>Romina Edith</t>
  </si>
  <si>
    <t>romisa22@hotmail.com</t>
  </si>
  <si>
    <t>Sas</t>
  </si>
  <si>
    <t>Horacio Guillermo</t>
  </si>
  <si>
    <t>horacio.sas.hs@gmail.com</t>
  </si>
  <si>
    <t>Saucedo</t>
  </si>
  <si>
    <t>Alejandro Ezequiel</t>
  </si>
  <si>
    <t>tanosau@outlook.com.ar</t>
  </si>
  <si>
    <t>Ariel Waldemar</t>
  </si>
  <si>
    <t>el.granfenix@hotmail.com</t>
  </si>
  <si>
    <t>Schmidhalter</t>
  </si>
  <si>
    <t>Ariel Alejandro</t>
  </si>
  <si>
    <t>ariels_08@hotmail.com</t>
  </si>
  <si>
    <t>Schmidt</t>
  </si>
  <si>
    <t>gusty789@outlook.com</t>
  </si>
  <si>
    <t>sasesiso7@hotmail.com</t>
  </si>
  <si>
    <t>Schonfeld</t>
  </si>
  <si>
    <t>josesch70@gmail.com</t>
  </si>
  <si>
    <t>Schrittels</t>
  </si>
  <si>
    <t>fefy78@gmail.com</t>
  </si>
  <si>
    <t>Schwab</t>
  </si>
  <si>
    <t>gustavo.schwab@outlook.com</t>
  </si>
  <si>
    <t>Sciacca</t>
  </si>
  <si>
    <t>Marisa Andrea</t>
  </si>
  <si>
    <t>marisasciacca32@hotmail.com</t>
  </si>
  <si>
    <t>Alejandra Andrea</t>
  </si>
  <si>
    <t>segoviaalejandra505@outlook.com</t>
  </si>
  <si>
    <t>segoviaangel26@hotmail.com</t>
  </si>
  <si>
    <t>chuntasegovia4@gmail.com</t>
  </si>
  <si>
    <t>Sequeira</t>
  </si>
  <si>
    <t>Claudio Eduardo</t>
  </si>
  <si>
    <t>ratons.2016@gmail.com</t>
  </si>
  <si>
    <t>Sguazzini</t>
  </si>
  <si>
    <t>German Elvio</t>
  </si>
  <si>
    <t>germanes08@hotmail.com</t>
  </si>
  <si>
    <t>Silva</t>
  </si>
  <si>
    <t>Cintia Sabrina</t>
  </si>
  <si>
    <t>nicokartu@gmail.com</t>
  </si>
  <si>
    <t>Silvestre</t>
  </si>
  <si>
    <t>mariasilvestre86@hotmail.com</t>
  </si>
  <si>
    <t>Sobrevilla</t>
  </si>
  <si>
    <t>Jorgelina Angelica</t>
  </si>
  <si>
    <t>jorgelinasobrevilla@hotmail.com</t>
  </si>
  <si>
    <t>Exequiel Ruben Domingo</t>
  </si>
  <si>
    <t>exequielco@hotmail.com</t>
  </si>
  <si>
    <t>vane077@hotmail.com.ar</t>
  </si>
  <si>
    <t>Lorena Paola</t>
  </si>
  <si>
    <t>lorenayramiro_10@hotmail.com</t>
  </si>
  <si>
    <t>Taganone</t>
  </si>
  <si>
    <t>cltaganone@gmail.com</t>
  </si>
  <si>
    <t>Sazanowicz</t>
  </si>
  <si>
    <t>Tatiana</t>
  </si>
  <si>
    <t>sazanowiczt@gmail.com</t>
  </si>
  <si>
    <t>Tenallia</t>
  </si>
  <si>
    <t>Maria Eva</t>
  </si>
  <si>
    <t>mariaevatenallia@gmail.com</t>
  </si>
  <si>
    <t>Theules</t>
  </si>
  <si>
    <t>santinotheules2707@gmail.com</t>
  </si>
  <si>
    <t>Valdez</t>
  </si>
  <si>
    <t>Mariana Soledad</t>
  </si>
  <si>
    <t>marvale83@live.com</t>
  </si>
  <si>
    <t>Veliz</t>
  </si>
  <si>
    <t>Maria Elena</t>
  </si>
  <si>
    <t>veliz.elen82@gmail.com</t>
  </si>
  <si>
    <t>Gonzalo Uriel</t>
  </si>
  <si>
    <t>gonzaveron26@hotmail.com</t>
  </si>
  <si>
    <t>Vilche</t>
  </si>
  <si>
    <t>sebavilche@hotmail.com</t>
  </si>
  <si>
    <t>Villa</t>
  </si>
  <si>
    <t>diegovilla_18@hotmail.com</t>
  </si>
  <si>
    <t>Gonzalo Miguel</t>
  </si>
  <si>
    <t>gonzalovillaindiana@gmail.com</t>
  </si>
  <si>
    <t>Omar Eduardo</t>
  </si>
  <si>
    <t>vichy_villa_22@hotmail.com</t>
  </si>
  <si>
    <t>Cintia Marianela</t>
  </si>
  <si>
    <t>cintyvrnd@gmail.com</t>
  </si>
  <si>
    <t>Villalva</t>
  </si>
  <si>
    <t>lcromano-6@hotmail.com</t>
  </si>
  <si>
    <t>Villar</t>
  </si>
  <si>
    <t>Ariel Maximiliano</t>
  </si>
  <si>
    <t>arielvillar78@yahoo.com.ar</t>
  </si>
  <si>
    <t>Villordo</t>
  </si>
  <si>
    <t>juampi_gipsyy@hotmail.com</t>
  </si>
  <si>
    <t>Vivas</t>
  </si>
  <si>
    <t>Exequiel Daniel</t>
  </si>
  <si>
    <t>vivasexequiel@hotmail.com</t>
  </si>
  <si>
    <t>Fernando Luis</t>
  </si>
  <si>
    <t>fernandoluisvivas@gmail.com</t>
  </si>
  <si>
    <t>guillotevivas14@gmail.com</t>
  </si>
  <si>
    <t>Lorenzo Carlos</t>
  </si>
  <si>
    <t>vivaslorenzo@gmail.com</t>
  </si>
  <si>
    <t>Yllescas</t>
  </si>
  <si>
    <t>Rodolfo Ataliva</t>
  </si>
  <si>
    <t>rodi_yllescas@hotmail.com</t>
  </si>
  <si>
    <t>Yotoff</t>
  </si>
  <si>
    <t>Mariela Fernanda Yotoff</t>
  </si>
  <si>
    <t>mariyaz_24@hotmail.com</t>
  </si>
  <si>
    <t>Juliana Ayelén</t>
  </si>
  <si>
    <t>zabalajuliana896@gmail.com</t>
  </si>
  <si>
    <t>Miguel</t>
  </si>
  <si>
    <t>zabalamiguel888@gmail.com</t>
  </si>
  <si>
    <t>ZAMORANO</t>
  </si>
  <si>
    <t>SERGIO HORACIO</t>
  </si>
  <si>
    <t>sergiochivoclub3@gmail.com</t>
  </si>
  <si>
    <t>Zampar</t>
  </si>
  <si>
    <t>matiaszampar3@gmail.com</t>
  </si>
  <si>
    <t>Julieta</t>
  </si>
  <si>
    <t>zanabria_juliett@hotmail.com</t>
  </si>
  <si>
    <t>Antonella</t>
  </si>
  <si>
    <t>anto.zapata15@outlook.com</t>
  </si>
  <si>
    <t>German Gaston</t>
  </si>
  <si>
    <t>gastonzarate@hotmail.com</t>
  </si>
  <si>
    <t>Zeballo</t>
  </si>
  <si>
    <t>zeballosv199@gmail.com</t>
  </si>
  <si>
    <t>ZEBALLOS</t>
  </si>
  <si>
    <t>TAMARA ROCIO</t>
  </si>
  <si>
    <t>yosueloza@gmail.com</t>
  </si>
  <si>
    <t>Zurawski</t>
  </si>
  <si>
    <t>Julio Jose Eduardo</t>
  </si>
  <si>
    <t>jjez_1422@hotmail.com</t>
  </si>
  <si>
    <t>ÚLTIMA ACTUALIZACIÓN 09/09 12:49HS</t>
  </si>
  <si>
    <t>Laura Noemi</t>
  </si>
  <si>
    <t>uliagus@hotmail.com</t>
  </si>
  <si>
    <t>mitsamis@hotmail.com</t>
  </si>
  <si>
    <t>Bianchi</t>
  </si>
  <si>
    <t>cristianbianchi_31@hotmail.com</t>
  </si>
  <si>
    <t>Bossio</t>
  </si>
  <si>
    <t>bossiowalter@hotmail.com</t>
  </si>
  <si>
    <t>Cáceres</t>
  </si>
  <si>
    <t>gisecaceres2014@hotmail.com</t>
  </si>
  <si>
    <t>Calamari</t>
  </si>
  <si>
    <t>Ayelen Soledad</t>
  </si>
  <si>
    <t>aye.calamari.2016@gmail.com</t>
  </si>
  <si>
    <t>sebasllanes34@gmail.com</t>
  </si>
  <si>
    <t>Coggiola</t>
  </si>
  <si>
    <t>Jorge Andres</t>
  </si>
  <si>
    <t>jorgcogg0411@live.com</t>
  </si>
  <si>
    <t>Cornejo</t>
  </si>
  <si>
    <t>Ivan Matias</t>
  </si>
  <si>
    <t>ivancornejo_30@outlook.com</t>
  </si>
  <si>
    <t>Druetto</t>
  </si>
  <si>
    <t>Juan Ruben</t>
  </si>
  <si>
    <t>druettojuan1@gmail.com</t>
  </si>
  <si>
    <t>Gerardo Miguel</t>
  </si>
  <si>
    <t>gerardo-frutos@hotmail.com</t>
  </si>
  <si>
    <t>gomez</t>
  </si>
  <si>
    <t>Hector Ricardo</t>
  </si>
  <si>
    <t>gomezhector1982@hotmail.com</t>
  </si>
  <si>
    <t>Claudia Raquel</t>
  </si>
  <si>
    <t>gomezcr@outlook.es</t>
  </si>
  <si>
    <t>Maria Elisabet</t>
  </si>
  <si>
    <t>gomezmariaelisabet@gmail.com</t>
  </si>
  <si>
    <t>juand.gonzalez@hotmail.com.ar</t>
  </si>
  <si>
    <t>exegonzalez62@gmail.com</t>
  </si>
  <si>
    <t>Guillen</t>
  </si>
  <si>
    <t>Liliana Gisela</t>
  </si>
  <si>
    <t>luligisel2016@gmail.com</t>
  </si>
  <si>
    <t>mauricio070983@gmail.com</t>
  </si>
  <si>
    <t>Ivanov</t>
  </si>
  <si>
    <t>veronicaivanov9@gmail.com</t>
  </si>
  <si>
    <t>Yanina Celeste</t>
  </si>
  <si>
    <t>yaninaceleste16@outlook.com</t>
  </si>
  <si>
    <t>Guillermo Roman</t>
  </si>
  <si>
    <t>carosoria0203@hotmail.com</t>
  </si>
  <si>
    <t>Longobucco</t>
  </si>
  <si>
    <t>longobuccowalter@gmail.com</t>
  </si>
  <si>
    <t>Malalana</t>
  </si>
  <si>
    <t>Roberto Martín</t>
  </si>
  <si>
    <t>nakamuramar@hotmail.com</t>
  </si>
  <si>
    <t>Mohni</t>
  </si>
  <si>
    <t>Betiana Jesica</t>
  </si>
  <si>
    <t>betys_83@hotmail.com</t>
  </si>
  <si>
    <t>Ocampo</t>
  </si>
  <si>
    <t>Melina Marisa</t>
  </si>
  <si>
    <t>meli_oca@hotmail.com.ar</t>
  </si>
  <si>
    <t>picodedo@outlook.com</t>
  </si>
  <si>
    <t>Diego Marcelo</t>
  </si>
  <si>
    <t>diegomarcelop68@gmail.com</t>
  </si>
  <si>
    <t>Elias Martin</t>
  </si>
  <si>
    <t>eliasmartin_p@yahoo.com.ar</t>
  </si>
  <si>
    <t>Erika Rosana</t>
  </si>
  <si>
    <t>peli-04@hotmail.com</t>
  </si>
  <si>
    <t>Francisco Esteban</t>
  </si>
  <si>
    <t>ep316361@gmail.com</t>
  </si>
  <si>
    <t>Monica Noelia</t>
  </si>
  <si>
    <t>noelia_boia@hotmail.com</t>
  </si>
  <si>
    <t>Raul Hernan</t>
  </si>
  <si>
    <t>cuervo_172@hotmail.com</t>
  </si>
  <si>
    <t>Ramona Isabel</t>
  </si>
  <si>
    <t>isabelr_perez@hotmail.com</t>
  </si>
  <si>
    <t>Pernuzzi</t>
  </si>
  <si>
    <t>marcelopernuzzi@yahoo.com.ar</t>
  </si>
  <si>
    <t>rubenpernu@hotmail.com</t>
  </si>
  <si>
    <t>Jacinta Guadalupe</t>
  </si>
  <si>
    <t>piedrabuena_jg@hotmail.com</t>
  </si>
  <si>
    <t>Pieroni</t>
  </si>
  <si>
    <t>Diego Alberto</t>
  </si>
  <si>
    <t>laspuertas536@hotmail.com</t>
  </si>
  <si>
    <t>Pineda</t>
  </si>
  <si>
    <t>claudiapineda1974@hotmail.com</t>
  </si>
  <si>
    <t>Pompi</t>
  </si>
  <si>
    <t>Cristian Ariel</t>
  </si>
  <si>
    <t>cristianpompi@hotmail.com</t>
  </si>
  <si>
    <t>Ponce de León Figueredo</t>
  </si>
  <si>
    <t>Mario Gustavo</t>
  </si>
  <si>
    <t>poncedeleongustavo27@gmail.com</t>
  </si>
  <si>
    <t>Porpatto</t>
  </si>
  <si>
    <t>María Florencia</t>
  </si>
  <si>
    <t>florporpatto@hotmail.com</t>
  </si>
  <si>
    <t>Portillo</t>
  </si>
  <si>
    <t>Hernan</t>
  </si>
  <si>
    <t>piquillolucas-17@outlook.com.ar</t>
  </si>
  <si>
    <t>Maximiliano Desiderio</t>
  </si>
  <si>
    <t>josipunky@gmail.com</t>
  </si>
  <si>
    <t>Potenza</t>
  </si>
  <si>
    <t>Brenda Araceli</t>
  </si>
  <si>
    <t>brendu_brenda@hotmail.com</t>
  </si>
  <si>
    <t>Sara</t>
  </si>
  <si>
    <t>sharypucheta@hotmail.com</t>
  </si>
  <si>
    <t>Puchott</t>
  </si>
  <si>
    <t>Maria Luisa</t>
  </si>
  <si>
    <t>m_puchott@hotmail.com</t>
  </si>
  <si>
    <t>Puyol</t>
  </si>
  <si>
    <t>Caren Ainhoa</t>
  </si>
  <si>
    <t>caru__19@hotmail.com</t>
  </si>
  <si>
    <t>Querchi</t>
  </si>
  <si>
    <t>paolaquerchi@hotmail.com</t>
  </si>
  <si>
    <t>Luis Javier</t>
  </si>
  <si>
    <t>quintana_luis@live.com.ar</t>
  </si>
  <si>
    <t>Maria Veronica</t>
  </si>
  <si>
    <t>veronicaquintana588@gmail.com</t>
  </si>
  <si>
    <t>Mauricio Javier Argentino</t>
  </si>
  <si>
    <t>mauri_87_66@hotmail.com</t>
  </si>
  <si>
    <t>Cintia Noemi</t>
  </si>
  <si>
    <t>cintiaquiroga2010@hotmail.com</t>
  </si>
  <si>
    <t>Juan Facundo</t>
  </si>
  <si>
    <t>juan12925@gmail.com</t>
  </si>
  <si>
    <t>Rada</t>
  </si>
  <si>
    <t>Nicolas Ariel</t>
  </si>
  <si>
    <t>nicorada2014@hotmail.com</t>
  </si>
  <si>
    <t>vero-ramirezz@outlook.es</t>
  </si>
  <si>
    <t>negro8039@hotmail.com</t>
  </si>
  <si>
    <t>Luciano Matias</t>
  </si>
  <si>
    <t>yolucra@hotmail.com</t>
  </si>
  <si>
    <t>tavo_gush@outlook.es</t>
  </si>
  <si>
    <t>Olga</t>
  </si>
  <si>
    <t>olgangelic@hotmail.com</t>
  </si>
  <si>
    <t>Rarak</t>
  </si>
  <si>
    <t>raraknatalia@yahoo.com.ar</t>
  </si>
  <si>
    <t>RATTO</t>
  </si>
  <si>
    <t>DAVID BRIAN</t>
  </si>
  <si>
    <t>ratto.david@hotmail.com</t>
  </si>
  <si>
    <t>REDONDO</t>
  </si>
  <si>
    <t>BRISA ANTONELA</t>
  </si>
  <si>
    <t>brisaredondo123@gmail.com</t>
  </si>
  <si>
    <t>Regginelli</t>
  </si>
  <si>
    <t>reggijavier@hotmail.com</t>
  </si>
  <si>
    <t>Retamozo</t>
  </si>
  <si>
    <t>soniachoco24@gmail.com</t>
  </si>
  <si>
    <t>Gabriela Beatriz</t>
  </si>
  <si>
    <t>iela-rey@live.com.ar</t>
  </si>
  <si>
    <t>chiche_thebest@hotmail.com</t>
  </si>
  <si>
    <t>Ribles</t>
  </si>
  <si>
    <t>riblesito@outlook.com</t>
  </si>
  <si>
    <t>Valeria Ivon</t>
  </si>
  <si>
    <t>valribles@gmail.com</t>
  </si>
  <si>
    <t>valeria.rios2012@gmail.com</t>
  </si>
  <si>
    <t>Ritter</t>
  </si>
  <si>
    <t>Alberto</t>
  </si>
  <si>
    <t>alberto_ritter@hotmail.com</t>
  </si>
  <si>
    <t>Ritvo</t>
  </si>
  <si>
    <t>naty-1976ritvo@outlook.es</t>
  </si>
  <si>
    <t>Alejandro Miguel</t>
  </si>
  <si>
    <t>janorivas14@gmail.com</t>
  </si>
  <si>
    <t>luci.poa.rivas@gmail.com</t>
  </si>
  <si>
    <t>Valeria Beatriz</t>
  </si>
  <si>
    <t>valeria100rivas@gmail.com</t>
  </si>
  <si>
    <t>Ainalen</t>
  </si>
  <si>
    <t>aarivero2015@gmail.com</t>
  </si>
  <si>
    <t>Roa</t>
  </si>
  <si>
    <t>Segundo Omar</t>
  </si>
  <si>
    <t>roaomarr_20@hotmail.com</t>
  </si>
  <si>
    <t>Laura Isabel</t>
  </si>
  <si>
    <t>lau33706485@hotmail.com</t>
  </si>
  <si>
    <t>Rodas</t>
  </si>
  <si>
    <t>Esteban Damian</t>
  </si>
  <si>
    <t>esteban_bylly@hotmail.com</t>
  </si>
  <si>
    <t>Claudia Lorena</t>
  </si>
  <si>
    <t>lunaeimi@gmail.com</t>
  </si>
  <si>
    <t>Hugo Ruben</t>
  </si>
  <si>
    <t>capocha099@gmail.com</t>
  </si>
  <si>
    <t>Ivan David</t>
  </si>
  <si>
    <t>davidivan.dr@gmail.com</t>
  </si>
  <si>
    <t>Maria de los Milagros</t>
  </si>
  <si>
    <t>milagrosrodriguez82@hotmail.com</t>
  </si>
  <si>
    <t>rodriguez.maria673@yahoo.com.ar</t>
  </si>
  <si>
    <t>valeria2927@hotmail.com</t>
  </si>
  <si>
    <t>Victor Jullio</t>
  </si>
  <si>
    <t>victor9_951@hotmail.com</t>
  </si>
  <si>
    <t>RODRIGUEZ</t>
  </si>
  <si>
    <t>CARLOS FABIAN</t>
  </si>
  <si>
    <t>fabirefu@gmail.com</t>
  </si>
  <si>
    <t>Rodriguez Bentancur</t>
  </si>
  <si>
    <t>el_chiko_wild_@hotmail.com</t>
  </si>
  <si>
    <t>Rodriguez Portillo</t>
  </si>
  <si>
    <t>Cristabel</t>
  </si>
  <si>
    <t>cristabelportillo@hotmail.com</t>
  </si>
  <si>
    <t>adrianmrio@hotmail.com</t>
  </si>
  <si>
    <t>Joana Marilin</t>
  </si>
  <si>
    <t>joarojas_14@hotmail.com</t>
  </si>
  <si>
    <t>Roldan</t>
  </si>
  <si>
    <t>Daiana Tamara</t>
  </si>
  <si>
    <t>daianatamararoldan@hotmail.com</t>
  </si>
  <si>
    <t>lucia-roldan@hotmail.com</t>
  </si>
  <si>
    <t>Nicolas Santiago</t>
  </si>
  <si>
    <t>nicoroldan997@gmail.com</t>
  </si>
  <si>
    <t>Debora Paola</t>
  </si>
  <si>
    <t>yorolondebora.dr@gmail.com</t>
  </si>
  <si>
    <t>martin_2688@hotmail.com</t>
  </si>
  <si>
    <t>Bibiana Lucero</t>
  </si>
  <si>
    <t>luceroroma14@gmail.com</t>
  </si>
  <si>
    <t>Rodrigo Sebastian</t>
  </si>
  <si>
    <t>romansebarodrigo@outlook.com</t>
  </si>
  <si>
    <t>Romano</t>
  </si>
  <si>
    <t>Ivana</t>
  </si>
  <si>
    <t>ivaromano@hotmail.com</t>
  </si>
  <si>
    <t>miguelromero1980@hotmail.com</t>
  </si>
  <si>
    <t>Walter Ernesto</t>
  </si>
  <si>
    <t>romerinio123@hotmail.com</t>
  </si>
  <si>
    <t>Walter Ivan</t>
  </si>
  <si>
    <t>manu_10_93@hotmail.com</t>
  </si>
  <si>
    <t>Romero Feller</t>
  </si>
  <si>
    <t>daia_47_7@hotmail.com</t>
  </si>
  <si>
    <t>Romoa</t>
  </si>
  <si>
    <t>Rosana Mariela</t>
  </si>
  <si>
    <t>mar_roxxi@hotmail.com</t>
  </si>
  <si>
    <t>Ronconi</t>
  </si>
  <si>
    <t>Rodolfo Javier</t>
  </si>
  <si>
    <t>rodolfojavierronconi@outlook.com</t>
  </si>
  <si>
    <t>Natalia Guadalupes</t>
  </si>
  <si>
    <t>rosalesnataliaguadalupe@gmail.com</t>
  </si>
  <si>
    <t>ROSELLI AGUSTINA LUCIANA</t>
  </si>
  <si>
    <t>Agustina luciana</t>
  </si>
  <si>
    <t>agustinaroselli123@outlook.com</t>
  </si>
  <si>
    <t>Rosillo</t>
  </si>
  <si>
    <t>Zulma Noemi</t>
  </si>
  <si>
    <t>zulnoero77@hotmail.com</t>
  </si>
  <si>
    <t>Rossani</t>
  </si>
  <si>
    <t>rossanijuanmanuel@gmail.com</t>
  </si>
  <si>
    <t>Salellas</t>
  </si>
  <si>
    <t>Lorena Silvina</t>
  </si>
  <si>
    <t>salellitas@hotmail.com</t>
  </si>
  <si>
    <t>Rita Gisela</t>
  </si>
  <si>
    <t>gise_182313@hotmail.com</t>
  </si>
  <si>
    <t>Soloaga</t>
  </si>
  <si>
    <t>Juan Alberto</t>
  </si>
  <si>
    <t>majodamianovich@hotmail.com.ar</t>
  </si>
  <si>
    <t>yaninasosa337@gmail.com</t>
  </si>
  <si>
    <t>seba2782fs@hotmail.com</t>
  </si>
  <si>
    <t>Szecsenyi</t>
  </si>
  <si>
    <t>Ana Isabel</t>
  </si>
  <si>
    <t>anita251082@outlook.es</t>
  </si>
  <si>
    <t>Eliana Micaela</t>
  </si>
  <si>
    <t>eliana_micaela2013@hotmail.com</t>
  </si>
  <si>
    <t>Uriarte</t>
  </si>
  <si>
    <t>Laura Valeria</t>
  </si>
  <si>
    <t>lauraesdenob@hotmail.com</t>
  </si>
  <si>
    <t>Silvana Lorena</t>
  </si>
  <si>
    <t>silvanalorenagautto@hotmail.com.ar</t>
  </si>
  <si>
    <t>Aprobada en E12</t>
  </si>
  <si>
    <t>ÚLTIMA ACTUALIZACIÓN 09/09 12:38HS</t>
  </si>
  <si>
    <t>Angini</t>
  </si>
  <si>
    <t>martinangini@hotmail.com</t>
  </si>
  <si>
    <t>Ballari</t>
  </si>
  <si>
    <t>Nicolas Guillermo</t>
  </si>
  <si>
    <t>nicolasballari@hotmail.com</t>
  </si>
  <si>
    <t>Calabrese</t>
  </si>
  <si>
    <t>calapc@hotmail.com</t>
  </si>
  <si>
    <t>Mariana Evangelina</t>
  </si>
  <si>
    <t>marianaevangelinacardoso@gmail.com</t>
  </si>
  <si>
    <t>Paola Graciela</t>
  </si>
  <si>
    <t>belev@live.com.ar</t>
  </si>
  <si>
    <t>Chaves</t>
  </si>
  <si>
    <t>berniech@hotmail.com</t>
  </si>
  <si>
    <t>Chwalik</t>
  </si>
  <si>
    <t>tomas-chwalik@hotmail.com</t>
  </si>
  <si>
    <t>Escobar</t>
  </si>
  <si>
    <t>Sebastian Alfredo</t>
  </si>
  <si>
    <t>sebastian.a_1614@hotmail.com</t>
  </si>
  <si>
    <t>gyc_electrico@hotmail.com</t>
  </si>
  <si>
    <t>Fredes</t>
  </si>
  <si>
    <t>fredesjp@gmail.com</t>
  </si>
  <si>
    <t>ramongauna14@hotmail.com</t>
  </si>
  <si>
    <t>Giovinetto</t>
  </si>
  <si>
    <t>pamesvg_82_@hotmail.com</t>
  </si>
  <si>
    <t>Marta Susana</t>
  </si>
  <si>
    <t>myb14802@hotmail.com.ar</t>
  </si>
  <si>
    <t>Herman</t>
  </si>
  <si>
    <t>paolaherman448@gmail.com</t>
  </si>
  <si>
    <t>Gerardo Damian</t>
  </si>
  <si>
    <t>elchama248@gmail.com</t>
  </si>
  <si>
    <t>Leonardo David</t>
  </si>
  <si>
    <t>david_lxc10@hotmail.com.ar</t>
  </si>
  <si>
    <t>Mario David</t>
  </si>
  <si>
    <t>mdlegui943@gmail.com</t>
  </si>
  <si>
    <t>Mareco</t>
  </si>
  <si>
    <t>recibojaviermareco@gmail.com</t>
  </si>
  <si>
    <t>MEDINA</t>
  </si>
  <si>
    <t>gracielapollano@hotmail.com</t>
  </si>
  <si>
    <t>Nelson Javier</t>
  </si>
  <si>
    <t>ana.n.a.s@hotmail.com</t>
  </si>
  <si>
    <t>Veronica Noelia</t>
  </si>
  <si>
    <t>v_noelia@yahoo.com.ar</t>
  </si>
  <si>
    <t>Monsalve</t>
  </si>
  <si>
    <t>Fausto</t>
  </si>
  <si>
    <t>faustomonsalve2003@hotmail.com</t>
  </si>
  <si>
    <t>MONTENEGRO</t>
  </si>
  <si>
    <t>ERIK LUCAS JOAQUIN</t>
  </si>
  <si>
    <t>eriklucas2009@hotmail.com</t>
  </si>
  <si>
    <t>Montenegro Bortolli</t>
  </si>
  <si>
    <t>Javier Alejandro</t>
  </si>
  <si>
    <t>javiermontenegro296@gmail.com</t>
  </si>
  <si>
    <t>Gladis Maria Rosa</t>
  </si>
  <si>
    <t>gladismonti_3008@hotmail.com</t>
  </si>
  <si>
    <t>Mora</t>
  </si>
  <si>
    <t>natalia_m1990@hotmail.com</t>
  </si>
  <si>
    <t>Moran</t>
  </si>
  <si>
    <t>lausjb@gmail.com</t>
  </si>
  <si>
    <t>Moreira</t>
  </si>
  <si>
    <t>nestormoreira73@gmail.com</t>
  </si>
  <si>
    <t>Moretti</t>
  </si>
  <si>
    <t>Cristina Noemí</t>
  </si>
  <si>
    <t>crismoretti86@gmail.com</t>
  </si>
  <si>
    <t>Ivana Noemi</t>
  </si>
  <si>
    <t>vanny_62@hotmail.com</t>
  </si>
  <si>
    <t>francomoschen@gmail.com</t>
  </si>
  <si>
    <t>Mosqueda</t>
  </si>
  <si>
    <t>Maria Natalia</t>
  </si>
  <si>
    <t>natymosqueda@hotmail.com</t>
  </si>
  <si>
    <t>turelax09@hotmail.com</t>
  </si>
  <si>
    <t>moyanoveronica26@gmail.com</t>
  </si>
  <si>
    <t>Muga</t>
  </si>
  <si>
    <t>Victor Enriquer</t>
  </si>
  <si>
    <t>muga@live.com</t>
  </si>
  <si>
    <t>Muiño</t>
  </si>
  <si>
    <t>lauritavm81@hotmail.com</t>
  </si>
  <si>
    <t>Hugo Marcelo</t>
  </si>
  <si>
    <t>marcelorocio1974@hotmail.com</t>
  </si>
  <si>
    <t>Nestor Horacio</t>
  </si>
  <si>
    <t>nestormunioz@gmail.com</t>
  </si>
  <si>
    <t>Muratore</t>
  </si>
  <si>
    <t>Sharon Abigail</t>
  </si>
  <si>
    <t>smuratore5@gmail.com</t>
  </si>
  <si>
    <t>MURATORE</t>
  </si>
  <si>
    <t>NAHUEL EDUARDO</t>
  </si>
  <si>
    <t>nahuelmuratore1@gmail.com</t>
  </si>
  <si>
    <t>Muringa</t>
  </si>
  <si>
    <t>Dardo</t>
  </si>
  <si>
    <t>dardo.muringa@hotmail.com</t>
  </si>
  <si>
    <t>Myczko</t>
  </si>
  <si>
    <t>Marcos</t>
  </si>
  <si>
    <t>marcos.nob27@hotmail.com</t>
  </si>
  <si>
    <t>nadia.nob22@hotmail.com</t>
  </si>
  <si>
    <t>Nasta</t>
  </si>
  <si>
    <t>jc-nasta@hotmail.com</t>
  </si>
  <si>
    <t>Nielle</t>
  </si>
  <si>
    <t>martin_nielle@live.com</t>
  </si>
  <si>
    <t>Noe</t>
  </si>
  <si>
    <t>laverde_dani@hotmail.com</t>
  </si>
  <si>
    <t>Noriega</t>
  </si>
  <si>
    <t>mauricioadriannoriega@gmail.com</t>
  </si>
  <si>
    <t>Novello</t>
  </si>
  <si>
    <t>Walter Maximiliano</t>
  </si>
  <si>
    <t>wmnovello@gmail.com</t>
  </si>
  <si>
    <t>Novsiefski</t>
  </si>
  <si>
    <t>russa.gn@gmail.com</t>
  </si>
  <si>
    <t>Nudel</t>
  </si>
  <si>
    <t>nooee@outlook.com.ar</t>
  </si>
  <si>
    <t>Miguel Dario</t>
  </si>
  <si>
    <t>elchinotatengue_79@hotmail.com</t>
  </si>
  <si>
    <t>Sebastian Leandro</t>
  </si>
  <si>
    <t>sebaobre_78@hotmail.com</t>
  </si>
  <si>
    <t>Juan Domingo</t>
  </si>
  <si>
    <t>juanocampo810@gmail.com</t>
  </si>
  <si>
    <t>Mauro Sebastian</t>
  </si>
  <si>
    <t>maurosebaocampo@gmail.com</t>
  </si>
  <si>
    <t>Alicia Mabel</t>
  </si>
  <si>
    <t>aliciaojeda1978@gmail.com</t>
  </si>
  <si>
    <t>Claudia Mariela</t>
  </si>
  <si>
    <t>claudiaojeda626@gmail.com</t>
  </si>
  <si>
    <t>Victor Alejandro</t>
  </si>
  <si>
    <t>pale150270@hotmail.com</t>
  </si>
  <si>
    <t>Fabian Diosnel</t>
  </si>
  <si>
    <t>fojeda37@gmail.com</t>
  </si>
  <si>
    <t>Olguin</t>
  </si>
  <si>
    <t>Mercedes</t>
  </si>
  <si>
    <t>mercedes.elena.o@outlook.com.ar</t>
  </si>
  <si>
    <t>Brenda</t>
  </si>
  <si>
    <t>brenyu_08@hotmail.com</t>
  </si>
  <si>
    <t>Olivero</t>
  </si>
  <si>
    <t>Debora</t>
  </si>
  <si>
    <t>deboraolivero977@gmail.com</t>
  </si>
  <si>
    <t>natybenja_2811@outlook.com</t>
  </si>
  <si>
    <t>Orellana</t>
  </si>
  <si>
    <t>Carlos</t>
  </si>
  <si>
    <t>orellanacarlosdario@gmail.com</t>
  </si>
  <si>
    <t>Miguel Orellana</t>
  </si>
  <si>
    <t>miguelorellana88@hotmail.com</t>
  </si>
  <si>
    <t>Orellano</t>
  </si>
  <si>
    <t>sandra_fabeze@hotmail.com</t>
  </si>
  <si>
    <t>Orellano Fretes</t>
  </si>
  <si>
    <t>Miriam Susana</t>
  </si>
  <si>
    <t>morellanofretes@hotmail.com</t>
  </si>
  <si>
    <t>Carolina Lucrecia</t>
  </si>
  <si>
    <t>caru.danielita816@gmail.com</t>
  </si>
  <si>
    <t>Orozco</t>
  </si>
  <si>
    <t>Joana Cristina</t>
  </si>
  <si>
    <t>nahiorozco@gmail.com</t>
  </si>
  <si>
    <t>Ortega</t>
  </si>
  <si>
    <t>Analia</t>
  </si>
  <si>
    <t>analiaortega340@gmail.com</t>
  </si>
  <si>
    <t>claudiochino-ortega@hotmail.com</t>
  </si>
  <si>
    <t>Juan Antonio</t>
  </si>
  <si>
    <t>ortegajuan603@gmail.com</t>
  </si>
  <si>
    <t>Ortellado</t>
  </si>
  <si>
    <t>Luciano German</t>
  </si>
  <si>
    <t>luke23482@gmail.com</t>
  </si>
  <si>
    <t>Ortola</t>
  </si>
  <si>
    <t>Carolina Edith Maria</t>
  </si>
  <si>
    <t>carolinaemortola@gmail.com</t>
  </si>
  <si>
    <t>Osuna</t>
  </si>
  <si>
    <t>aeroleonardo@gmail.com</t>
  </si>
  <si>
    <t>Otero</t>
  </si>
  <si>
    <t>Mario Nicolas</t>
  </si>
  <si>
    <t>marionotero81@gmail.com</t>
  </si>
  <si>
    <t>Ottolini</t>
  </si>
  <si>
    <t>gao_cyc@hotmail.com</t>
  </si>
  <si>
    <t>Graciela Guadalupe</t>
  </si>
  <si>
    <t>grace_10071974@hotmail.com</t>
  </si>
  <si>
    <t>Valeria Evangelina</t>
  </si>
  <si>
    <t>vale_oyarzabal@hotmail.com</t>
  </si>
  <si>
    <t>Pabe</t>
  </si>
  <si>
    <t>lucaspabe74@gmail.com</t>
  </si>
  <si>
    <t>mgpachecog10@yahoo.com.ar</t>
  </si>
  <si>
    <t>Paez</t>
  </si>
  <si>
    <t>maka_paez10@hotmail.com</t>
  </si>
  <si>
    <t>Pablo Sebastian</t>
  </si>
  <si>
    <t>paez.pablo@hotmail.com</t>
  </si>
  <si>
    <t>Ricardo</t>
  </si>
  <si>
    <t>rjricardopaez@hotmail.com</t>
  </si>
  <si>
    <t>Pagliarella</t>
  </si>
  <si>
    <t>Hector Hugo</t>
  </si>
  <si>
    <t>hector_hp_022@hotmail.com</t>
  </si>
  <si>
    <t>Pais</t>
  </si>
  <si>
    <t>Romina Celeste</t>
  </si>
  <si>
    <t>puccaroo@hotmail.com</t>
  </si>
  <si>
    <t>Palavecino</t>
  </si>
  <si>
    <t>pala004.tate@gmail.com</t>
  </si>
  <si>
    <t>Mariano Alejandro</t>
  </si>
  <si>
    <t>seanus_elpala@hotmail.com</t>
  </si>
  <si>
    <t>Pallares</t>
  </si>
  <si>
    <t>nacholibrepallares@gmail.com</t>
  </si>
  <si>
    <t>Parra</t>
  </si>
  <si>
    <t>Federico Martin</t>
  </si>
  <si>
    <t>fedelachanchaparra@gmail.com</t>
  </si>
  <si>
    <t>Pascuale</t>
  </si>
  <si>
    <t>laflaca_susu@hotmail.com</t>
  </si>
  <si>
    <t>Passini</t>
  </si>
  <si>
    <t>romipassini19@hotmail.com</t>
  </si>
  <si>
    <t>Patroniti</t>
  </si>
  <si>
    <t>Ruben Dario Leon</t>
  </si>
  <si>
    <t>gauchodario@hotmail.com</t>
  </si>
  <si>
    <t>Pedriel</t>
  </si>
  <si>
    <t>Cristian Maximiliano</t>
  </si>
  <si>
    <t>mancu_27@hotmail.com</t>
  </si>
  <si>
    <t>Pelozo</t>
  </si>
  <si>
    <t>pelozoroque@gmail.com</t>
  </si>
  <si>
    <t>guardiancae02@gmail.com</t>
  </si>
  <si>
    <t>Cristian Hernán</t>
  </si>
  <si>
    <t>cristianhperalta@hotmail.com</t>
  </si>
  <si>
    <t>conderati@gmail.com</t>
  </si>
  <si>
    <t>puyicre@gmail.com</t>
  </si>
  <si>
    <t>meelipereyra89@gmail.com</t>
  </si>
  <si>
    <t>Pintos</t>
  </si>
  <si>
    <t>Macarena Gabriela Elisabet</t>
  </si>
  <si>
    <t>maca.mile@hotmail.com</t>
  </si>
  <si>
    <t>marvik7@hotmail.com</t>
  </si>
  <si>
    <t>cristianrodriguez_1529@hotmail.com</t>
  </si>
  <si>
    <t>cristianyrosario2002@gmail.com</t>
  </si>
  <si>
    <t>Emmanuel Leandro</t>
  </si>
  <si>
    <t>emmanuelleandrorosales@outlook.es</t>
  </si>
  <si>
    <t>Salas</t>
  </si>
  <si>
    <t>Lorena Lucrecia</t>
  </si>
  <si>
    <t>loresalas2011@hotmail.com</t>
  </si>
  <si>
    <t>Spretz</t>
  </si>
  <si>
    <t>Carlos Eduardo</t>
  </si>
  <si>
    <t>carlos_28_2009@hotmail.com</t>
  </si>
  <si>
    <t>Strina</t>
  </si>
  <si>
    <t>María de las Mercedes</t>
  </si>
  <si>
    <t>maria.strina@gmail.com</t>
  </si>
  <si>
    <t>Taca</t>
  </si>
  <si>
    <t>Sabrina Aldana</t>
  </si>
  <si>
    <t>savriina222@hotmail.com</t>
  </si>
  <si>
    <t>Taggiasco</t>
  </si>
  <si>
    <t>Angelica Susana</t>
  </si>
  <si>
    <t>susitaggiasco@hotmail.com</t>
  </si>
  <si>
    <t>Tisone Garcia</t>
  </si>
  <si>
    <t>leandrotisone@hotmail.com</t>
  </si>
  <si>
    <t>Travagliante</t>
  </si>
  <si>
    <t>juanmagliante@hotmail.com</t>
  </si>
  <si>
    <t>Trillo</t>
  </si>
  <si>
    <t>edgardotrillo81@hotmail.com</t>
  </si>
  <si>
    <t>Trobbiani</t>
  </si>
  <si>
    <t>nati_ailu82@hotmail.com</t>
  </si>
  <si>
    <t>Vallejos</t>
  </si>
  <si>
    <t>clauvallejos@outlook.com</t>
  </si>
  <si>
    <t>vallejos826@hotmail.com</t>
  </si>
  <si>
    <t>Vargas</t>
  </si>
  <si>
    <t>Elina Soledad</t>
  </si>
  <si>
    <t>elinavargas832@gmail.com</t>
  </si>
  <si>
    <t>Zerda</t>
  </si>
  <si>
    <t>Luis Eduardo</t>
  </si>
  <si>
    <t>luz_zapato@outlook.com</t>
  </si>
  <si>
    <t>ÚLTIMA ACTUALIZACIÓN 09/09 12:34HS</t>
  </si>
  <si>
    <t>aguirresandra002@gmail.com</t>
  </si>
  <si>
    <t>fernandoridolfi25@gmail.com</t>
  </si>
  <si>
    <t>Vanina Paola</t>
  </si>
  <si>
    <t>vanitaavila91@gmail.com</t>
  </si>
  <si>
    <t>diegobarco2013@hotmail.com</t>
  </si>
  <si>
    <t>Bompar</t>
  </si>
  <si>
    <t>Victor Hugo</t>
  </si>
  <si>
    <t>victorbmpr@hotmail.com</t>
  </si>
  <si>
    <t>Britos</t>
  </si>
  <si>
    <t>Sergio Antonio</t>
  </si>
  <si>
    <t>tonyser14@gmail.com</t>
  </si>
  <si>
    <t>Cristaldi</t>
  </si>
  <si>
    <t>Yanina Elisabet</t>
  </si>
  <si>
    <t>sopcristaldi@gmail.com</t>
  </si>
  <si>
    <t>Dallia</t>
  </si>
  <si>
    <t>Nelida Elvira</t>
  </si>
  <si>
    <t>margo09@hotmail.com</t>
  </si>
  <si>
    <t>Vanesa Noelia</t>
  </si>
  <si>
    <t>vane_rc22@hotmail.com</t>
  </si>
  <si>
    <t>Fiorenza</t>
  </si>
  <si>
    <t>maxxynicolasf@hotmail.com</t>
  </si>
  <si>
    <t>Foresto</t>
  </si>
  <si>
    <t>Lorena Milena</t>
  </si>
  <si>
    <t>loreforesto@hotmail.com</t>
  </si>
  <si>
    <t>Marilin Carolina</t>
  </si>
  <si>
    <t>mar_coi_gavia@hotmail.com</t>
  </si>
  <si>
    <t>Juncos</t>
  </si>
  <si>
    <t>Hugo Alberto</t>
  </si>
  <si>
    <t>paolacuaranta@gmail.com</t>
  </si>
  <si>
    <t>Kucich</t>
  </si>
  <si>
    <t>kmilton30@hotmail.com</t>
  </si>
  <si>
    <t>Kusel</t>
  </si>
  <si>
    <t>Roxana Soledad</t>
  </si>
  <si>
    <t>agus2319@hotmail.com</t>
  </si>
  <si>
    <t>Lanceros</t>
  </si>
  <si>
    <t>Sebastián</t>
  </si>
  <si>
    <t>sebastian3120@hotmail.com</t>
  </si>
  <si>
    <t>Diana Maria</t>
  </si>
  <si>
    <t>dianalan485@gmail.com</t>
  </si>
  <si>
    <t>Landriel</t>
  </si>
  <si>
    <t>Siro Omar</t>
  </si>
  <si>
    <t>q.imy@hotmail.com</t>
  </si>
  <si>
    <t>Lanieri</t>
  </si>
  <si>
    <t>Ulises Pablo</t>
  </si>
  <si>
    <t>ulises2119@gmail.com</t>
  </si>
  <si>
    <t>La Rosa</t>
  </si>
  <si>
    <t>vanesalarosa_at@hotmail.com</t>
  </si>
  <si>
    <t>Larrea</t>
  </si>
  <si>
    <t>Melisa Azucena</t>
  </si>
  <si>
    <t>melchu_0714@hotmail.com</t>
  </si>
  <si>
    <t>Lavena</t>
  </si>
  <si>
    <t>Laura Marcela</t>
  </si>
  <si>
    <t>jofe_17@hotmail.com</t>
  </si>
  <si>
    <t>Lazaro</t>
  </si>
  <si>
    <t>lazaro469@hotmail.com</t>
  </si>
  <si>
    <t>Lazzo</t>
  </si>
  <si>
    <t>Martin Alfredo</t>
  </si>
  <si>
    <t>alfredo2015@live.com.ar</t>
  </si>
  <si>
    <t>Aldana Ledesma</t>
  </si>
  <si>
    <t>aldanaledesma.28@gmail.com</t>
  </si>
  <si>
    <t>Leguizamón Fernandez</t>
  </si>
  <si>
    <t>albertoleguizamon.al@gmail.com</t>
  </si>
  <si>
    <t>Leiva</t>
  </si>
  <si>
    <t>flor.sofialeiva@gmail.com</t>
  </si>
  <si>
    <t>msgo-4n@hotmail.com</t>
  </si>
  <si>
    <t>marcos-leiva15@outlook.com.ar</t>
  </si>
  <si>
    <t>Diego Sebastian</t>
  </si>
  <si>
    <t>diegol2348@hotmail.com</t>
  </si>
  <si>
    <t>Lipps</t>
  </si>
  <si>
    <t>Cristian Gabriel</t>
  </si>
  <si>
    <t>car-auto-fast@hotmail.com</t>
  </si>
  <si>
    <t>Llobel</t>
  </si>
  <si>
    <t>llobelsergio@gmail.com</t>
  </si>
  <si>
    <t>Lobato</t>
  </si>
  <si>
    <t>maxi_lorihen@hotmail.com</t>
  </si>
  <si>
    <t>Lombardo</t>
  </si>
  <si>
    <t>Antonella Celestina</t>
  </si>
  <si>
    <t>antonellalombardo19@live.com</t>
  </si>
  <si>
    <t>Analia Veronica</t>
  </si>
  <si>
    <t>analia.lopez@outlook.com.ar</t>
  </si>
  <si>
    <t>Carmen Itati</t>
  </si>
  <si>
    <t>carmen-ilop@hotmail.com</t>
  </si>
  <si>
    <t>Cristian Alejandro</t>
  </si>
  <si>
    <t>cristianlopezmar@hotmail.com</t>
  </si>
  <si>
    <t>Daniela Natalia</t>
  </si>
  <si>
    <t>nataliacoronda@hotmail.com</t>
  </si>
  <si>
    <t>zorrito_lopez80@hotmail.com</t>
  </si>
  <si>
    <t>miguellopez80@live.com</t>
  </si>
  <si>
    <t>Ricardo Tomas</t>
  </si>
  <si>
    <t>ricardolopez1129@hotmail.com</t>
  </si>
  <si>
    <t>Silvana Carolina</t>
  </si>
  <si>
    <t>totomagis.sl@gmail.com</t>
  </si>
  <si>
    <t>victorlopez_317@hotmail.com</t>
  </si>
  <si>
    <t>CESAR GUSTAVO</t>
  </si>
  <si>
    <t>gustavolopez_30@hotmail.com</t>
  </si>
  <si>
    <t>Lorenzoni</t>
  </si>
  <si>
    <t>Valeria Susana</t>
  </si>
  <si>
    <t>aldyfran@hotmail.com</t>
  </si>
  <si>
    <t>Loseco</t>
  </si>
  <si>
    <t>Carmen Gabriela Epifania</t>
  </si>
  <si>
    <t>gavysabalera@hotmail.com</t>
  </si>
  <si>
    <t>Lozano</t>
  </si>
  <si>
    <t>Juan Jesus</t>
  </si>
  <si>
    <t>juanjluz@hotmail.com</t>
  </si>
  <si>
    <t>Lucantoni</t>
  </si>
  <si>
    <t>lucantonijc@hotmail.com</t>
  </si>
  <si>
    <t>Luesma</t>
  </si>
  <si>
    <t>analialuesma@gmail.com</t>
  </si>
  <si>
    <t>Sergio Agustin</t>
  </si>
  <si>
    <t>solluz_79@hotmail.com</t>
  </si>
  <si>
    <t>Lupo</t>
  </si>
  <si>
    <t>Natali Carla</t>
  </si>
  <si>
    <t>natalinob74@gmail.com</t>
  </si>
  <si>
    <t>sueldoflia@gmail.com</t>
  </si>
  <si>
    <t>Sergio Claudio</t>
  </si>
  <si>
    <t>macielsergio88@hotmail.com</t>
  </si>
  <si>
    <t>Magallanes</t>
  </si>
  <si>
    <t>mariano_magallanes@hotmail.com</t>
  </si>
  <si>
    <t>Magnago</t>
  </si>
  <si>
    <t>Diego Armando</t>
  </si>
  <si>
    <t>diegomagnago00@gmail.com</t>
  </si>
  <si>
    <t>Carla Jesica</t>
  </si>
  <si>
    <t>nina-carla82@hotmail.com</t>
  </si>
  <si>
    <t>maidanamarcos498@gmail.com</t>
  </si>
  <si>
    <t>seba28a@outlook.com</t>
  </si>
  <si>
    <t>Sergio Victor</t>
  </si>
  <si>
    <t>sergio-maidanaa@hotmail.com</t>
  </si>
  <si>
    <t>MAILLARD</t>
  </si>
  <si>
    <t>MAIRA AYELEN</t>
  </si>
  <si>
    <t>mayramaillard1@gmail.com</t>
  </si>
  <si>
    <t>Cesar Gustavo</t>
  </si>
  <si>
    <t>cgm77@live.com.ar</t>
  </si>
  <si>
    <t>Aldo Martin</t>
  </si>
  <si>
    <t>aldomartin76@outlook.es</t>
  </si>
  <si>
    <t>Marelli</t>
  </si>
  <si>
    <t>marellifabricio@gmail.com</t>
  </si>
  <si>
    <t>Margosa</t>
  </si>
  <si>
    <t>Claudia Mabel</t>
  </si>
  <si>
    <t>nometratesasi_35@hotmail.com</t>
  </si>
  <si>
    <t>Marinochi</t>
  </si>
  <si>
    <t>Leonel Alcides</t>
  </si>
  <si>
    <t>leonelalcidesmarinochi@gmail.com</t>
  </si>
  <si>
    <t>Marquez</t>
  </si>
  <si>
    <t>Leonel</t>
  </si>
  <si>
    <t>leonelmarquez034@gmail.com</t>
  </si>
  <si>
    <t>valesol66@live.com</t>
  </si>
  <si>
    <t>Roberto Antonio</t>
  </si>
  <si>
    <t>patrullaurbana@hotmail.com</t>
  </si>
  <si>
    <t>Martinelli</t>
  </si>
  <si>
    <t>Maira Alejandra</t>
  </si>
  <si>
    <t>mairamartinelli1054@gmail.com</t>
  </si>
  <si>
    <t>guille.mat@hotmail.com</t>
  </si>
  <si>
    <t>solecrrz33@gmail.com</t>
  </si>
  <si>
    <t>yamilamartinez210406@gmail.com</t>
  </si>
  <si>
    <t>MARTINEZ</t>
  </si>
  <si>
    <t>ALEX BRUNO</t>
  </si>
  <si>
    <t>alexbruno_32@hotmail.com</t>
  </si>
  <si>
    <t>Martinotti</t>
  </si>
  <si>
    <t>Yanina Maria</t>
  </si>
  <si>
    <t>yanileo.2010@hotmail.com.ar</t>
  </si>
  <si>
    <t>Martolio</t>
  </si>
  <si>
    <t>Jaquelina</t>
  </si>
  <si>
    <t>a21668251@hotmail.com</t>
  </si>
  <si>
    <t>Mas</t>
  </si>
  <si>
    <t>Hugo</t>
  </si>
  <si>
    <t>mashugo11@gmail.com</t>
  </si>
  <si>
    <t>Massaferro</t>
  </si>
  <si>
    <t>massaferromaxi@gmail.com</t>
  </si>
  <si>
    <t>Mato</t>
  </si>
  <si>
    <t>Carolina Soledad</t>
  </si>
  <si>
    <t>caromato3@gmail.com</t>
  </si>
  <si>
    <t>Maurutto</t>
  </si>
  <si>
    <t>fernando.maurutto@gmail.com</t>
  </si>
  <si>
    <t>loremedina@hotmail.com.ar</t>
  </si>
  <si>
    <t>Mariela Cecilia</t>
  </si>
  <si>
    <t>medinacmar@gmail.com</t>
  </si>
  <si>
    <t>tincho_bj@hotmail.com</t>
  </si>
  <si>
    <t>Raul</t>
  </si>
  <si>
    <t>raulm1450@gmail.com</t>
  </si>
  <si>
    <t>Melgarejo</t>
  </si>
  <si>
    <t>Gisel</t>
  </si>
  <si>
    <t>caro6989@outlook.es</t>
  </si>
  <si>
    <t>Melo</t>
  </si>
  <si>
    <t>Luciana Romina</t>
  </si>
  <si>
    <t>lucianarominamelo@yahoo.com.ar</t>
  </si>
  <si>
    <t>Mendez</t>
  </si>
  <si>
    <t>lopezmendezmatiasivan@gmail.com</t>
  </si>
  <si>
    <t>noemar13101@gmail.com</t>
  </si>
  <si>
    <t>gabriel_mendoza22@hotmail.com</t>
  </si>
  <si>
    <t>Hector Cesar</t>
  </si>
  <si>
    <t>hectormendoza56@gmail.com</t>
  </si>
  <si>
    <t>Jonatan Nahuel</t>
  </si>
  <si>
    <t>mendoza.jonatan168@gmail.com</t>
  </si>
  <si>
    <t>Julio Antonio</t>
  </si>
  <si>
    <t>jumendoz525@gmail.com</t>
  </si>
  <si>
    <t>Noelia Mariel</t>
  </si>
  <si>
    <t>noemendoza09@hotmail.com.ar</t>
  </si>
  <si>
    <t>Meoli</t>
  </si>
  <si>
    <t>Daniel Carlos</t>
  </si>
  <si>
    <t>da.c.m@hotmail.com</t>
  </si>
  <si>
    <t>Meza</t>
  </si>
  <si>
    <t>Jesica Soledad</t>
  </si>
  <si>
    <t>jesismeza.26@gmail.com</t>
  </si>
  <si>
    <t>Celia Elisabet</t>
  </si>
  <si>
    <t>elisabet_alvin@hotmail.com</t>
  </si>
  <si>
    <t>Zulema</t>
  </si>
  <si>
    <t>zapatomar013@gmail.com</t>
  </si>
  <si>
    <t>eliconimolina@gmail.com</t>
  </si>
  <si>
    <t>Norberto</t>
  </si>
  <si>
    <t>norbertomolina1963@hotmail.com</t>
  </si>
  <si>
    <t>MOLINA</t>
  </si>
  <si>
    <t>MANUEL DAVID</t>
  </si>
  <si>
    <t>mardedomar0301@gmail.com</t>
  </si>
  <si>
    <t>Montaño</t>
  </si>
  <si>
    <t>Cristoval</t>
  </si>
  <si>
    <t>larisateamo1980@gmail.com</t>
  </si>
  <si>
    <t>Novillo</t>
  </si>
  <si>
    <t>ivannovillo2014@gmail.com</t>
  </si>
  <si>
    <t>Daniel Ricardo Javier</t>
  </si>
  <si>
    <t>drjp89@gmail.com</t>
  </si>
  <si>
    <t>Pizarra</t>
  </si>
  <si>
    <t>ariel.grillo@outlook.com</t>
  </si>
  <si>
    <t>Ezequiel Martin</t>
  </si>
  <si>
    <t>taty_peach@hotmail.com.ar</t>
  </si>
  <si>
    <t>Diego Walter</t>
  </si>
  <si>
    <t>elmejor5canada@hotmail.com</t>
  </si>
  <si>
    <t>matirusso1980@gmail.com</t>
  </si>
  <si>
    <t>Marina Soledad</t>
  </si>
  <si>
    <t>marinasoleramirez4@gmail.com</t>
  </si>
  <si>
    <t>Savorgnani</t>
  </si>
  <si>
    <t>melisavor@hotmail.com</t>
  </si>
  <si>
    <t>martinsegoviamartinramon@outlook.com</t>
  </si>
  <si>
    <t>Sosa Fernandez</t>
  </si>
  <si>
    <t>Hugo Anibal Jesus</t>
  </si>
  <si>
    <t>baranibal@hotmail.com</t>
  </si>
  <si>
    <t>Stirnemann</t>
  </si>
  <si>
    <t>celeste_oliviaa@hotmail.com</t>
  </si>
  <si>
    <t>Tamburelli</t>
  </si>
  <si>
    <t>tamburellimario@hotmail.com</t>
  </si>
  <si>
    <t>tebesmartin6@gmail.com</t>
  </si>
  <si>
    <t>Varela</t>
  </si>
  <si>
    <t>Maria Alejandra</t>
  </si>
  <si>
    <t>coloraditahermosa@hotmail.es</t>
  </si>
  <si>
    <t>Velez</t>
  </si>
  <si>
    <t>diegomartinv80@gmail.com</t>
  </si>
  <si>
    <t>seba261sf@gmail.com</t>
  </si>
  <si>
    <t>Zandorin</t>
  </si>
  <si>
    <t>cristianzandorin@gmail.com</t>
  </si>
  <si>
    <t>ÚLTIMA ACTUALIZACIÓN 09/0 12:30HS</t>
  </si>
  <si>
    <t>Lidia Ramona Otilia</t>
  </si>
  <si>
    <t>angelblak58@hotmail.com</t>
  </si>
  <si>
    <t>Mariela Olga</t>
  </si>
  <si>
    <t>mariela27aranda@hotmail.com</t>
  </si>
  <si>
    <t>leonardobarrios79@hotmail.com</t>
  </si>
  <si>
    <t>Cintia Veronica Rita</t>
  </si>
  <si>
    <t>cintiaveronica1986@gmail.com</t>
  </si>
  <si>
    <t>Duran</t>
  </si>
  <si>
    <t>Emilce Soledad</t>
  </si>
  <si>
    <t>fachiny_33@outlook.es</t>
  </si>
  <si>
    <t>N</t>
  </si>
  <si>
    <t>Fiorani</t>
  </si>
  <si>
    <t>sinfenohaycosecha@gmail.com</t>
  </si>
  <si>
    <t>Libe Elisabet</t>
  </si>
  <si>
    <t>libeflores_10@hotmail.com</t>
  </si>
  <si>
    <t>Florito</t>
  </si>
  <si>
    <t>diegoafrivero@gmail.com</t>
  </si>
  <si>
    <t>Marcelo Gaston</t>
  </si>
  <si>
    <t>marcelofrey@live.com.ar</t>
  </si>
  <si>
    <t>Froidevaux</t>
  </si>
  <si>
    <t>Alberto Osvaldo</t>
  </si>
  <si>
    <t>tutinbocajunior@outlook.com</t>
  </si>
  <si>
    <t>Frossasco</t>
  </si>
  <si>
    <t>Mauro Daniel</t>
  </si>
  <si>
    <t>maurofrossasco42@gmail.com</t>
  </si>
  <si>
    <t>Fumis</t>
  </si>
  <si>
    <t>Stella</t>
  </si>
  <si>
    <t>telamefu_79@hotmail.com</t>
  </si>
  <si>
    <t>Funes Senn</t>
  </si>
  <si>
    <t>Ezequiel Andres</t>
  </si>
  <si>
    <t>efunes14@gmail.com</t>
  </si>
  <si>
    <t>Gaeta</t>
  </si>
  <si>
    <t>jmnob13@hotmail.com</t>
  </si>
  <si>
    <t>Juan Ramon</t>
  </si>
  <si>
    <t>enferjgaitan-361@hotmail.com</t>
  </si>
  <si>
    <t>Galanzino</t>
  </si>
  <si>
    <t>Gabriela Fernanda</t>
  </si>
  <si>
    <t>gabigala775@gmail.com</t>
  </si>
  <si>
    <t>Galarza</t>
  </si>
  <si>
    <t>josegalarza48@outlook.com</t>
  </si>
  <si>
    <t>Emiliano</t>
  </si>
  <si>
    <t>galeanoemilianoariel@gmail.com</t>
  </si>
  <si>
    <t>gag1892@hotmail.com</t>
  </si>
  <si>
    <t>Jacinto René</t>
  </si>
  <si>
    <t>jacintor_galeano@live.com.ar</t>
  </si>
  <si>
    <t>Orlando Daniel</t>
  </si>
  <si>
    <t>galeanodaniel2440@gmail.com</t>
  </si>
  <si>
    <t>Gladys Beatriz</t>
  </si>
  <si>
    <t>nxo517ka@hotmail.com</t>
  </si>
  <si>
    <t>Gallardo Weiss</t>
  </si>
  <si>
    <t>Angel Sebastian</t>
  </si>
  <si>
    <t>coi_82@hotmail.com</t>
  </si>
  <si>
    <t>Galli</t>
  </si>
  <si>
    <t>Noelia Virginia</t>
  </si>
  <si>
    <t>noegalli10@gmail.com</t>
  </si>
  <si>
    <t>Gallione</t>
  </si>
  <si>
    <t>pablolorenzomiguelgallione@hotmail.com</t>
  </si>
  <si>
    <t>Rogelio Jesus</t>
  </si>
  <si>
    <t>rogeliogalvan74@hotmail.com</t>
  </si>
  <si>
    <t>Galvano</t>
  </si>
  <si>
    <t>Cristian German</t>
  </si>
  <si>
    <t>cristianfierrito@hotmail.com</t>
  </si>
  <si>
    <t>Gamarra</t>
  </si>
  <si>
    <t>Luis Emilio</t>
  </si>
  <si>
    <t>titomanowar35.14@gmail.com</t>
  </si>
  <si>
    <t>Gamboa</t>
  </si>
  <si>
    <t>dani_gamboa18@hotmail.com</t>
  </si>
  <si>
    <t>Gamero</t>
  </si>
  <si>
    <t>emigamero.11@gmail.com</t>
  </si>
  <si>
    <t>Gareca</t>
  </si>
  <si>
    <t>lrmgareca@gmail.com</t>
  </si>
  <si>
    <t>Geiser</t>
  </si>
  <si>
    <t>Erika Analia</t>
  </si>
  <si>
    <t>erikageiser@outlook.com</t>
  </si>
  <si>
    <t>Gervassoni</t>
  </si>
  <si>
    <t>Pablo Luis</t>
  </si>
  <si>
    <t>pabloluisgervassoni@hotmail.com</t>
  </si>
  <si>
    <t>Gestari</t>
  </si>
  <si>
    <t>Luciano Andres</t>
  </si>
  <si>
    <t>lucho_gavia@hotmail.com</t>
  </si>
  <si>
    <t>Giles</t>
  </si>
  <si>
    <t>Silvana Andrea</t>
  </si>
  <si>
    <t>silvanagiles77@hotmail.com</t>
  </si>
  <si>
    <t>Analia Natalia</t>
  </si>
  <si>
    <t>nataliagimenez111@gmail.com</t>
  </si>
  <si>
    <t>Fabian Andres</t>
  </si>
  <si>
    <t>fabianandresgimenez03@gmail.com</t>
  </si>
  <si>
    <t>Nanci</t>
  </si>
  <si>
    <t>nancig@outlook.com.ar</t>
  </si>
  <si>
    <t>diegogodoy1984@outlook.es</t>
  </si>
  <si>
    <t>Hector German</t>
  </si>
  <si>
    <t>pinchigodoy@hotmail.com</t>
  </si>
  <si>
    <t>verros_4113@outlook.com</t>
  </si>
  <si>
    <t>Goldy</t>
  </si>
  <si>
    <t>Lionela Fabiana</t>
  </si>
  <si>
    <t>raccaflores@hotmail.com</t>
  </si>
  <si>
    <t>Andres Roberto</t>
  </si>
  <si>
    <t>andresgomez_pata@yahoo.com.ar</t>
  </si>
  <si>
    <t>Cristian Luis</t>
  </si>
  <si>
    <t>mackuclg@gmail.com</t>
  </si>
  <si>
    <t>Diego Leonardo</t>
  </si>
  <si>
    <t>diegoleo282009@hotmail.com</t>
  </si>
  <si>
    <t>Florentino Ariel</t>
  </si>
  <si>
    <t>ayrtonmihijo@yahoo.com.ar</t>
  </si>
  <si>
    <t>Hector Javier</t>
  </si>
  <si>
    <t>javier_losrobles@hotmail.com.ar</t>
  </si>
  <si>
    <t>Jose Alberto</t>
  </si>
  <si>
    <t>josealberto-10.12.11@hotmail.com</t>
  </si>
  <si>
    <t>lautaro-221@hotmail.com</t>
  </si>
  <si>
    <t>Lionel</t>
  </si>
  <si>
    <t>lio-gomez@hotmail.com</t>
  </si>
  <si>
    <t>melaniesabry@hotmail.com</t>
  </si>
  <si>
    <t>Valeria Marcela</t>
  </si>
  <si>
    <t>valeriamarcelagomez82@gmail.com</t>
  </si>
  <si>
    <t>vane_unmundoperfecto@hotmail.com.ar</t>
  </si>
  <si>
    <t>Victor Nicolas</t>
  </si>
  <si>
    <t>nicoogomez834@gmail.com</t>
  </si>
  <si>
    <t>Rodrigo Exequiel</t>
  </si>
  <si>
    <t>rodrigocau08@gmail.com</t>
  </si>
  <si>
    <t>Daniel Alcides</t>
  </si>
  <si>
    <t>gonzalezdaniel41@hotmail.com</t>
  </si>
  <si>
    <t>Fernando Gabriel</t>
  </si>
  <si>
    <t>trompisferpoli@outlook.com</t>
  </si>
  <si>
    <t>Isabelina</t>
  </si>
  <si>
    <t>isabelinagonzalez1980@gmail.com</t>
  </si>
  <si>
    <t>Jorgelina</t>
  </si>
  <si>
    <t>jorgelinagonzalez1972@hotmail.com</t>
  </si>
  <si>
    <t>Mara</t>
  </si>
  <si>
    <t>maragonzalez42@gmail.com</t>
  </si>
  <si>
    <t>Natalia Carolina</t>
  </si>
  <si>
    <t>carolinakaro76@gmail.com</t>
  </si>
  <si>
    <t>Sabrina Desire</t>
  </si>
  <si>
    <t>ladescy_87@hotmail.com</t>
  </si>
  <si>
    <t>González</t>
  </si>
  <si>
    <t>juankagonza1@gmail.com</t>
  </si>
  <si>
    <t>mariaflorenciagorosito2018@gmail.com</t>
  </si>
  <si>
    <t>Grismado</t>
  </si>
  <si>
    <t>ivanasofia79-@hotmail.com</t>
  </si>
  <si>
    <t>Grossetti</t>
  </si>
  <si>
    <t>gustavo.ramgross@gmail.com</t>
  </si>
  <si>
    <t>Grudzien</t>
  </si>
  <si>
    <t>SILVANA MARIA SOLEDAD</t>
  </si>
  <si>
    <t>sms_grud@hotmail.com</t>
  </si>
  <si>
    <t>Guassardo</t>
  </si>
  <si>
    <t>Gabriel Ruben</t>
  </si>
  <si>
    <t>gabyguassa@hotmail.com</t>
  </si>
  <si>
    <t>Gudel</t>
  </si>
  <si>
    <t>danielgudel35@hotmail.com</t>
  </si>
  <si>
    <t>Carolina Ester</t>
  </si>
  <si>
    <t>caro85guti@gmail.com</t>
  </si>
  <si>
    <t>yisela09@yahoo.com.ar</t>
  </si>
  <si>
    <t>silvinagutierrez097@gmail.com</t>
  </si>
  <si>
    <t>Hereñu</t>
  </si>
  <si>
    <t>Edgardo Maximiliano</t>
  </si>
  <si>
    <t>edgardo1802@gmail.com</t>
  </si>
  <si>
    <t>Ariel Enrique</t>
  </si>
  <si>
    <t>arielhernandez_2013@outlook.com.ar</t>
  </si>
  <si>
    <t>juanmahernandez_24@hotmail.com</t>
  </si>
  <si>
    <t>Mario Jesus</t>
  </si>
  <si>
    <t>athos_1.5@hotmail.com</t>
  </si>
  <si>
    <t>Herrera Laino</t>
  </si>
  <si>
    <t>Maria De Los Angeles</t>
  </si>
  <si>
    <t>angeles7711@hotmail.com.ar</t>
  </si>
  <si>
    <t>Hilve</t>
  </si>
  <si>
    <t>Victor Damian</t>
  </si>
  <si>
    <t>damianhilve@gmail.com</t>
  </si>
  <si>
    <t>Hovikian</t>
  </si>
  <si>
    <t>jesicahovikian@hotmail.com</t>
  </si>
  <si>
    <t>Huasman</t>
  </si>
  <si>
    <t>Luciano Hector</t>
  </si>
  <si>
    <t>lucianohuasman@gmail.com</t>
  </si>
  <si>
    <t>Ibáñez</t>
  </si>
  <si>
    <t>Fernando Ricardo</t>
  </si>
  <si>
    <t>fernando_mirian_feli@hotmail.com.ar</t>
  </si>
  <si>
    <t>Ibarra</t>
  </si>
  <si>
    <t>Viviana</t>
  </si>
  <si>
    <t>vivianaibarra42@hotmail.com</t>
  </si>
  <si>
    <t>Franco Federico</t>
  </si>
  <si>
    <t>franibarra125@gmail.com</t>
  </si>
  <si>
    <t>Iglesia</t>
  </si>
  <si>
    <t>Ariel Martin</t>
  </si>
  <si>
    <t>ariel_iglesias@live.com</t>
  </si>
  <si>
    <t>ignaciojesicanoemi@gmail.com</t>
  </si>
  <si>
    <t>Iturres</t>
  </si>
  <si>
    <t>miguelangeliturres@gmail.com</t>
  </si>
  <si>
    <t>sebas_scouts@hotmail.com</t>
  </si>
  <si>
    <t>Iztegui</t>
  </si>
  <si>
    <t>Gabriel Hernan</t>
  </si>
  <si>
    <t>gabiistegui@gmail.com</t>
  </si>
  <si>
    <t>Jara</t>
  </si>
  <si>
    <t>Estela</t>
  </si>
  <si>
    <t>estelajarajaraestela@outlook.es</t>
  </si>
  <si>
    <t>nandito1769@hotmail.com</t>
  </si>
  <si>
    <t>Dario Martin</t>
  </si>
  <si>
    <t>dariocogote@outlook.es</t>
  </si>
  <si>
    <t>Jimenez</t>
  </si>
  <si>
    <t>Melani Alejandra</t>
  </si>
  <si>
    <t>melanijimenez_lxc@hotmail.com</t>
  </si>
  <si>
    <t>Juanovich</t>
  </si>
  <si>
    <t>Joana Soledad</t>
  </si>
  <si>
    <t>joanajuanovich@hotmail.com</t>
  </si>
  <si>
    <t>Ledesma Acosta</t>
  </si>
  <si>
    <t>Pablo Cesar</t>
  </si>
  <si>
    <t>pabloledesma1979@hotmail.com</t>
  </si>
  <si>
    <t>mansillajuancarlos@hotmail.com</t>
  </si>
  <si>
    <t>María Verónica</t>
  </si>
  <si>
    <t>mverog@gmail.com</t>
  </si>
  <si>
    <t>Mastrandrea</t>
  </si>
  <si>
    <t>Griselda Lidia V</t>
  </si>
  <si>
    <t>masgriselda2@gmail.com</t>
  </si>
  <si>
    <t>Silvana Maria</t>
  </si>
  <si>
    <t>pablom.ag@hotmail.com</t>
  </si>
  <si>
    <t>naimiki@hotmail.com</t>
  </si>
  <si>
    <t>cristianmauricioperez4@gmail.com</t>
  </si>
  <si>
    <t>Petini</t>
  </si>
  <si>
    <t>sebafranpetini@gmail.com</t>
  </si>
  <si>
    <t>Pietrani</t>
  </si>
  <si>
    <t>spietrani@hotmail.com</t>
  </si>
  <si>
    <t>carlosretamar2011@hotmail.com</t>
  </si>
  <si>
    <t>Schiavon</t>
  </si>
  <si>
    <t>germano_29_javier@live.com.ar</t>
  </si>
  <si>
    <t>Schlaen</t>
  </si>
  <si>
    <t>carlasch900@outlook.com.ar</t>
  </si>
  <si>
    <t>Claudio Ismael</t>
  </si>
  <si>
    <t>claudioismael2014@gmail.com</t>
  </si>
  <si>
    <t>Stemphlet</t>
  </si>
  <si>
    <t>flostemphlet@gmail.com</t>
  </si>
  <si>
    <t>diegomadera52@gmail.com</t>
  </si>
  <si>
    <t>Tedine</t>
  </si>
  <si>
    <t>Eduardo Ariel</t>
  </si>
  <si>
    <t>lariselio20202@gmail.com</t>
  </si>
  <si>
    <t>Tomassi</t>
  </si>
  <si>
    <t>tomassicd@hotmail.com</t>
  </si>
  <si>
    <t>Trucco</t>
  </si>
  <si>
    <t>Victor</t>
  </si>
  <si>
    <t>victortruccos@gmail.com</t>
  </si>
  <si>
    <t>Fernando Leonel</t>
  </si>
  <si>
    <t>fernandovaldez162@yahoo.com.ar</t>
  </si>
  <si>
    <t>Roberto Cesar</t>
  </si>
  <si>
    <t>rcvelmamejor@hotmail.com</t>
  </si>
  <si>
    <t>Vega</t>
  </si>
  <si>
    <t>juanjosevega1979@gmail.com</t>
  </si>
  <si>
    <t>Velo</t>
  </si>
  <si>
    <t>Misael</t>
  </si>
  <si>
    <t>misael_el_22@hotmail.com</t>
  </si>
  <si>
    <t>Abel Matias</t>
  </si>
  <si>
    <t>lauravaldez872@gmail.com</t>
  </si>
  <si>
    <t>Claudia Betiana</t>
  </si>
  <si>
    <t>claudiabetiana@live.com</t>
  </si>
  <si>
    <t>ÚLTIMA ACTUALIZACIÓN 17/10 11:02HS</t>
  </si>
  <si>
    <t>Abraham</t>
  </si>
  <si>
    <t>s-abraham.pc@hotmail.com</t>
  </si>
  <si>
    <t>Recupera</t>
  </si>
  <si>
    <t>Almaraz</t>
  </si>
  <si>
    <t>Juan Ismael</t>
  </si>
  <si>
    <t>juanchyjuan@hotmail.com</t>
  </si>
  <si>
    <t>Arias</t>
  </si>
  <si>
    <t>Maricel</t>
  </si>
  <si>
    <t>mava.78@hotmail.com</t>
  </si>
  <si>
    <t>Arriola</t>
  </si>
  <si>
    <t>ariel_arriola25@hotmail.com</t>
  </si>
  <si>
    <t>diego-cabrera36@hotmail.com</t>
  </si>
  <si>
    <t>lagringacarrizo@gmail.com</t>
  </si>
  <si>
    <t>Alejandro Adrian</t>
  </si>
  <si>
    <t>alejandroceballos1@yahoo.com.ar</t>
  </si>
  <si>
    <t>Pablo Norberto</t>
  </si>
  <si>
    <t>pcejas2000@gmail.com</t>
  </si>
  <si>
    <t>Cledon</t>
  </si>
  <si>
    <t>Rodolfo Raul</t>
  </si>
  <si>
    <t>cledon90@gmail.com</t>
  </si>
  <si>
    <t>thomasa54@hotmail.com</t>
  </si>
  <si>
    <t>Condelis</t>
  </si>
  <si>
    <t>Lisandro</t>
  </si>
  <si>
    <t>licho_rc_roldan@hotmail.com</t>
  </si>
  <si>
    <t>Corbalan</t>
  </si>
  <si>
    <t>Agustin</t>
  </si>
  <si>
    <t>agustincorbalan1@gmail.com</t>
  </si>
  <si>
    <t>carlosrubencordoba@gmail.com</t>
  </si>
  <si>
    <t>luciosx4@live.com.ar</t>
  </si>
  <si>
    <t>marioalejandro1777@hotmail.com</t>
  </si>
  <si>
    <t>silvina-veronica@hotmail.com</t>
  </si>
  <si>
    <t>Mariana Monica Elena</t>
  </si>
  <si>
    <t>mariana27163689@gmail.com</t>
  </si>
  <si>
    <t>Córdoba</t>
  </si>
  <si>
    <t>Elvio Miguel</t>
  </si>
  <si>
    <t>elviocordoba@hotmail.com</t>
  </si>
  <si>
    <t>maricelyailen@hotmail.com</t>
  </si>
  <si>
    <t>Gerardo</t>
  </si>
  <si>
    <t>gerardocoria158@gmail.com</t>
  </si>
  <si>
    <t>ariel_22_03@hotmail.com</t>
  </si>
  <si>
    <t>Correa</t>
  </si>
  <si>
    <t>dscac33@gmail.com</t>
  </si>
  <si>
    <t>veronica2248correa@gmail.com</t>
  </si>
  <si>
    <t>costajuan99@gmail.com</t>
  </si>
  <si>
    <t>Criado</t>
  </si>
  <si>
    <t>Laura Paulina</t>
  </si>
  <si>
    <t>laurapaulinacriado@hotmail.com</t>
  </si>
  <si>
    <t>Cristaldo</t>
  </si>
  <si>
    <t>fernandocristaldo332@gmail.com</t>
  </si>
  <si>
    <t>Walter Esteban</t>
  </si>
  <si>
    <t>cruzhelicoptero17@gmail.com</t>
  </si>
  <si>
    <t>Cuartielles</t>
  </si>
  <si>
    <t>rucuarti@hotmail.com</t>
  </si>
  <si>
    <t>Cuesta</t>
  </si>
  <si>
    <t>pablogcuesta@outlook.com</t>
  </si>
  <si>
    <t>Curioni</t>
  </si>
  <si>
    <t>Ana Carina</t>
  </si>
  <si>
    <t>anacarinacurioni@gmail.com</t>
  </si>
  <si>
    <t>cin.zurawski@gmail.com</t>
  </si>
  <si>
    <t>Yamile Araceli</t>
  </si>
  <si>
    <t>ethanindia6@gmail.com</t>
  </si>
  <si>
    <t>dejavu_ri@hotmail.com</t>
  </si>
  <si>
    <t>Dastuguez</t>
  </si>
  <si>
    <t>Adrian Luis</t>
  </si>
  <si>
    <t>adriandastuguez@hotmail.com.ar</t>
  </si>
  <si>
    <t>Debruin</t>
  </si>
  <si>
    <t>leonardodebruin19@gmail.com</t>
  </si>
  <si>
    <t>jhana_2109@hotmail.com</t>
  </si>
  <si>
    <t>del Mastro</t>
  </si>
  <si>
    <t>giisolymia2018@gmail.com</t>
  </si>
  <si>
    <t>Dening</t>
  </si>
  <si>
    <t>Pablo Antonio</t>
  </si>
  <si>
    <t>deningpablo@gmail.com</t>
  </si>
  <si>
    <t>de Porras</t>
  </si>
  <si>
    <t>juan_pucara@hotmail.com</t>
  </si>
  <si>
    <t>Devia</t>
  </si>
  <si>
    <t>carlos.devia@outlook.com</t>
  </si>
  <si>
    <t>Carlos Baldomir</t>
  </si>
  <si>
    <t>itochiche@hotmail.com</t>
  </si>
  <si>
    <t>Cristian Omar</t>
  </si>
  <si>
    <t>cristiandiazomar009@gmail.com</t>
  </si>
  <si>
    <t>Hector Eduardo</t>
  </si>
  <si>
    <t>the_booss_edu@hotmail.com</t>
  </si>
  <si>
    <t>Hugo Ivan</t>
  </si>
  <si>
    <t>ivan.diaz.3811@gmail.com</t>
  </si>
  <si>
    <t>Juan Ramón</t>
  </si>
  <si>
    <t>jrdhelios@gmail.com</t>
  </si>
  <si>
    <t>Luciana Belen</t>
  </si>
  <si>
    <t>belen12_6@hotmail.com</t>
  </si>
  <si>
    <t>Paulo</t>
  </si>
  <si>
    <t>naninpaulo37@gmail.com</t>
  </si>
  <si>
    <t>cristiandz@hotmail.com</t>
  </si>
  <si>
    <t>Diaz Rios</t>
  </si>
  <si>
    <t>Melquiades Ramon</t>
  </si>
  <si>
    <t>diazmel1234@gmail.com</t>
  </si>
  <si>
    <t>Di Biasi</t>
  </si>
  <si>
    <t>Marisa Carina</t>
  </si>
  <si>
    <t>marisadibiasi76@hotmail.com</t>
  </si>
  <si>
    <t>Di Dio</t>
  </si>
  <si>
    <t>vickydidio@gmail.com</t>
  </si>
  <si>
    <t>Di Fazio</t>
  </si>
  <si>
    <t>daviddifazio430@gmail.com</t>
  </si>
  <si>
    <t>david80215@hotmail.com</t>
  </si>
  <si>
    <t>Di Paolo</t>
  </si>
  <si>
    <t>Fabricio Esteban</t>
  </si>
  <si>
    <t>fabri.dipaolo@gmail.com</t>
  </si>
  <si>
    <t>Dome</t>
  </si>
  <si>
    <t>flaviavanina83@gmail.com</t>
  </si>
  <si>
    <t>emi_master7@hotmail.com</t>
  </si>
  <si>
    <t>Salvador</t>
  </si>
  <si>
    <t>pa-q@outlook.com</t>
  </si>
  <si>
    <t>Donatucci</t>
  </si>
  <si>
    <t>cesardonatucci16@gmail.com</t>
  </si>
  <si>
    <t>Oscar Antonio</t>
  </si>
  <si>
    <t>chicu-22@hotmail.com</t>
  </si>
  <si>
    <t>Efron</t>
  </si>
  <si>
    <t>Federico Javier</t>
  </si>
  <si>
    <t>chefron25@hotmail.com</t>
  </si>
  <si>
    <t>Silvana Lucrecia</t>
  </si>
  <si>
    <t>lucilara24@hotmail.com</t>
  </si>
  <si>
    <t>Daniel Augusto</t>
  </si>
  <si>
    <t>mosqui17@hotmail.com.ar</t>
  </si>
  <si>
    <t>Fernando Carlos Saul</t>
  </si>
  <si>
    <t>yaninasilvero84@hotmail.com</t>
  </si>
  <si>
    <t>Melina Edith</t>
  </si>
  <si>
    <t>escobarmelina94@gmail.com</t>
  </si>
  <si>
    <t>Espindola Gugliotta</t>
  </si>
  <si>
    <t>Jose Maria Samuel</t>
  </si>
  <si>
    <t>coloncampeon94@gmail.com</t>
  </si>
  <si>
    <t>Espinola Bullon</t>
  </si>
  <si>
    <t>Leonardo Ariel</t>
  </si>
  <si>
    <t>comando3844@hotmail.com</t>
  </si>
  <si>
    <t>Jonatan Alberto</t>
  </si>
  <si>
    <t>espinosajonatan379@gmail.com</t>
  </si>
  <si>
    <t>Rosana Soledad</t>
  </si>
  <si>
    <t>roxi-shoo@hotmail.com</t>
  </si>
  <si>
    <t>Roxana Mariela</t>
  </si>
  <si>
    <t>liaycris13@gmail.com</t>
  </si>
  <si>
    <t>Falvo</t>
  </si>
  <si>
    <t>vaninafalvo@gmail.com</t>
  </si>
  <si>
    <t>Andrea Lorena</t>
  </si>
  <si>
    <t>andrealorenaf25@hotmail.com</t>
  </si>
  <si>
    <t>Aldana Gisel</t>
  </si>
  <si>
    <t>aldu.gise.2015@hotmail.com</t>
  </si>
  <si>
    <t>leonardo.60@live.com.ar</t>
  </si>
  <si>
    <t>jochi_09@hotmail.com</t>
  </si>
  <si>
    <t>lau_fari1181@hotmail.com</t>
  </si>
  <si>
    <t>Farina</t>
  </si>
  <si>
    <t>Maria Gimena</t>
  </si>
  <si>
    <t>gimenaf80@hotmail.com</t>
  </si>
  <si>
    <t>Fauvarque</t>
  </si>
  <si>
    <t>claudiofauvarque@hotmail.com</t>
  </si>
  <si>
    <t>Favre</t>
  </si>
  <si>
    <t>Xavier</t>
  </si>
  <si>
    <t>culpa5@hotmail.com</t>
  </si>
  <si>
    <t>Fernadez</t>
  </si>
  <si>
    <t>Marcos Roberto</t>
  </si>
  <si>
    <t>fmarko072@gmail.com</t>
  </si>
  <si>
    <t>aracelicardelino@gmail.com</t>
  </si>
  <si>
    <t>kenshin_himura34@hotmail.com.ar</t>
  </si>
  <si>
    <t>Diego Maximiliano</t>
  </si>
  <si>
    <t>dmfernandez08@hotmail.com</t>
  </si>
  <si>
    <t>gustavofernandez2@outlook.com</t>
  </si>
  <si>
    <t>Julio Emanuel</t>
  </si>
  <si>
    <t>fernandezcgi@hotmail.com</t>
  </si>
  <si>
    <t>maguis_fernandez@hotmail.com</t>
  </si>
  <si>
    <t>juance_011@hotmail.es</t>
  </si>
  <si>
    <t>Fernandez Leiva</t>
  </si>
  <si>
    <t>Antonella Virginia</t>
  </si>
  <si>
    <t>antonellaleiva.rc@gmail.com</t>
  </si>
  <si>
    <t>Fertonani</t>
  </si>
  <si>
    <t>Maria de Lourdes</t>
  </si>
  <si>
    <t>fertonanimdl@outlook.com.ar</t>
  </si>
  <si>
    <t>Fleyta</t>
  </si>
  <si>
    <t>Delia Luciana</t>
  </si>
  <si>
    <t>adm.pdi.reg2@gmail.com</t>
  </si>
  <si>
    <t>Florentin</t>
  </si>
  <si>
    <t>gabileoluci@gmail.com</t>
  </si>
  <si>
    <t>Andres Rodolfo</t>
  </si>
  <si>
    <t>andresrofranco@gmail.com</t>
  </si>
  <si>
    <t>Sergio Rafael</t>
  </si>
  <si>
    <t>sergiofredes@hotmail.com</t>
  </si>
  <si>
    <t>navyseals2018@gmail.com</t>
  </si>
  <si>
    <t>Gallard</t>
  </si>
  <si>
    <t>Manuel Carlos</t>
  </si>
  <si>
    <t>polibomber@live.com.ar</t>
  </si>
  <si>
    <t>Gallardo</t>
  </si>
  <si>
    <t>Cristian Javier</t>
  </si>
  <si>
    <t>cjgallardo34@gmail.com</t>
  </si>
  <si>
    <t>Lola</t>
  </si>
  <si>
    <t>gd_l@live.com.ar</t>
  </si>
  <si>
    <t>Franco Osvaldo</t>
  </si>
  <si>
    <t>franlopezfranco@gmail.com</t>
  </si>
  <si>
    <t>José Luis</t>
  </si>
  <si>
    <t>jose_luis_lopez15@hotmail.com</t>
  </si>
  <si>
    <t>Daniel Sebastian</t>
  </si>
  <si>
    <t>sebadanyluna@hotmail.com</t>
  </si>
  <si>
    <t>Gustavo Fabio</t>
  </si>
  <si>
    <t>gustavomartinez22246@gmail.com</t>
  </si>
  <si>
    <t>Nero</t>
  </si>
  <si>
    <t>sandrajeas@hotmail.com</t>
  </si>
  <si>
    <t>Zerbonia</t>
  </si>
  <si>
    <t>Oscar Victor</t>
  </si>
  <si>
    <t>tatengue52@gmail.com</t>
  </si>
  <si>
    <t>Pogonza</t>
  </si>
  <si>
    <t>Leandro Fabian</t>
  </si>
  <si>
    <t>pogui318@hotmail.com</t>
  </si>
  <si>
    <t>debora_robledo@hotmail.com</t>
  </si>
  <si>
    <t>Maximiliano Alberto</t>
  </si>
  <si>
    <t>rodriguezmaximilianoalberto@gmail.com</t>
  </si>
  <si>
    <t>Sagasti</t>
  </si>
  <si>
    <t>Martín Ariel</t>
  </si>
  <si>
    <t>msagasti78@gmail.com</t>
  </si>
  <si>
    <t>Sergio Oscar</t>
  </si>
  <si>
    <t>seriargen@hotmail.com</t>
  </si>
  <si>
    <t>Susana Beatriz</t>
  </si>
  <si>
    <t>subesosa36@gmail.com</t>
  </si>
  <si>
    <t>Traffano</t>
  </si>
  <si>
    <t>Dario</t>
  </si>
  <si>
    <t>dariotraffano@outlook.com</t>
  </si>
  <si>
    <t>Trangoni</t>
  </si>
  <si>
    <t>Teresa</t>
  </si>
  <si>
    <t>abejareinat@hotmail.com</t>
  </si>
  <si>
    <t>Traverso</t>
  </si>
  <si>
    <t>juanmatraverso@live.com.ar</t>
  </si>
  <si>
    <t>Raul Enrique</t>
  </si>
  <si>
    <t>puchiraul1@hotmail.com</t>
  </si>
  <si>
    <t>Velikonja</t>
  </si>
  <si>
    <t>pabvelikonja@hotmail.com</t>
  </si>
  <si>
    <t>Vera Flores</t>
  </si>
  <si>
    <t>Marilina</t>
  </si>
  <si>
    <t>maril.veraflores@hotmail.com</t>
  </si>
  <si>
    <t>vergarajuanramon21@gmail.com</t>
  </si>
  <si>
    <t>Lucas Ismael</t>
  </si>
  <si>
    <t>lucasismaelveronlucasveron@outlook.es</t>
  </si>
  <si>
    <t>marcos___villanueva@hotmail.com</t>
  </si>
  <si>
    <t>Maria Elisa</t>
  </si>
  <si>
    <t>elisawilsonok@gmail.com</t>
  </si>
  <si>
    <t>Juan Guillermo</t>
  </si>
  <si>
    <t>soldadozala@gmail.com</t>
  </si>
  <si>
    <t>ÚLTIMA ACTUALIZACIÓN 17/10 11:00HS</t>
  </si>
  <si>
    <t>Norma Guadalupe</t>
  </si>
  <si>
    <t>normacosta76@gmail.com</t>
  </si>
  <si>
    <t>Aguero</t>
  </si>
  <si>
    <t>negroala13@gmail.com</t>
  </si>
  <si>
    <t>Hernan Javier</t>
  </si>
  <si>
    <t>hernanalzugaray@hotmail.com</t>
  </si>
  <si>
    <t>Aramburu</t>
  </si>
  <si>
    <t>adrian.aramburu76@hotmail.com</t>
  </si>
  <si>
    <t>Gustavo Ruben</t>
  </si>
  <si>
    <t>gustavoarrieta1976@outlook.com</t>
  </si>
  <si>
    <t>Bahl</t>
  </si>
  <si>
    <t>Marisa Soledad</t>
  </si>
  <si>
    <t>marisasoledadbahl@gmail.com</t>
  </si>
  <si>
    <t>Irma</t>
  </si>
  <si>
    <t>irmaib6666@gmail.com</t>
  </si>
  <si>
    <t>Bermudez</t>
  </si>
  <si>
    <t>Alexis Emanuel</t>
  </si>
  <si>
    <t>alexisemanuell77@gmail.com</t>
  </si>
  <si>
    <t>arielomarbermudez@gmail.com</t>
  </si>
  <si>
    <t>Bernard</t>
  </si>
  <si>
    <t>Patricia Pamela</t>
  </si>
  <si>
    <t>berpam@yahoo.com.ar</t>
  </si>
  <si>
    <t>Bernardi</t>
  </si>
  <si>
    <t>bernardiali@hotmail.com</t>
  </si>
  <si>
    <t>Bertolin</t>
  </si>
  <si>
    <t>Samanta Romina Tamara</t>
  </si>
  <si>
    <t>sami_lagalle22@hotmail.com</t>
  </si>
  <si>
    <t>Bianchini</t>
  </si>
  <si>
    <t>cer_bianchini@hotmail.com</t>
  </si>
  <si>
    <t>Blanche</t>
  </si>
  <si>
    <t>Marcos Ariel</t>
  </si>
  <si>
    <t>marcos-elbichi@hotmail.com</t>
  </si>
  <si>
    <t>rdarioblanco@gmail.com</t>
  </si>
  <si>
    <t>Bocassi</t>
  </si>
  <si>
    <t>kote-23@hotmail.com</t>
  </si>
  <si>
    <t>Bonfietti</t>
  </si>
  <si>
    <t>diegobonfietti_83@hotmail.com</t>
  </si>
  <si>
    <t>ferbor_004@hotmail.com</t>
  </si>
  <si>
    <t>German Claudio</t>
  </si>
  <si>
    <t>dianmateo@gmail.com</t>
  </si>
  <si>
    <t>maximilianojorgebordon@gmail.com</t>
  </si>
  <si>
    <t>Borotto</t>
  </si>
  <si>
    <t>Silvia</t>
  </si>
  <si>
    <t>sil79414@hotmail.com</t>
  </si>
  <si>
    <t>Boussy</t>
  </si>
  <si>
    <t>maralozanita@gmail.com</t>
  </si>
  <si>
    <t>Bovo</t>
  </si>
  <si>
    <t>Leonardo Damian</t>
  </si>
  <si>
    <t>leopoli@live.com.ar</t>
  </si>
  <si>
    <t>Bozzi</t>
  </si>
  <si>
    <t>Ileana Carolina</t>
  </si>
  <si>
    <t>nbossi212@gmail.com</t>
  </si>
  <si>
    <t>Brajkovic</t>
  </si>
  <si>
    <t>matiasbrajkovic@hotmail.com</t>
  </si>
  <si>
    <t>beba_nob_110@hotmail.com</t>
  </si>
  <si>
    <t>Bressan</t>
  </si>
  <si>
    <t>Luisa Alejandra</t>
  </si>
  <si>
    <t>bressanlu2828@gmail.com</t>
  </si>
  <si>
    <t>Brest</t>
  </si>
  <si>
    <t>pampitabrest@gmail.com</t>
  </si>
  <si>
    <t>belbrest02@gmail.com</t>
  </si>
  <si>
    <t>eltatengue74@outlook.com</t>
  </si>
  <si>
    <t>Broin</t>
  </si>
  <si>
    <t>joananob_1@hotmail.com</t>
  </si>
  <si>
    <t>Buljubasich</t>
  </si>
  <si>
    <t>buljub@hotmail.com</t>
  </si>
  <si>
    <t>Burgardt</t>
  </si>
  <si>
    <t>Yanet Fiorella Lina</t>
  </si>
  <si>
    <t>yanetfiorellaburgardt@gmail.com</t>
  </si>
  <si>
    <t>lucirosario_80@hotmail.com</t>
  </si>
  <si>
    <t>Germán Ezequiel</t>
  </si>
  <si>
    <t>gereze33@gmail.com</t>
  </si>
  <si>
    <t>Efraín Mariano</t>
  </si>
  <si>
    <t>marianoka_05@outlook.es</t>
  </si>
  <si>
    <t>Eloy Luciano</t>
  </si>
  <si>
    <t>eloyluc@hotmail.com</t>
  </si>
  <si>
    <t>juancabanajk@gmail.com</t>
  </si>
  <si>
    <t>Ruben Rolando</t>
  </si>
  <si>
    <t>macarodry@gmail.com</t>
  </si>
  <si>
    <t>majocabral03@gmail.com</t>
  </si>
  <si>
    <t>Yanina Vanesa</t>
  </si>
  <si>
    <t>yani1422@hotmail.com.ar</t>
  </si>
  <si>
    <t>Rene Antonio</t>
  </si>
  <si>
    <t>tiobacteria@gmail.com</t>
  </si>
  <si>
    <t>Sergio Martin</t>
  </si>
  <si>
    <t>martin_cabrera90@hotmail.com</t>
  </si>
  <si>
    <t>Silvana Elisabet</t>
  </si>
  <si>
    <t>sil_cabrera39@hotmail.com</t>
  </si>
  <si>
    <t>Elisabet Anahi</t>
  </si>
  <si>
    <t>elivalcaceres@outlook.es</t>
  </si>
  <si>
    <t>Gustavo Adrian</t>
  </si>
  <si>
    <t>caceres.gustavo@hotmail.com</t>
  </si>
  <si>
    <t>capiunico@yahoo.com.ar</t>
  </si>
  <si>
    <t>Cácerez</t>
  </si>
  <si>
    <t>gabyelpotrocacerez@gmail.com</t>
  </si>
  <si>
    <t>Cacholatti</t>
  </si>
  <si>
    <t>Moira Eleonora</t>
  </si>
  <si>
    <t>moira_cacholatti@yahoo.com.ar</t>
  </si>
  <si>
    <t>Camargo</t>
  </si>
  <si>
    <t>Sebastian Natalio Nicolas</t>
  </si>
  <si>
    <t>galleton407@gmail.com</t>
  </si>
  <si>
    <t>Cano</t>
  </si>
  <si>
    <t>Anabela Rocio</t>
  </si>
  <si>
    <t>anacano18@hotmail.com</t>
  </si>
  <si>
    <t>kno_rodrigo@hotmail.com</t>
  </si>
  <si>
    <t>Canteros</t>
  </si>
  <si>
    <t>paovivi3930@hotmail.com</t>
  </si>
  <si>
    <t>CAÑETE</t>
  </si>
  <si>
    <t>SERGIO ARIEL</t>
  </si>
  <si>
    <t>sergioarielcanete@hotmail.com</t>
  </si>
  <si>
    <t>Capri</t>
  </si>
  <si>
    <t>Mariela Susana</t>
  </si>
  <si>
    <t>caprichosa_decarca@hotmail.com</t>
  </si>
  <si>
    <t>Caraballo</t>
  </si>
  <si>
    <t>cesar7-11@hotmail.com</t>
  </si>
  <si>
    <t>caraballo_eliana@hotmail.com</t>
  </si>
  <si>
    <t>Carbonne</t>
  </si>
  <si>
    <t>Anahí Mercedes</t>
  </si>
  <si>
    <t>giustinacarbonne27@yahoo.com.ar</t>
  </si>
  <si>
    <t>Adrian Alejandro</t>
  </si>
  <si>
    <t>adriancardozo89@outlook.com</t>
  </si>
  <si>
    <t>marcoscardozo737@gmail.com</t>
  </si>
  <si>
    <t>Nicolas Alberto</t>
  </si>
  <si>
    <t>pollitoboxi@hotmail.com</t>
  </si>
  <si>
    <t>Cariaga</t>
  </si>
  <si>
    <t>Daniel Alejandro</t>
  </si>
  <si>
    <t>k_untas@hotmail.com</t>
  </si>
  <si>
    <t>Carlevaris</t>
  </si>
  <si>
    <t>Mariela</t>
  </si>
  <si>
    <t>indisolura@hotmail.com</t>
  </si>
  <si>
    <t>Estefanía</t>
  </si>
  <si>
    <t>steficarlevaris21@gmail.com</t>
  </si>
  <si>
    <t>Cristian Gustavo</t>
  </si>
  <si>
    <t>gustavocarre@hotmail.com</t>
  </si>
  <si>
    <t>Carriso</t>
  </si>
  <si>
    <t>Lautaro Emanuel</t>
  </si>
  <si>
    <t>carrisolautaroemanuel@gmail.com</t>
  </si>
  <si>
    <t>Carrivale</t>
  </si>
  <si>
    <t>vanesacarrivale1@gmail.com</t>
  </si>
  <si>
    <t>clau.m85.75@gmail.com</t>
  </si>
  <si>
    <t>damian_18_10@outlook.com</t>
  </si>
  <si>
    <t>Castagnola</t>
  </si>
  <si>
    <t>rociocastagnola_09@hotmail.com</t>
  </si>
  <si>
    <t>Castellano</t>
  </si>
  <si>
    <t>csar_21@live.com</t>
  </si>
  <si>
    <t>rubiyluli@gmail.com</t>
  </si>
  <si>
    <t>Juan Marcelo</t>
  </si>
  <si>
    <t>marce_cancan@hotmail.com</t>
  </si>
  <si>
    <t>marcelacas2014@hotmail.com</t>
  </si>
  <si>
    <t>vaninuchi_mar5@hotmail.com</t>
  </si>
  <si>
    <t>Castro</t>
  </si>
  <si>
    <t>Antonella Victoria</t>
  </si>
  <si>
    <t>antonellavcastro@gmail.com</t>
  </si>
  <si>
    <t>Carlos Ariel</t>
  </si>
  <si>
    <t>fantasma1745@hotmail.com</t>
  </si>
  <si>
    <t>Eduardo Miguel</t>
  </si>
  <si>
    <t>sebachomc@hotmail.com</t>
  </si>
  <si>
    <t>Cenzon</t>
  </si>
  <si>
    <t>Liliana Marcela</t>
  </si>
  <si>
    <t>lcenzon@hotmail.com</t>
  </si>
  <si>
    <t>Cerutti</t>
  </si>
  <si>
    <t>Kimey</t>
  </si>
  <si>
    <t>kimeycerutti@gmail.com</t>
  </si>
  <si>
    <t>Chamorro</t>
  </si>
  <si>
    <t>GUILLERMO CRISTIAN</t>
  </si>
  <si>
    <t>guillechamorro2015@hotmail.com</t>
  </si>
  <si>
    <t>Lorena Edith</t>
  </si>
  <si>
    <t>higi_ch@hotmail.com</t>
  </si>
  <si>
    <t>Chamoulao</t>
  </si>
  <si>
    <t>Cristian Nahuel</t>
  </si>
  <si>
    <t>chamulu65@gmail.com</t>
  </si>
  <si>
    <t>leonardochaves20013@gmail.com</t>
  </si>
  <si>
    <t>Luis Martin</t>
  </si>
  <si>
    <t>chavezmartin322@gmail.com</t>
  </si>
  <si>
    <t>Chazarreta</t>
  </si>
  <si>
    <t>Marcio Martin</t>
  </si>
  <si>
    <t>mmchx2@gmail.com</t>
  </si>
  <si>
    <t>Cherullo</t>
  </si>
  <si>
    <t>Eduardo Javier</t>
  </si>
  <si>
    <t>javi_edu_59@hotmail.com</t>
  </si>
  <si>
    <t>CHIRINO</t>
  </si>
  <si>
    <t>DAIANA MARISA</t>
  </si>
  <si>
    <t>daiana.chirino@hotmail.com</t>
  </si>
  <si>
    <t>Cisneros</t>
  </si>
  <si>
    <t>cisnerosdavide@gmail.com</t>
  </si>
  <si>
    <t>Cladera</t>
  </si>
  <si>
    <t>Martin Sebastian</t>
  </si>
  <si>
    <t>martincho198020@gmail.com</t>
  </si>
  <si>
    <t>Dellavitta</t>
  </si>
  <si>
    <t>Jose Gabriel</t>
  </si>
  <si>
    <t>gabrieldellavitta@gmail.com</t>
  </si>
  <si>
    <t>Dieguez</t>
  </si>
  <si>
    <t>unelen08@hotmail.com</t>
  </si>
  <si>
    <t>Gabriela Lorena</t>
  </si>
  <si>
    <t>la_gaby1977@hotmail.com</t>
  </si>
  <si>
    <t>Cristian Marcos Antonio</t>
  </si>
  <si>
    <t>cristiangodoy@hotmail.com.ar</t>
  </si>
  <si>
    <t>Silvana Guadalupe</t>
  </si>
  <si>
    <t>silvana.gonzalez@outlook.es</t>
  </si>
  <si>
    <t>Jandiriz</t>
  </si>
  <si>
    <t>Gisela Magalí</t>
  </si>
  <si>
    <t>giselamj@live.com</t>
  </si>
  <si>
    <t>Marozzi</t>
  </si>
  <si>
    <t>Diego Hernán</t>
  </si>
  <si>
    <t>marozzi_diego@hotmail.com</t>
  </si>
  <si>
    <t>rodrigo_taekwondosanjusto@hotmail.com</t>
  </si>
  <si>
    <t>Mobilia</t>
  </si>
  <si>
    <t>Gustavo Marcelo</t>
  </si>
  <si>
    <t>gusmarmob@hotmail.com</t>
  </si>
  <si>
    <t>Monsonis</t>
  </si>
  <si>
    <t>Diego Fernando</t>
  </si>
  <si>
    <t>diegomonsonis@gmail.com</t>
  </si>
  <si>
    <t>Nuñes</t>
  </si>
  <si>
    <t>sergiomartin76@outlook.com</t>
  </si>
  <si>
    <t>Alfredo</t>
  </si>
  <si>
    <t>anny_21@live.com.ar</t>
  </si>
  <si>
    <t>Panarello</t>
  </si>
  <si>
    <t>panarellojuanpablo@yahoo.com</t>
  </si>
  <si>
    <t>Paris</t>
  </si>
  <si>
    <t>gustavo_paris.14@hotmail.com</t>
  </si>
  <si>
    <t>Carlos Enrique</t>
  </si>
  <si>
    <t>cer2201@hotmail.com</t>
  </si>
  <si>
    <t>Salerno</t>
  </si>
  <si>
    <t>Gustavo Vicente</t>
  </si>
  <si>
    <t>salernogustavo@hotmail.com</t>
  </si>
  <si>
    <t>diegosamaniego2011@hotmail.com</t>
  </si>
  <si>
    <t>solaseba_@outlook.es</t>
  </si>
  <si>
    <t>Stieb</t>
  </si>
  <si>
    <t>Carina Guadalupe</t>
  </si>
  <si>
    <t>caristieb@hotmail.com</t>
  </si>
  <si>
    <t>Svanotti</t>
  </si>
  <si>
    <t>sergiosvanotti@outlook.com</t>
  </si>
  <si>
    <t>Tapia</t>
  </si>
  <si>
    <t>Virginia Leonor</t>
  </si>
  <si>
    <t>virtap@hotmail.com</t>
  </si>
  <si>
    <t>Taramelli</t>
  </si>
  <si>
    <t>Hernan Alejandro</t>
  </si>
  <si>
    <t>htaramelli@outlook.com</t>
  </si>
  <si>
    <t>Terragni</t>
  </si>
  <si>
    <t>jolterragni@hotmail.com</t>
  </si>
  <si>
    <t>mariaalejandratraffano@hotmail.com</t>
  </si>
  <si>
    <t>Umbidez</t>
  </si>
  <si>
    <t>Andrea Ofelia</t>
  </si>
  <si>
    <t>andyumbidez@hotmail.com</t>
  </si>
  <si>
    <t>Claudio Rodrigo</t>
  </si>
  <si>
    <t>maxi.francisco31@gmail.com</t>
  </si>
  <si>
    <t>Zayas</t>
  </si>
  <si>
    <t>David Marcelo</t>
  </si>
  <si>
    <t>tecnologiafutura@gmail.com</t>
  </si>
  <si>
    <t>ÚLTIMA ACTUALIZACIÓN 17/10 10:57HS</t>
  </si>
  <si>
    <t>Abate</t>
  </si>
  <si>
    <t>lja_2004_16@hotmail.com</t>
  </si>
  <si>
    <t>acoedgjo83@hotmail.com</t>
  </si>
  <si>
    <t>Erica Sabrina</t>
  </si>
  <si>
    <t>lautaritocudiciotti@hotmail.com</t>
  </si>
  <si>
    <t>Lucas Andres</t>
  </si>
  <si>
    <t>acosta_lucas33@hotmail.com</t>
  </si>
  <si>
    <t>ACOSTA</t>
  </si>
  <si>
    <t>LUCAS ARIEL</t>
  </si>
  <si>
    <t>lucas_33_08@hotmail.com</t>
  </si>
  <si>
    <t>Acosta Pusterla</t>
  </si>
  <si>
    <t>César Agustín</t>
  </si>
  <si>
    <t>agus_tin17@yahoo.com.ar</t>
  </si>
  <si>
    <t>carlitos76@live.com.ar</t>
  </si>
  <si>
    <t>Fernando A.</t>
  </si>
  <si>
    <t>fernandoacunia@outlook.es</t>
  </si>
  <si>
    <t>javyac@gmail.com</t>
  </si>
  <si>
    <t>Leandro Andres</t>
  </si>
  <si>
    <t>leandrovalentina1987@outlook.com</t>
  </si>
  <si>
    <t>Aglieri</t>
  </si>
  <si>
    <t>Fabio Orlando</t>
  </si>
  <si>
    <t>superfabio16@hotmail.com</t>
  </si>
  <si>
    <t>Elias Ezequiel</t>
  </si>
  <si>
    <t>ezeaguiar18@hotmail.com</t>
  </si>
  <si>
    <t>Marcos Antonio</t>
  </si>
  <si>
    <t>aguiarmarcos588@gmail.com</t>
  </si>
  <si>
    <t>gabriela.aguirre.77@hotmail.com</t>
  </si>
  <si>
    <t>Aguirres</t>
  </si>
  <si>
    <t>German Alberto</t>
  </si>
  <si>
    <t>enanokpo2@hotmail.com</t>
  </si>
  <si>
    <t>Agustinelli</t>
  </si>
  <si>
    <t>Maria Noelia</t>
  </si>
  <si>
    <t>noeliaagustinelli@hotmail.com.ar</t>
  </si>
  <si>
    <t>Alarcon</t>
  </si>
  <si>
    <t>Andrea Teresa</t>
  </si>
  <si>
    <t>alaecorio@hotmail.com</t>
  </si>
  <si>
    <t>Albano</t>
  </si>
  <si>
    <t>Roxana Beatriz</t>
  </si>
  <si>
    <t>roxanaalbano@hotmail.com</t>
  </si>
  <si>
    <t>Albarracin</t>
  </si>
  <si>
    <t>martinedu2811@gmail.com</t>
  </si>
  <si>
    <t>Roberto Ezequiel</t>
  </si>
  <si>
    <t>albornoz_11@hotmail.com</t>
  </si>
  <si>
    <t>Nestor Esequiel</t>
  </si>
  <si>
    <t>ese_coronda@hotmail.es</t>
  </si>
  <si>
    <t>Matias Fernando</t>
  </si>
  <si>
    <t>alderetemati@gmail.com</t>
  </si>
  <si>
    <t>Tatiana Evelin</t>
  </si>
  <si>
    <t>tatianaalderete2@gmail.com</t>
  </si>
  <si>
    <t>sergioalfaro50@hotmail.com</t>
  </si>
  <si>
    <t>diegoalmada76@hotmail.com</t>
  </si>
  <si>
    <t>Miguel Florentino</t>
  </si>
  <si>
    <t>migue1991@hotmail.com</t>
  </si>
  <si>
    <t>Almendras</t>
  </si>
  <si>
    <t>Claudio Guillermo</t>
  </si>
  <si>
    <t>claudio084@outlook.com</t>
  </si>
  <si>
    <t>Rita</t>
  </si>
  <si>
    <t>rita-alm34@hotmail.com.ar</t>
  </si>
  <si>
    <t>Aloy</t>
  </si>
  <si>
    <t>marcelorobertoaloy@yahoo.com</t>
  </si>
  <si>
    <t>Altamiranda</t>
  </si>
  <si>
    <t>melisaaltamiranda990@gmail.com</t>
  </si>
  <si>
    <t>Cecilia Vanesa</t>
  </si>
  <si>
    <t>ceci_santafe02@hotmail.com</t>
  </si>
  <si>
    <t>alvarezjuanmanuel310@gmail.com</t>
  </si>
  <si>
    <t>MICAELA CAROLINA</t>
  </si>
  <si>
    <t>micaelacarolinaalvarez21@gmail.com</t>
  </si>
  <si>
    <t>Alvigini</t>
  </si>
  <si>
    <t>Marcelo Emanuel</t>
  </si>
  <si>
    <t>marceloalvigini@hotmail.com</t>
  </si>
  <si>
    <t>Daniel Alejandro Alberto</t>
  </si>
  <si>
    <t>osodany14@gmail.com</t>
  </si>
  <si>
    <t>Amadori</t>
  </si>
  <si>
    <t>Matìas Lisandro</t>
  </si>
  <si>
    <t>pin_leproso1977@hotmail.com</t>
  </si>
  <si>
    <t>Ambrosioni</t>
  </si>
  <si>
    <t>Maria De Lujan</t>
  </si>
  <si>
    <t>maritaambrosioni@hotmail.com</t>
  </si>
  <si>
    <t>Andino</t>
  </si>
  <si>
    <t>Lucrecia Guadalupe</t>
  </si>
  <si>
    <t>kuke_13@outlook.com</t>
  </si>
  <si>
    <t>luisceferino22@hotmail.com</t>
  </si>
  <si>
    <t>Telma Sandra</t>
  </si>
  <si>
    <t>telmasandraaquino21@gmail.com</t>
  </si>
  <si>
    <t>Aragon</t>
  </si>
  <si>
    <t>ja0821048@gmail.com</t>
  </si>
  <si>
    <t>Arana</t>
  </si>
  <si>
    <t>carla-1971@hotmail.com</t>
  </si>
  <si>
    <t>Romina Micaela</t>
  </si>
  <si>
    <t>franmore0406@gmail.com</t>
  </si>
  <si>
    <t>ARAYA</t>
  </si>
  <si>
    <t>jerearaya34@gmail.com</t>
  </si>
  <si>
    <t>Marcela Fabiana</t>
  </si>
  <si>
    <t>marcelafa68@hotmail.com</t>
  </si>
  <si>
    <t>Arcel</t>
  </si>
  <si>
    <t>juancolon608@gmail.com</t>
  </si>
  <si>
    <t>Esteban Daniel</t>
  </si>
  <si>
    <t>chiry_86@hotmail.com</t>
  </si>
  <si>
    <t>estanislaoarias@hotmail.com</t>
  </si>
  <si>
    <t>Armoa</t>
  </si>
  <si>
    <t>Gerardo Nestor</t>
  </si>
  <si>
    <t>gerardo_armoa@hotmail.com</t>
  </si>
  <si>
    <t>ángel Ricardo</t>
  </si>
  <si>
    <t>riky_422@hotmail.com</t>
  </si>
  <si>
    <t>Belkis</t>
  </si>
  <si>
    <t>valeklenrrey@gmail.com</t>
  </si>
  <si>
    <t>Asselborn</t>
  </si>
  <si>
    <t>sebastiariel2@gmail.com</t>
  </si>
  <si>
    <t>Astegiano</t>
  </si>
  <si>
    <t>Cesar Augusto</t>
  </si>
  <si>
    <t>cesarastegiano@hotmail.com</t>
  </si>
  <si>
    <t>Mario Oscar</t>
  </si>
  <si>
    <t>mariooscar_avalos@hotmail.com</t>
  </si>
  <si>
    <t>Miguel Sebastian</t>
  </si>
  <si>
    <t>migueavi833@gmail.com</t>
  </si>
  <si>
    <t>Alejando Damian</t>
  </si>
  <si>
    <t>aladedoala@live.com</t>
  </si>
  <si>
    <t>carosoleaya@hotmail.com</t>
  </si>
  <si>
    <t>ayalajosecarlos@gmail.com</t>
  </si>
  <si>
    <t>lucasgastonaya@gmail.com</t>
  </si>
  <si>
    <t>Ayarde</t>
  </si>
  <si>
    <t>Eloisa</t>
  </si>
  <si>
    <t>eelo474196@hotmail.com</t>
  </si>
  <si>
    <t>Azerrad</t>
  </si>
  <si>
    <t>Daniel Edgardo</t>
  </si>
  <si>
    <t>aze.daniedg@gmail.com</t>
  </si>
  <si>
    <t>Bachelli</t>
  </si>
  <si>
    <t>Lorena Maria Itati</t>
  </si>
  <si>
    <t>loreleybote@gmail.com</t>
  </si>
  <si>
    <t>Balbi</t>
  </si>
  <si>
    <t>Leila</t>
  </si>
  <si>
    <t>leilabalbi.2017@gmail.com</t>
  </si>
  <si>
    <t>juanpablosantafe@outlook.com</t>
  </si>
  <si>
    <t>Balmaceda</t>
  </si>
  <si>
    <t>lucybalmaceda1992@gmail.com</t>
  </si>
  <si>
    <t>Baptista</t>
  </si>
  <si>
    <t>sofyta_87@hotmail.com</t>
  </si>
  <si>
    <t>Barbona</t>
  </si>
  <si>
    <t>Juliana Alexis</t>
  </si>
  <si>
    <t>julianabarbona_2012@hotmail.com</t>
  </si>
  <si>
    <t>BARBONA</t>
  </si>
  <si>
    <t>AGUSTINA</t>
  </si>
  <si>
    <t>agustinabarbona123@gmail.com</t>
  </si>
  <si>
    <t>Baron</t>
  </si>
  <si>
    <t>Daiana Belen</t>
  </si>
  <si>
    <t>daianabelenbaron56@gmail.com</t>
  </si>
  <si>
    <t>Barraguirre</t>
  </si>
  <si>
    <t>juandebarraguirre@gmail.com</t>
  </si>
  <si>
    <t>Maria Nieves</t>
  </si>
  <si>
    <t>niefyalbert2005@hotmail.com.ar</t>
  </si>
  <si>
    <t>Barraza</t>
  </si>
  <si>
    <t>Ines</t>
  </si>
  <si>
    <t>lapeti788@gmail.com</t>
  </si>
  <si>
    <t>Barria</t>
  </si>
  <si>
    <t>Ramon Alejandro</t>
  </si>
  <si>
    <t>loree-vazquez@hotmail.com</t>
  </si>
  <si>
    <t>Barrionuevo</t>
  </si>
  <si>
    <t>Martin Miguel</t>
  </si>
  <si>
    <t>tinchobarrio@hotmail.com</t>
  </si>
  <si>
    <t>Mauricio Sebastián</t>
  </si>
  <si>
    <t>barrionuevo305@gmail.com</t>
  </si>
  <si>
    <t>Bartolini</t>
  </si>
  <si>
    <t>elmadhunter@gmail.com</t>
  </si>
  <si>
    <t>Basilio</t>
  </si>
  <si>
    <t>Emanuel Andres</t>
  </si>
  <si>
    <t>emanuelbasilio.-@hotmail.com</t>
  </si>
  <si>
    <t>Belgradi</t>
  </si>
  <si>
    <t>nachoobel@gmail.com</t>
  </si>
  <si>
    <t>Beligoy</t>
  </si>
  <si>
    <t>Ricardo Omar</t>
  </si>
  <si>
    <t>bely1982@hotmail.com</t>
  </si>
  <si>
    <t>lafabi2269@gmail.com</t>
  </si>
  <si>
    <t>Brenda Daiana</t>
  </si>
  <si>
    <t>brendamia2017@gmail.com</t>
  </si>
  <si>
    <t>Bertoldi</t>
  </si>
  <si>
    <t>gustavoalejandrobertoldi@gmail.com</t>
  </si>
  <si>
    <t>pucho.ka@hotmail.com</t>
  </si>
  <si>
    <t>Caminos</t>
  </si>
  <si>
    <t>indianavivas74@gmail.com</t>
  </si>
  <si>
    <t>lajefa_007@hotmail.com</t>
  </si>
  <si>
    <t>Maria Estela</t>
  </si>
  <si>
    <t>mariaestela1159@gmail.com</t>
  </si>
  <si>
    <t>Cobacho</t>
  </si>
  <si>
    <t>cristian32.arg@hotmail.com</t>
  </si>
  <si>
    <t>Alfredo Antonio</t>
  </si>
  <si>
    <t>alfredoantoniocoria@gmail.com</t>
  </si>
  <si>
    <t>adricurioni@live.com</t>
  </si>
  <si>
    <t>Demer</t>
  </si>
  <si>
    <t>marianodemer@gmail.com</t>
  </si>
  <si>
    <t>Marcelino Ramon</t>
  </si>
  <si>
    <t>cabeza_01@hotmail.es</t>
  </si>
  <si>
    <t>Ferraro</t>
  </si>
  <si>
    <t>Steven</t>
  </si>
  <si>
    <t>stevenferraro@hotmail.com</t>
  </si>
  <si>
    <t>Fioravanti</t>
  </si>
  <si>
    <t>Gustavo Armando</t>
  </si>
  <si>
    <t>gustavofiora2412@gmail.com</t>
  </si>
  <si>
    <t>Fradegrada</t>
  </si>
  <si>
    <t>Marcela Noemi</t>
  </si>
  <si>
    <t>marcelafradegrada@hotmail.com.ar</t>
  </si>
  <si>
    <t>Franzoni</t>
  </si>
  <si>
    <t>Marisa Ester</t>
  </si>
  <si>
    <t>franzonim@hotmail.com</t>
  </si>
  <si>
    <t>Orlando Agustín</t>
  </si>
  <si>
    <t>orly_tino@yahoo.com</t>
  </si>
  <si>
    <t>Julio Alfredo</t>
  </si>
  <si>
    <t>juliogonzalez1967julio@gmail.com</t>
  </si>
  <si>
    <t>Marcelo Fabián</t>
  </si>
  <si>
    <t>marceloraton2@gmail.com</t>
  </si>
  <si>
    <t>soniakhaury40@hotmail.com</t>
  </si>
  <si>
    <t>Pedromanuel</t>
  </si>
  <si>
    <t>pedromanuel444@hotmail.com</t>
  </si>
  <si>
    <t>Diego Alejandro</t>
  </si>
  <si>
    <t>diegohernandz330@gmail.com</t>
  </si>
  <si>
    <t>Marchi</t>
  </si>
  <si>
    <t>Raul Daniel</t>
  </si>
  <si>
    <t>rdmarchi45@outlook.es</t>
  </si>
  <si>
    <t>Margiotta</t>
  </si>
  <si>
    <t>pao_erikam@hotmail.com</t>
  </si>
  <si>
    <t>Meli</t>
  </si>
  <si>
    <t>Javier Edgardo</t>
  </si>
  <si>
    <t>javiermeli@hotmail.com</t>
  </si>
  <si>
    <t>Muzo</t>
  </si>
  <si>
    <t>sebastianmuzo@hotmail.com.ar</t>
  </si>
  <si>
    <t>josedanielrolon10@gmail.com</t>
  </si>
  <si>
    <t>Gustavo Victor</t>
  </si>
  <si>
    <t>1972sanchezgustavo@gmail.com</t>
  </si>
  <si>
    <t>Roque Daniel</t>
  </si>
  <si>
    <t>santacruzroquedaniel@gmail.com</t>
  </si>
  <si>
    <t>Shtepa</t>
  </si>
  <si>
    <t>Galina</t>
  </si>
  <si>
    <t>mujerfeliz1980@hotmail.com</t>
  </si>
  <si>
    <t>Mariel Rosana</t>
  </si>
  <si>
    <t>leiram44@hotmail.com</t>
  </si>
  <si>
    <t>José</t>
  </si>
  <si>
    <t>toto_rec@hotmail.com</t>
  </si>
  <si>
    <t>Maria Del Carmen</t>
  </si>
  <si>
    <t>spretzmaria85@gmail.com</t>
  </si>
  <si>
    <t>Tabares</t>
  </si>
  <si>
    <t>Lelia Noemi</t>
  </si>
  <si>
    <t>tacoluznacar@gmail.com</t>
  </si>
  <si>
    <t>Tasinazzo</t>
  </si>
  <si>
    <t>Antonio</t>
  </si>
  <si>
    <t>roman21970@gmail.com</t>
  </si>
  <si>
    <t>Tenuta</t>
  </si>
  <si>
    <t>dftenuta@hotmail.com</t>
  </si>
  <si>
    <t>ml_lapaloma@hotmail.com.ar</t>
  </si>
  <si>
    <t>Adrian Marcelo</t>
  </si>
  <si>
    <t>adrianmarcelov1@gmail.com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</si>
</sst>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color theme="1"/>
      <name val="Arial"/>
    </font>
    <font>
      <b/>
      <sz val="18.0"/>
      <color rgb="FFF3F3F3"/>
      <name val="Arial"/>
    </font>
    <font>
      <color theme="1"/>
      <name val="Arial"/>
      <scheme val="minor"/>
    </font>
    <font/>
    <font>
      <b/>
      <color theme="1"/>
      <name val="Arial"/>
    </font>
    <font>
      <sz val="8.0"/>
      <color theme="1"/>
      <name val="Arial"/>
    </font>
    <font>
      <sz val="11.0"/>
      <color rgb="FF7E3794"/>
      <name val="Arial"/>
    </font>
    <font>
      <b/>
      <sz val="8.0"/>
      <color theme="1"/>
      <name val="Arial"/>
    </font>
    <font>
      <sz val="8.0"/>
      <color theme="1"/>
      <name val="Liberation Serif"/>
    </font>
    <font>
      <sz val="8.0"/>
      <color theme="1"/>
      <name val="&quot;Liberation Sans&quot;"/>
    </font>
    <font>
      <sz val="8.0"/>
      <color rgb="FF000000"/>
      <name val="Arial"/>
    </font>
    <font>
      <color rgb="FF000000"/>
      <name val="Arial"/>
    </font>
    <font>
      <sz val="11.0"/>
      <color rgb="FF333333"/>
      <name val="&quot;PF Beau Sans Pro&quot;"/>
    </font>
    <font>
      <i/>
      <color theme="1"/>
      <name val="Arial"/>
    </font>
    <font>
      <sz val="8.0"/>
      <color theme="1"/>
      <name val="&quot;Arial&quot;"/>
    </font>
    <font>
      <sz val="11.0"/>
      <color rgb="FF000000"/>
      <name val="&quot;Arial Unicode MS&quot;"/>
    </font>
  </fonts>
  <fills count="23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E69138"/>
        <bgColor rgb="FFE69138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F4C7C3"/>
        <bgColor rgb="FFF4C7C3"/>
      </patternFill>
    </fill>
    <fill>
      <patternFill patternType="solid">
        <fgColor rgb="FFFCD3C1"/>
        <bgColor rgb="FFFCD3C1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FCCE4"/>
        <bgColor rgb="FFDFCCE4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BCE4E5"/>
        <bgColor rgb="FFBCE4E5"/>
      </patternFill>
    </fill>
    <fill>
      <patternFill patternType="solid">
        <fgColor rgb="FFFF0000"/>
        <bgColor rgb="FFFF0000"/>
      </patternFill>
    </fill>
    <fill>
      <patternFill patternType="solid">
        <fgColor rgb="FFFFE5CA"/>
        <bgColor rgb="FFFFE5CA"/>
      </patternFill>
    </fill>
    <fill>
      <patternFill patternType="solid">
        <fgColor rgb="FFE0EFD4"/>
        <bgColor rgb="FFE0EFD4"/>
      </patternFill>
    </fill>
    <fill>
      <patternFill patternType="solid">
        <fgColor rgb="FFF6B26B"/>
        <bgColor rgb="FFF6B26B"/>
      </patternFill>
    </fill>
  </fills>
  <borders count="11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vertical="bottom"/>
    </xf>
    <xf borderId="1" fillId="0" fontId="3" numFmtId="0" xfId="0" applyBorder="1" applyFont="1"/>
    <xf borderId="1" fillId="0" fontId="4" numFmtId="0" xfId="0" applyBorder="1" applyFont="1"/>
    <xf borderId="2" fillId="0" fontId="4" numFmtId="0" xfId="0" applyBorder="1" applyFont="1"/>
    <xf borderId="3" fillId="3" fontId="1" numFmtId="0" xfId="0" applyAlignment="1" applyBorder="1" applyFill="1" applyFont="1">
      <alignment readingOrder="0" vertical="bottom"/>
    </xf>
    <xf borderId="4" fillId="0" fontId="4" numFmtId="0" xfId="0" applyBorder="1" applyFont="1"/>
    <xf borderId="5" fillId="0" fontId="4" numFmtId="0" xfId="0" applyBorder="1" applyFont="1"/>
    <xf borderId="3" fillId="4" fontId="5" numFmtId="0" xfId="0" applyAlignment="1" applyBorder="1" applyFill="1" applyFont="1">
      <alignment horizontal="center" shrinkToFit="0" vertical="bottom" wrapText="1"/>
    </xf>
    <xf borderId="6" fillId="4" fontId="5" numFmtId="0" xfId="0" applyAlignment="1" applyBorder="1" applyFont="1">
      <alignment horizontal="center" shrinkToFit="0" vertical="bottom" wrapText="1"/>
    </xf>
    <xf borderId="6" fillId="5" fontId="5" numFmtId="0" xfId="0" applyAlignment="1" applyBorder="1" applyFill="1" applyFont="1">
      <alignment horizontal="center" shrinkToFit="0" vertical="bottom" wrapText="1"/>
    </xf>
    <xf borderId="3" fillId="6" fontId="5" numFmtId="0" xfId="0" applyAlignment="1" applyBorder="1" applyFill="1" applyFont="1">
      <alignment horizontal="center" shrinkToFit="0" vertical="bottom" wrapText="1"/>
    </xf>
    <xf borderId="6" fillId="7" fontId="5" numFmtId="0" xfId="0" applyAlignment="1" applyBorder="1" applyFill="1" applyFont="1">
      <alignment horizontal="center" shrinkToFit="0" vertical="bottom" wrapText="1"/>
    </xf>
    <xf borderId="6" fillId="6" fontId="5" numFmtId="0" xfId="0" applyAlignment="1" applyBorder="1" applyFont="1">
      <alignment horizontal="center" shrinkToFit="0" vertical="bottom" wrapText="1"/>
    </xf>
    <xf borderId="7" fillId="4" fontId="5" numFmtId="0" xfId="0" applyAlignment="1" applyBorder="1" applyFont="1">
      <alignment horizontal="center" readingOrder="0" shrinkToFit="0" vertical="bottom" wrapText="1"/>
    </xf>
    <xf borderId="7" fillId="4" fontId="5" numFmtId="0" xfId="0" applyAlignment="1" applyBorder="1" applyFont="1">
      <alignment horizontal="center" shrinkToFit="0" vertical="bottom" wrapText="1"/>
    </xf>
    <xf borderId="8" fillId="0" fontId="4" numFmtId="0" xfId="0" applyBorder="1" applyFont="1"/>
    <xf borderId="7" fillId="6" fontId="5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6" numFmtId="4" xfId="0" applyAlignment="1" applyFont="1" applyNumberFormat="1">
      <alignment horizontal="right" vertical="bottom"/>
    </xf>
    <xf borderId="0" fillId="3" fontId="1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7" fillId="0" fontId="1" numFmtId="0" xfId="0" applyAlignment="1" applyBorder="1" applyFont="1">
      <alignment shrinkToFit="0" vertical="bottom" wrapText="0"/>
    </xf>
    <xf borderId="0" fillId="6" fontId="6" numFmtId="0" xfId="0" applyAlignment="1" applyFont="1">
      <alignment vertical="bottom"/>
    </xf>
    <xf borderId="0" fillId="8" fontId="6" numFmtId="0" xfId="0" applyAlignment="1" applyFill="1" applyFont="1">
      <alignment vertical="bottom"/>
    </xf>
    <xf borderId="7" fillId="0" fontId="1" numFmtId="0" xfId="0" applyAlignment="1" applyBorder="1" applyFont="1">
      <alignment vertical="bottom"/>
    </xf>
    <xf borderId="7" fillId="0" fontId="8" numFmtId="0" xfId="0" applyAlignment="1" applyBorder="1" applyFont="1">
      <alignment vertical="bottom"/>
    </xf>
    <xf borderId="7" fillId="0" fontId="6" numFmtId="0" xfId="0" applyAlignment="1" applyBorder="1" applyFont="1">
      <alignment vertical="bottom"/>
    </xf>
    <xf borderId="0" fillId="0" fontId="1" numFmtId="0" xfId="0" applyAlignment="1" applyFont="1">
      <alignment horizontal="center" vertical="bottom"/>
    </xf>
    <xf borderId="0" fillId="0" fontId="9" numFmtId="0" xfId="0" applyAlignment="1" applyFont="1">
      <alignment horizontal="right"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/>
    </xf>
    <xf borderId="0" fillId="0" fontId="10" numFmtId="0" xfId="0" applyAlignment="1" applyFont="1">
      <alignment horizontal="left" readingOrder="0"/>
    </xf>
    <xf borderId="0" fillId="0" fontId="10" numFmtId="0" xfId="0" applyAlignment="1" applyFont="1">
      <alignment horizontal="right" readingOrder="0"/>
    </xf>
    <xf borderId="0" fillId="9" fontId="10" numFmtId="0" xfId="0" applyAlignment="1" applyFill="1" applyFont="1">
      <alignment horizontal="right" readingOrder="0"/>
    </xf>
    <xf borderId="0" fillId="0" fontId="1" numFmtId="0" xfId="0" applyAlignment="1" applyFont="1">
      <alignment readingOrder="0" vertical="bottom"/>
    </xf>
    <xf borderId="0" fillId="10" fontId="1" numFmtId="0" xfId="0" applyAlignment="1" applyFill="1" applyFont="1">
      <alignment vertical="bottom"/>
    </xf>
    <xf borderId="0" fillId="0" fontId="7" numFmtId="0" xfId="0" applyAlignment="1" applyFont="1">
      <alignment readingOrder="0" vertical="bottom"/>
    </xf>
    <xf borderId="0" fillId="10" fontId="1" numFmtId="0" xfId="0" applyAlignment="1" applyFont="1">
      <alignment readingOrder="0" vertical="bottom"/>
    </xf>
    <xf borderId="0" fillId="11" fontId="10" numFmtId="0" xfId="0" applyAlignment="1" applyFill="1" applyFont="1">
      <alignment horizontal="right" readingOrder="0"/>
    </xf>
    <xf borderId="0" fillId="0" fontId="10" numFmtId="0" xfId="0" applyAlignment="1" applyFont="1">
      <alignment horizontal="left"/>
    </xf>
    <xf borderId="0" fillId="12" fontId="9" numFmtId="0" xfId="0" applyAlignment="1" applyFill="1" applyFont="1">
      <alignment horizontal="right" readingOrder="0"/>
    </xf>
    <xf borderId="0" fillId="12" fontId="9" numFmtId="0" xfId="0" applyAlignment="1" applyFont="1">
      <alignment horizontal="left" readingOrder="0"/>
    </xf>
    <xf borderId="0" fillId="12" fontId="10" numFmtId="0" xfId="0" applyAlignment="1" applyFont="1">
      <alignment horizontal="left"/>
    </xf>
    <xf borderId="0" fillId="12" fontId="1" numFmtId="0" xfId="0" applyAlignment="1" applyFont="1">
      <alignment readingOrder="0" vertical="bottom"/>
    </xf>
    <xf borderId="0" fillId="13" fontId="1" numFmtId="0" xfId="0" applyAlignment="1" applyFill="1" applyFont="1">
      <alignment vertical="bottom"/>
    </xf>
    <xf borderId="0" fillId="13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3" fontId="1" numFmtId="0" xfId="0" applyAlignment="1" applyFont="1">
      <alignment readingOrder="0" vertical="bottom"/>
    </xf>
    <xf borderId="9" fillId="4" fontId="5" numFmtId="0" xfId="0" applyAlignment="1" applyBorder="1" applyFont="1">
      <alignment horizontal="center" shrinkToFit="0" vertical="bottom" wrapText="1"/>
    </xf>
    <xf borderId="9" fillId="0" fontId="4" numFmtId="0" xfId="0" applyBorder="1" applyFont="1"/>
    <xf borderId="10" fillId="0" fontId="11" numFmtId="0" xfId="0" applyAlignment="1" applyBorder="1" applyFont="1">
      <alignment horizontal="right" readingOrder="0" vertical="bottom"/>
    </xf>
    <xf borderId="10" fillId="0" fontId="11" numFmtId="0" xfId="0" applyAlignment="1" applyBorder="1" applyFont="1">
      <alignment readingOrder="0" vertical="bottom"/>
    </xf>
    <xf borderId="10" fillId="0" fontId="11" numFmtId="0" xfId="0" applyAlignment="1" applyBorder="1" applyFont="1">
      <alignment readingOrder="0" shrinkToFit="0" wrapText="0"/>
    </xf>
    <xf borderId="10" fillId="0" fontId="12" numFmtId="0" xfId="0" applyAlignment="1" applyBorder="1" applyFont="1">
      <alignment vertical="bottom"/>
    </xf>
    <xf borderId="10" fillId="0" fontId="12" numFmtId="0" xfId="0" applyAlignment="1" applyBorder="1" applyFont="1">
      <alignment readingOrder="0" vertical="bottom"/>
    </xf>
    <xf borderId="10" fillId="0" fontId="12" numFmtId="0" xfId="0" applyAlignment="1" applyBorder="1" applyFont="1">
      <alignment horizontal="right" readingOrder="0" vertical="bottom"/>
    </xf>
    <xf borderId="0" fillId="0" fontId="11" numFmtId="0" xfId="0" applyAlignment="1" applyFont="1">
      <alignment horizontal="right" readingOrder="0" vertical="bottom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readingOrder="0" shrinkToFit="0" wrapText="0"/>
    </xf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horizontal="right" readingOrder="0" vertical="bottom"/>
    </xf>
    <xf borderId="0" fillId="0" fontId="6" numFmtId="0" xfId="0" applyAlignment="1" applyFont="1">
      <alignment horizontal="right" readingOrder="0"/>
    </xf>
    <xf borderId="0" fillId="14" fontId="11" numFmtId="0" xfId="0" applyAlignment="1" applyFill="1" applyFont="1">
      <alignment horizontal="right" readingOrder="0" vertical="bottom"/>
    </xf>
    <xf borderId="0" fillId="14" fontId="11" numFmtId="0" xfId="0" applyAlignment="1" applyFont="1">
      <alignment readingOrder="0" vertical="bottom"/>
    </xf>
    <xf borderId="0" fillId="14" fontId="11" numFmtId="0" xfId="0" applyAlignment="1" applyFont="1">
      <alignment readingOrder="0" shrinkToFit="0" wrapText="0"/>
    </xf>
    <xf borderId="0" fillId="14" fontId="12" numFmtId="0" xfId="0" applyAlignment="1" applyFont="1">
      <alignment vertical="bottom"/>
    </xf>
    <xf borderId="0" fillId="14" fontId="12" numFmtId="0" xfId="0" applyAlignment="1" applyFont="1">
      <alignment readingOrder="0" vertical="bottom"/>
    </xf>
    <xf borderId="0" fillId="14" fontId="12" numFmtId="0" xfId="0" applyAlignment="1" applyFont="1">
      <alignment horizontal="right" readingOrder="0" vertical="bottom"/>
    </xf>
    <xf borderId="0" fillId="14" fontId="7" numFmtId="0" xfId="0" applyAlignment="1" applyFont="1">
      <alignment vertical="bottom"/>
    </xf>
    <xf borderId="0" fillId="14" fontId="1" numFmtId="0" xfId="0" applyAlignment="1" applyFont="1">
      <alignment vertical="bottom"/>
    </xf>
    <xf borderId="0" fillId="14" fontId="1" numFmtId="0" xfId="0" applyAlignment="1" applyFont="1">
      <alignment readingOrder="0" vertical="bottom"/>
    </xf>
    <xf borderId="0" fillId="0" fontId="12" numFmtId="0" xfId="0" applyAlignment="1" applyFont="1">
      <alignment horizontal="center" readingOrder="0" vertical="bottom"/>
    </xf>
    <xf borderId="0" fillId="0" fontId="12" numFmtId="0" xfId="0" applyAlignment="1" applyFont="1">
      <alignment vertical="bottom"/>
    </xf>
    <xf borderId="0" fillId="14" fontId="12" numFmtId="0" xfId="0" applyAlignment="1" applyFont="1">
      <alignment horizontal="center" readingOrder="0" vertical="bottom"/>
    </xf>
    <xf borderId="0" fillId="14" fontId="7" numFmtId="0" xfId="0" applyAlignment="1" applyFont="1">
      <alignment readingOrder="0" vertical="bottom"/>
    </xf>
    <xf borderId="0" fillId="0" fontId="13" numFmtId="0" xfId="0" applyAlignment="1" applyFont="1">
      <alignment readingOrder="0" vertical="bottom"/>
    </xf>
    <xf borderId="3" fillId="15" fontId="5" numFmtId="0" xfId="0" applyAlignment="1" applyBorder="1" applyFill="1" applyFont="1">
      <alignment vertical="bottom"/>
    </xf>
    <xf borderId="1" fillId="0" fontId="1" numFmtId="0" xfId="0" applyAlignment="1" applyBorder="1" applyFont="1">
      <alignment vertical="bottom"/>
    </xf>
    <xf borderId="7" fillId="16" fontId="14" numFmtId="0" xfId="0" applyAlignment="1" applyBorder="1" applyFill="1" applyFont="1">
      <alignment vertical="bottom"/>
    </xf>
    <xf borderId="10" fillId="13" fontId="12" numFmtId="0" xfId="0" applyAlignment="1" applyBorder="1" applyFont="1">
      <alignment vertical="bottom"/>
    </xf>
    <xf borderId="10" fillId="13" fontId="12" numFmtId="0" xfId="0" applyAlignment="1" applyBorder="1" applyFont="1">
      <alignment vertical="bottom"/>
    </xf>
    <xf borderId="10" fillId="13" fontId="12" numFmtId="0" xfId="0" applyAlignment="1" applyBorder="1" applyFont="1">
      <alignment horizontal="right" readingOrder="0" vertical="bottom"/>
    </xf>
    <xf borderId="0" fillId="13" fontId="12" numFmtId="0" xfId="0" applyAlignment="1" applyFont="1">
      <alignment vertical="bottom"/>
    </xf>
    <xf borderId="0" fillId="13" fontId="12" numFmtId="0" xfId="0" applyAlignment="1" applyFont="1">
      <alignment vertical="bottom"/>
    </xf>
    <xf borderId="0" fillId="13" fontId="12" numFmtId="0" xfId="0" applyAlignment="1" applyFont="1">
      <alignment horizontal="right" readingOrder="0" vertical="bottom"/>
    </xf>
    <xf borderId="10" fillId="13" fontId="12" numFmtId="0" xfId="0" applyAlignment="1" applyBorder="1" applyFont="1">
      <alignment readingOrder="0" vertical="bottom"/>
    </xf>
    <xf borderId="0" fillId="13" fontId="12" numFmtId="0" xfId="0" applyAlignment="1" applyFont="1">
      <alignment readingOrder="0" vertical="bottom"/>
    </xf>
    <xf borderId="0" fillId="14" fontId="6" numFmtId="0" xfId="0" applyAlignment="1" applyFont="1">
      <alignment horizontal="right" readingOrder="0"/>
    </xf>
    <xf borderId="0" fillId="14" fontId="6" numFmtId="0" xfId="0" applyAlignment="1" applyFont="1">
      <alignment horizontal="left" readingOrder="0"/>
    </xf>
    <xf borderId="0" fillId="2" fontId="1" numFmtId="0" xfId="0" applyAlignment="1" applyFont="1">
      <alignment vertical="bottom"/>
    </xf>
    <xf borderId="9" fillId="3" fontId="1" numFmtId="0" xfId="0" applyAlignment="1" applyBorder="1" applyFont="1">
      <alignment vertical="bottom"/>
    </xf>
    <xf borderId="0" fillId="14" fontId="9" numFmtId="0" xfId="0" applyAlignment="1" applyFont="1">
      <alignment horizontal="right" readingOrder="0"/>
    </xf>
    <xf borderId="0" fillId="14" fontId="9" numFmtId="0" xfId="0" applyAlignment="1" applyFont="1">
      <alignment horizontal="left" readingOrder="0"/>
    </xf>
    <xf borderId="0" fillId="14" fontId="10" numFmtId="0" xfId="0" applyAlignment="1" applyFont="1">
      <alignment horizontal="left"/>
    </xf>
    <xf borderId="0" fillId="14" fontId="10" numFmtId="0" xfId="0" applyAlignment="1" applyFont="1">
      <alignment horizontal="left" readingOrder="0"/>
    </xf>
    <xf borderId="0" fillId="14" fontId="10" numFmtId="0" xfId="0" applyAlignment="1" applyFont="1">
      <alignment horizontal="right" readingOrder="0"/>
    </xf>
    <xf borderId="0" fillId="0" fontId="6" numFmtId="0" xfId="0" applyAlignment="1" applyFont="1">
      <alignment horizontal="left" readingOrder="0"/>
    </xf>
    <xf borderId="0" fillId="17" fontId="9" numFmtId="0" xfId="0" applyAlignment="1" applyFill="1" applyFont="1">
      <alignment horizontal="right" readingOrder="0"/>
    </xf>
    <xf borderId="0" fillId="17" fontId="9" numFmtId="0" xfId="0" applyAlignment="1" applyFont="1">
      <alignment horizontal="left" readingOrder="0"/>
    </xf>
    <xf borderId="0" fillId="17" fontId="10" numFmtId="0" xfId="0" applyAlignment="1" applyFont="1">
      <alignment horizontal="left"/>
    </xf>
    <xf borderId="0" fillId="17" fontId="1" numFmtId="0" xfId="0" applyAlignment="1" applyFont="1">
      <alignment vertical="bottom"/>
    </xf>
    <xf borderId="0" fillId="3" fontId="10" numFmtId="0" xfId="0" applyAlignment="1" applyFont="1">
      <alignment horizontal="left" readingOrder="0"/>
    </xf>
    <xf borderId="0" fillId="18" fontId="10" numFmtId="0" xfId="0" applyAlignment="1" applyFill="1" applyFont="1">
      <alignment horizontal="left" readingOrder="0"/>
    </xf>
    <xf borderId="0" fillId="0" fontId="15" numFmtId="0" xfId="0" applyAlignment="1" applyFont="1">
      <alignment horizontal="right" readingOrder="0"/>
    </xf>
    <xf borderId="0" fillId="0" fontId="15" numFmtId="0" xfId="0" applyAlignment="1" applyFont="1">
      <alignment horizontal="left" readingOrder="0"/>
    </xf>
    <xf borderId="0" fillId="0" fontId="1" numFmtId="0" xfId="0" applyAlignment="1" applyFont="1">
      <alignment horizontal="right" readingOrder="0" vertical="bottom"/>
    </xf>
    <xf borderId="0" fillId="19" fontId="6" numFmtId="0" xfId="0" applyAlignment="1" applyFill="1" applyFont="1">
      <alignment horizontal="right" readingOrder="0"/>
    </xf>
    <xf borderId="0" fillId="19" fontId="6" numFmtId="0" xfId="0" applyAlignment="1" applyFont="1">
      <alignment horizontal="left" readingOrder="0"/>
    </xf>
    <xf borderId="0" fillId="19" fontId="1" numFmtId="0" xfId="0" applyAlignment="1" applyFont="1">
      <alignment vertical="bottom"/>
    </xf>
    <xf borderId="0" fillId="19" fontId="1" numFmtId="0" xfId="0" applyAlignment="1" applyFont="1">
      <alignment readingOrder="0" vertical="bottom"/>
    </xf>
    <xf borderId="0" fillId="20" fontId="10" numFmtId="0" xfId="0" applyAlignment="1" applyFill="1" applyFont="1">
      <alignment horizontal="left" readingOrder="0"/>
    </xf>
    <xf borderId="0" fillId="12" fontId="10" numFmtId="0" xfId="0" applyAlignment="1" applyFont="1">
      <alignment horizontal="left" readingOrder="0"/>
    </xf>
    <xf borderId="0" fillId="21" fontId="10" numFmtId="0" xfId="0" applyAlignment="1" applyFill="1" applyFont="1">
      <alignment horizontal="left" readingOrder="0"/>
    </xf>
    <xf borderId="0" fillId="15" fontId="10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3" fontId="5" numFmtId="0" xfId="0" applyAlignment="1" applyFont="1">
      <alignment horizontal="right" vertical="bottom"/>
    </xf>
    <xf borderId="0" fillId="0" fontId="16" numFmtId="0" xfId="0" applyAlignment="1" applyFont="1">
      <alignment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0" fillId="22" fontId="15" numFmtId="0" xfId="0" applyAlignment="1" applyFill="1" applyFont="1">
      <alignment horizontal="right" readingOrder="0"/>
    </xf>
    <xf borderId="0" fillId="22" fontId="15" numFmtId="0" xfId="0" applyAlignment="1" applyFont="1">
      <alignment horizontal="left" readingOrder="0"/>
    </xf>
    <xf borderId="0" fillId="22" fontId="1" numFmtId="0" xfId="0" applyAlignment="1" applyFont="1">
      <alignment vertical="bottom"/>
    </xf>
    <xf borderId="0" fillId="22" fontId="1" numFmtId="0" xfId="0" applyAlignment="1" applyFont="1">
      <alignment horizontal="center" readingOrder="0" vertical="bottom"/>
    </xf>
    <xf borderId="0" fillId="22" fontId="1" numFmtId="0" xfId="0" applyAlignment="1" applyFont="1">
      <alignment horizontal="right" readingOrder="0" vertical="bottom"/>
    </xf>
    <xf borderId="0" fillId="22" fontId="16" numFmtId="0" xfId="0" applyAlignment="1" applyFont="1">
      <alignment readingOrder="0" shrinkToFit="0" vertical="bottom" wrapText="0"/>
    </xf>
    <xf borderId="0" fillId="22" fontId="16" numFmtId="0" xfId="0" applyAlignment="1" applyFont="1">
      <alignment horizontal="right" readingOrder="0" shrinkToFit="0" vertical="bottom" wrapText="0"/>
    </xf>
    <xf borderId="0" fillId="22" fontId="7" numFmtId="0" xfId="0" applyAlignment="1" applyFont="1">
      <alignment readingOrder="0" vertical="bottom"/>
    </xf>
    <xf borderId="0" fillId="22" fontId="1" numFmtId="0" xfId="0" applyAlignment="1" applyFont="1">
      <alignment readingOrder="0" vertical="bottom"/>
    </xf>
    <xf borderId="0" fillId="10" fontId="1" numFmtId="0" xfId="0" applyAlignment="1" applyFont="1">
      <alignment horizontal="center" readingOrder="0" vertical="bottom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6" width="8.13"/>
    <col customWidth="1" min="7" max="8" width="6.5"/>
    <col customWidth="1" min="11" max="12" width="9.88"/>
  </cols>
  <sheetData>
    <row r="1">
      <c r="A1" s="1"/>
      <c r="E1" s="2" t="s">
        <v>0</v>
      </c>
    </row>
    <row r="2">
      <c r="A2" s="1"/>
      <c r="B2" s="3"/>
      <c r="C2" s="4"/>
      <c r="D2" s="5"/>
      <c r="E2" s="6" t="s">
        <v>1</v>
      </c>
      <c r="F2" s="7"/>
      <c r="G2" s="7"/>
      <c r="H2" s="7"/>
      <c r="I2" s="7"/>
      <c r="J2" s="7"/>
      <c r="K2" s="7"/>
      <c r="L2" s="7"/>
      <c r="M2" s="7"/>
      <c r="N2" s="8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</row>
    <row r="5">
      <c r="A5" s="19"/>
      <c r="B5" s="20"/>
      <c r="C5" s="20"/>
      <c r="D5" s="20"/>
      <c r="E5" s="1"/>
      <c r="F5" s="1"/>
      <c r="G5" s="21" t="s">
        <v>18</v>
      </c>
      <c r="H5" s="22"/>
      <c r="I5" s="23"/>
      <c r="J5" s="20"/>
      <c r="K5" s="20"/>
      <c r="L5" s="20"/>
      <c r="M5" s="24" t="str">
        <f t="shared" ref="M5:M104" si="1">IF(AND(OR(I5="Participó",J5="Participó"),AND(K5&gt;64,K5&lt;&gt;"-")),"APROBADO","REPROBADO")</f>
        <v>REPROBADO</v>
      </c>
      <c r="N5" s="1"/>
    </row>
    <row r="6">
      <c r="A6" s="19"/>
      <c r="B6" s="20"/>
      <c r="C6" s="20"/>
      <c r="D6" s="20"/>
      <c r="E6" s="1"/>
      <c r="F6" s="1"/>
      <c r="G6" s="21" t="s">
        <v>18</v>
      </c>
      <c r="H6" s="22"/>
      <c r="I6" s="20"/>
      <c r="J6" s="20"/>
      <c r="K6" s="19"/>
      <c r="L6" s="19"/>
      <c r="M6" s="24" t="str">
        <f t="shared" si="1"/>
        <v>REPROBADO</v>
      </c>
      <c r="N6" s="1"/>
    </row>
    <row r="7">
      <c r="A7" s="19"/>
      <c r="B7" s="20"/>
      <c r="C7" s="20"/>
      <c r="D7" s="20"/>
      <c r="E7" s="1"/>
      <c r="F7" s="1"/>
      <c r="G7" s="21" t="s">
        <v>18</v>
      </c>
      <c r="H7" s="22"/>
      <c r="I7" s="20"/>
      <c r="J7" s="20"/>
      <c r="K7" s="20"/>
      <c r="L7" s="20"/>
      <c r="M7" s="24" t="str">
        <f t="shared" si="1"/>
        <v>REPROBADO</v>
      </c>
      <c r="N7" s="1"/>
    </row>
    <row r="8">
      <c r="A8" s="19"/>
      <c r="B8" s="20"/>
      <c r="C8" s="20"/>
      <c r="D8" s="20"/>
      <c r="E8" s="1"/>
      <c r="F8" s="1"/>
      <c r="G8" s="21" t="s">
        <v>18</v>
      </c>
      <c r="H8" s="22"/>
      <c r="I8" s="20"/>
      <c r="J8" s="20"/>
      <c r="K8" s="19"/>
      <c r="L8" s="19"/>
      <c r="M8" s="24" t="str">
        <f t="shared" si="1"/>
        <v>REPROBADO</v>
      </c>
      <c r="N8" s="1"/>
    </row>
    <row r="9">
      <c r="A9" s="19"/>
      <c r="B9" s="20"/>
      <c r="C9" s="20"/>
      <c r="D9" s="20"/>
      <c r="E9" s="1"/>
      <c r="F9" s="1"/>
      <c r="G9" s="21" t="s">
        <v>18</v>
      </c>
      <c r="H9" s="22"/>
      <c r="I9" s="20"/>
      <c r="J9" s="20"/>
      <c r="K9" s="19"/>
      <c r="L9" s="20"/>
      <c r="M9" s="24" t="str">
        <f t="shared" si="1"/>
        <v>REPROBADO</v>
      </c>
      <c r="N9" s="1"/>
    </row>
    <row r="10">
      <c r="A10" s="19"/>
      <c r="B10" s="20"/>
      <c r="C10" s="20"/>
      <c r="D10" s="20"/>
      <c r="E10" s="1"/>
      <c r="F10" s="1"/>
      <c r="G10" s="21" t="s">
        <v>18</v>
      </c>
      <c r="H10" s="22"/>
      <c r="I10" s="20"/>
      <c r="J10" s="20"/>
      <c r="K10" s="19"/>
      <c r="L10" s="19"/>
      <c r="M10" s="24" t="str">
        <f t="shared" si="1"/>
        <v>REPROBADO</v>
      </c>
      <c r="N10" s="1"/>
    </row>
    <row r="11">
      <c r="A11" s="19"/>
      <c r="B11" s="20"/>
      <c r="C11" s="20"/>
      <c r="D11" s="20"/>
      <c r="E11" s="1"/>
      <c r="F11" s="1"/>
      <c r="G11" s="21" t="s">
        <v>18</v>
      </c>
      <c r="H11" s="22"/>
      <c r="I11" s="20"/>
      <c r="J11" s="20"/>
      <c r="K11" s="19"/>
      <c r="L11" s="19"/>
      <c r="M11" s="24" t="str">
        <f t="shared" si="1"/>
        <v>REPROBADO</v>
      </c>
      <c r="N11" s="1"/>
    </row>
    <row r="12">
      <c r="A12" s="19"/>
      <c r="B12" s="20"/>
      <c r="C12" s="20"/>
      <c r="D12" s="20"/>
      <c r="E12" s="1"/>
      <c r="F12" s="1"/>
      <c r="G12" s="21" t="s">
        <v>18</v>
      </c>
      <c r="H12" s="22"/>
      <c r="I12" s="20"/>
      <c r="J12" s="20"/>
      <c r="K12" s="20"/>
      <c r="L12" s="20"/>
      <c r="M12" s="24" t="str">
        <f t="shared" si="1"/>
        <v>REPROBADO</v>
      </c>
      <c r="N12" s="1"/>
    </row>
    <row r="13">
      <c r="A13" s="19"/>
      <c r="B13" s="20"/>
      <c r="C13" s="20"/>
      <c r="D13" s="20"/>
      <c r="E13" s="1"/>
      <c r="F13" s="1"/>
      <c r="G13" s="21" t="s">
        <v>18</v>
      </c>
      <c r="H13" s="22"/>
      <c r="I13" s="20"/>
      <c r="J13" s="20"/>
      <c r="K13" s="20"/>
      <c r="L13" s="20"/>
      <c r="M13" s="24" t="str">
        <f t="shared" si="1"/>
        <v>REPROBADO</v>
      </c>
      <c r="N13" s="1"/>
    </row>
    <row r="14">
      <c r="A14" s="19"/>
      <c r="B14" s="20"/>
      <c r="C14" s="20"/>
      <c r="D14" s="20"/>
      <c r="E14" s="1"/>
      <c r="F14" s="1"/>
      <c r="G14" s="21" t="s">
        <v>18</v>
      </c>
      <c r="H14" s="22"/>
      <c r="I14" s="20"/>
      <c r="J14" s="20"/>
      <c r="K14" s="19"/>
      <c r="L14" s="19"/>
      <c r="M14" s="24" t="str">
        <f t="shared" si="1"/>
        <v>REPROBADO</v>
      </c>
      <c r="N14" s="1"/>
    </row>
    <row r="15">
      <c r="A15" s="19"/>
      <c r="B15" s="20"/>
      <c r="C15" s="20"/>
      <c r="D15" s="20"/>
      <c r="E15" s="1"/>
      <c r="F15" s="1"/>
      <c r="G15" s="21" t="s">
        <v>18</v>
      </c>
      <c r="H15" s="22"/>
      <c r="I15" s="20"/>
      <c r="J15" s="20"/>
      <c r="K15" s="20"/>
      <c r="L15" s="20"/>
      <c r="M15" s="24" t="str">
        <f t="shared" si="1"/>
        <v>REPROBADO</v>
      </c>
      <c r="N15" s="1"/>
    </row>
    <row r="16">
      <c r="A16" s="19"/>
      <c r="B16" s="20"/>
      <c r="C16" s="20"/>
      <c r="D16" s="20"/>
      <c r="E16" s="1"/>
      <c r="F16" s="1"/>
      <c r="G16" s="21" t="s">
        <v>18</v>
      </c>
      <c r="H16" s="22"/>
      <c r="I16" s="20"/>
      <c r="J16" s="20"/>
      <c r="K16" s="19"/>
      <c r="L16" s="19"/>
      <c r="M16" s="24" t="str">
        <f t="shared" si="1"/>
        <v>REPROBADO</v>
      </c>
      <c r="N16" s="1"/>
    </row>
    <row r="17">
      <c r="A17" s="19"/>
      <c r="B17" s="20"/>
      <c r="C17" s="20"/>
      <c r="D17" s="20"/>
      <c r="E17" s="1"/>
      <c r="F17" s="1"/>
      <c r="G17" s="21" t="s">
        <v>18</v>
      </c>
      <c r="H17" s="22"/>
      <c r="I17" s="20"/>
      <c r="J17" s="20"/>
      <c r="K17" s="19"/>
      <c r="L17" s="19"/>
      <c r="M17" s="24" t="str">
        <f t="shared" si="1"/>
        <v>REPROBADO</v>
      </c>
      <c r="N17" s="1"/>
    </row>
    <row r="18">
      <c r="A18" s="19"/>
      <c r="B18" s="20"/>
      <c r="C18" s="20"/>
      <c r="D18" s="20"/>
      <c r="E18" s="1"/>
      <c r="F18" s="1"/>
      <c r="G18" s="21" t="s">
        <v>18</v>
      </c>
      <c r="H18" s="22"/>
      <c r="I18" s="20"/>
      <c r="J18" s="20"/>
      <c r="K18" s="20"/>
      <c r="L18" s="20"/>
      <c r="M18" s="24" t="str">
        <f t="shared" si="1"/>
        <v>REPROBADO</v>
      </c>
      <c r="N18" s="1"/>
    </row>
    <row r="19">
      <c r="A19" s="19"/>
      <c r="B19" s="20"/>
      <c r="C19" s="20"/>
      <c r="D19" s="20"/>
      <c r="E19" s="1"/>
      <c r="F19" s="1"/>
      <c r="G19" s="21" t="s">
        <v>18</v>
      </c>
      <c r="H19" s="22"/>
      <c r="I19" s="20"/>
      <c r="J19" s="20"/>
      <c r="K19" s="19"/>
      <c r="L19" s="19"/>
      <c r="M19" s="24" t="str">
        <f t="shared" si="1"/>
        <v>REPROBADO</v>
      </c>
      <c r="N19" s="1"/>
    </row>
    <row r="20">
      <c r="A20" s="19"/>
      <c r="B20" s="20"/>
      <c r="C20" s="20"/>
      <c r="D20" s="20"/>
      <c r="E20" s="1"/>
      <c r="F20" s="1"/>
      <c r="G20" s="21" t="s">
        <v>18</v>
      </c>
      <c r="H20" s="22"/>
      <c r="I20" s="20"/>
      <c r="J20" s="20"/>
      <c r="K20" s="19"/>
      <c r="L20" s="19"/>
      <c r="M20" s="24" t="str">
        <f t="shared" si="1"/>
        <v>REPROBADO</v>
      </c>
      <c r="N20" s="1"/>
    </row>
    <row r="21">
      <c r="A21" s="19"/>
      <c r="B21" s="20"/>
      <c r="C21" s="20"/>
      <c r="D21" s="20"/>
      <c r="E21" s="1"/>
      <c r="F21" s="1"/>
      <c r="G21" s="21" t="s">
        <v>18</v>
      </c>
      <c r="H21" s="22"/>
      <c r="I21" s="20"/>
      <c r="J21" s="20"/>
      <c r="K21" s="19"/>
      <c r="L21" s="20"/>
      <c r="M21" s="24" t="str">
        <f t="shared" si="1"/>
        <v>REPROBADO</v>
      </c>
      <c r="N21" s="1"/>
    </row>
    <row r="22">
      <c r="A22" s="19"/>
      <c r="B22" s="20"/>
      <c r="C22" s="20"/>
      <c r="D22" s="20"/>
      <c r="E22" s="1"/>
      <c r="F22" s="1"/>
      <c r="G22" s="21" t="s">
        <v>18</v>
      </c>
      <c r="H22" s="22"/>
      <c r="I22" s="20"/>
      <c r="J22" s="20"/>
      <c r="K22" s="19"/>
      <c r="L22" s="19"/>
      <c r="M22" s="24" t="str">
        <f t="shared" si="1"/>
        <v>REPROBADO</v>
      </c>
      <c r="N22" s="1"/>
    </row>
    <row r="23">
      <c r="A23" s="19"/>
      <c r="B23" s="20"/>
      <c r="C23" s="20"/>
      <c r="D23" s="20"/>
      <c r="E23" s="1"/>
      <c r="F23" s="1"/>
      <c r="G23" s="21" t="s">
        <v>18</v>
      </c>
      <c r="H23" s="22"/>
      <c r="I23" s="20"/>
      <c r="J23" s="20"/>
      <c r="K23" s="19"/>
      <c r="L23" s="19"/>
      <c r="M23" s="24" t="str">
        <f t="shared" si="1"/>
        <v>REPROBADO</v>
      </c>
      <c r="N23" s="1"/>
    </row>
    <row r="24">
      <c r="A24" s="19"/>
      <c r="B24" s="20"/>
      <c r="C24" s="20"/>
      <c r="D24" s="20"/>
      <c r="E24" s="1"/>
      <c r="F24" s="1"/>
      <c r="G24" s="21" t="s">
        <v>18</v>
      </c>
      <c r="H24" s="22"/>
      <c r="I24" s="20"/>
      <c r="J24" s="20"/>
      <c r="K24" s="19"/>
      <c r="L24" s="19"/>
      <c r="M24" s="24" t="str">
        <f t="shared" si="1"/>
        <v>REPROBADO</v>
      </c>
      <c r="N24" s="1"/>
    </row>
    <row r="25">
      <c r="A25" s="19"/>
      <c r="B25" s="20"/>
      <c r="C25" s="20"/>
      <c r="D25" s="20"/>
      <c r="E25" s="1"/>
      <c r="F25" s="1"/>
      <c r="G25" s="21" t="s">
        <v>18</v>
      </c>
      <c r="H25" s="22"/>
      <c r="I25" s="20"/>
      <c r="J25" s="20"/>
      <c r="K25" s="20"/>
      <c r="L25" s="20"/>
      <c r="M25" s="24" t="str">
        <f t="shared" si="1"/>
        <v>REPROBADO</v>
      </c>
      <c r="N25" s="1"/>
    </row>
    <row r="26">
      <c r="A26" s="19"/>
      <c r="B26" s="20"/>
      <c r="C26" s="20"/>
      <c r="D26" s="20"/>
      <c r="E26" s="1"/>
      <c r="F26" s="1"/>
      <c r="G26" s="21" t="s">
        <v>18</v>
      </c>
      <c r="H26" s="22"/>
      <c r="I26" s="20"/>
      <c r="J26" s="20"/>
      <c r="K26" s="20"/>
      <c r="L26" s="19"/>
      <c r="M26" s="24" t="str">
        <f t="shared" si="1"/>
        <v>REPROBADO</v>
      </c>
      <c r="N26" s="1"/>
    </row>
    <row r="27">
      <c r="A27" s="19"/>
      <c r="B27" s="20"/>
      <c r="C27" s="20"/>
      <c r="D27" s="20"/>
      <c r="E27" s="1"/>
      <c r="F27" s="1"/>
      <c r="G27" s="21" t="s">
        <v>18</v>
      </c>
      <c r="H27" s="22"/>
      <c r="I27" s="20"/>
      <c r="J27" s="20"/>
      <c r="K27" s="20"/>
      <c r="L27" s="19"/>
      <c r="M27" s="24" t="str">
        <f t="shared" si="1"/>
        <v>REPROBADO</v>
      </c>
      <c r="N27" s="1"/>
    </row>
    <row r="28">
      <c r="A28" s="19"/>
      <c r="B28" s="20"/>
      <c r="C28" s="20"/>
      <c r="D28" s="20"/>
      <c r="E28" s="1"/>
      <c r="F28" s="1"/>
      <c r="G28" s="21" t="s">
        <v>18</v>
      </c>
      <c r="H28" s="22"/>
      <c r="I28" s="20"/>
      <c r="J28" s="20"/>
      <c r="K28" s="19"/>
      <c r="L28" s="19"/>
      <c r="M28" s="24" t="str">
        <f t="shared" si="1"/>
        <v>REPROBADO</v>
      </c>
      <c r="N28" s="1"/>
    </row>
    <row r="29">
      <c r="A29" s="19"/>
      <c r="B29" s="20"/>
      <c r="C29" s="20"/>
      <c r="D29" s="20"/>
      <c r="E29" s="1"/>
      <c r="F29" s="1"/>
      <c r="G29" s="21" t="s">
        <v>18</v>
      </c>
      <c r="H29" s="22"/>
      <c r="I29" s="20"/>
      <c r="J29" s="20"/>
      <c r="K29" s="20"/>
      <c r="L29" s="20"/>
      <c r="M29" s="24" t="str">
        <f t="shared" si="1"/>
        <v>REPROBADO</v>
      </c>
      <c r="N29" s="1"/>
    </row>
    <row r="30">
      <c r="A30" s="19"/>
      <c r="B30" s="20"/>
      <c r="C30" s="20"/>
      <c r="D30" s="20"/>
      <c r="E30" s="1"/>
      <c r="F30" s="1"/>
      <c r="G30" s="21" t="s">
        <v>18</v>
      </c>
      <c r="H30" s="22"/>
      <c r="I30" s="20"/>
      <c r="J30" s="20"/>
      <c r="K30" s="20"/>
      <c r="L30" s="20"/>
      <c r="M30" s="24" t="str">
        <f t="shared" si="1"/>
        <v>REPROBADO</v>
      </c>
      <c r="N30" s="1"/>
    </row>
    <row r="31">
      <c r="A31" s="19"/>
      <c r="B31" s="20"/>
      <c r="C31" s="20"/>
      <c r="D31" s="20"/>
      <c r="E31" s="1"/>
      <c r="F31" s="1"/>
      <c r="G31" s="21" t="s">
        <v>18</v>
      </c>
      <c r="H31" s="22"/>
      <c r="I31" s="20"/>
      <c r="J31" s="20"/>
      <c r="K31" s="20"/>
      <c r="L31" s="20"/>
      <c r="M31" s="24" t="str">
        <f t="shared" si="1"/>
        <v>REPROBADO</v>
      </c>
      <c r="N31" s="1"/>
    </row>
    <row r="32">
      <c r="A32" s="19"/>
      <c r="B32" s="20"/>
      <c r="C32" s="20"/>
      <c r="D32" s="20"/>
      <c r="E32" s="1"/>
      <c r="F32" s="1"/>
      <c r="G32" s="21" t="s">
        <v>18</v>
      </c>
      <c r="H32" s="22"/>
      <c r="I32" s="20"/>
      <c r="J32" s="20"/>
      <c r="K32" s="19"/>
      <c r="L32" s="19"/>
      <c r="M32" s="24" t="str">
        <f t="shared" si="1"/>
        <v>REPROBADO</v>
      </c>
      <c r="N32" s="1"/>
    </row>
    <row r="33">
      <c r="A33" s="19"/>
      <c r="B33" s="20"/>
      <c r="C33" s="20"/>
      <c r="D33" s="20"/>
      <c r="E33" s="1"/>
      <c r="F33" s="1"/>
      <c r="G33" s="21" t="s">
        <v>18</v>
      </c>
      <c r="H33" s="22"/>
      <c r="I33" s="20"/>
      <c r="J33" s="20"/>
      <c r="K33" s="20"/>
      <c r="L33" s="20"/>
      <c r="M33" s="24" t="str">
        <f t="shared" si="1"/>
        <v>REPROBADO</v>
      </c>
      <c r="N33" s="1"/>
    </row>
    <row r="34">
      <c r="A34" s="19"/>
      <c r="B34" s="20"/>
      <c r="C34" s="20"/>
      <c r="D34" s="20"/>
      <c r="E34" s="1"/>
      <c r="F34" s="1"/>
      <c r="G34" s="21" t="s">
        <v>18</v>
      </c>
      <c r="H34" s="22"/>
      <c r="I34" s="20"/>
      <c r="J34" s="20"/>
      <c r="K34" s="19"/>
      <c r="L34" s="19"/>
      <c r="M34" s="24" t="str">
        <f t="shared" si="1"/>
        <v>REPROBADO</v>
      </c>
      <c r="N34" s="1"/>
    </row>
    <row r="35">
      <c r="A35" s="19"/>
      <c r="B35" s="20"/>
      <c r="C35" s="20"/>
      <c r="D35" s="20"/>
      <c r="E35" s="1"/>
      <c r="F35" s="1"/>
      <c r="G35" s="21" t="s">
        <v>18</v>
      </c>
      <c r="H35" s="22"/>
      <c r="I35" s="20"/>
      <c r="J35" s="20"/>
      <c r="K35" s="20"/>
      <c r="L35" s="20"/>
      <c r="M35" s="24" t="str">
        <f t="shared" si="1"/>
        <v>REPROBADO</v>
      </c>
      <c r="N35" s="1"/>
    </row>
    <row r="36">
      <c r="A36" s="19"/>
      <c r="B36" s="20"/>
      <c r="C36" s="20"/>
      <c r="D36" s="20"/>
      <c r="E36" s="1"/>
      <c r="F36" s="1"/>
      <c r="G36" s="21" t="s">
        <v>18</v>
      </c>
      <c r="H36" s="22"/>
      <c r="I36" s="20"/>
      <c r="J36" s="20"/>
      <c r="K36" s="20"/>
      <c r="L36" s="20"/>
      <c r="M36" s="24" t="str">
        <f t="shared" si="1"/>
        <v>REPROBADO</v>
      </c>
      <c r="N36" s="1"/>
    </row>
    <row r="37">
      <c r="A37" s="19"/>
      <c r="B37" s="20"/>
      <c r="C37" s="20"/>
      <c r="D37" s="20"/>
      <c r="E37" s="1"/>
      <c r="F37" s="1"/>
      <c r="G37" s="21" t="s">
        <v>18</v>
      </c>
      <c r="H37" s="22"/>
      <c r="I37" s="20"/>
      <c r="J37" s="20"/>
      <c r="K37" s="20"/>
      <c r="L37" s="19"/>
      <c r="M37" s="24" t="str">
        <f t="shared" si="1"/>
        <v>REPROBADO</v>
      </c>
      <c r="N37" s="1"/>
    </row>
    <row r="38">
      <c r="A38" s="19"/>
      <c r="B38" s="20"/>
      <c r="C38" s="20"/>
      <c r="D38" s="20"/>
      <c r="E38" s="1"/>
      <c r="F38" s="1"/>
      <c r="G38" s="21" t="s">
        <v>18</v>
      </c>
      <c r="H38" s="22"/>
      <c r="I38" s="20"/>
      <c r="J38" s="20"/>
      <c r="K38" s="19"/>
      <c r="L38" s="19"/>
      <c r="M38" s="24" t="str">
        <f t="shared" si="1"/>
        <v>REPROBADO</v>
      </c>
      <c r="N38" s="1"/>
    </row>
    <row r="39">
      <c r="A39" s="19"/>
      <c r="B39" s="20"/>
      <c r="C39" s="20"/>
      <c r="D39" s="20"/>
      <c r="E39" s="1"/>
      <c r="F39" s="1"/>
      <c r="G39" s="21" t="s">
        <v>18</v>
      </c>
      <c r="H39" s="22"/>
      <c r="I39" s="20"/>
      <c r="J39" s="20"/>
      <c r="K39" s="19"/>
      <c r="L39" s="19"/>
      <c r="M39" s="24" t="str">
        <f t="shared" si="1"/>
        <v>REPROBADO</v>
      </c>
      <c r="N39" s="1"/>
    </row>
    <row r="40">
      <c r="A40" s="19"/>
      <c r="B40" s="20"/>
      <c r="C40" s="20"/>
      <c r="D40" s="20"/>
      <c r="E40" s="1"/>
      <c r="F40" s="1"/>
      <c r="G40" s="21" t="s">
        <v>18</v>
      </c>
      <c r="H40" s="22"/>
      <c r="I40" s="20"/>
      <c r="J40" s="20"/>
      <c r="K40" s="19"/>
      <c r="L40" s="19"/>
      <c r="M40" s="24" t="str">
        <f t="shared" si="1"/>
        <v>REPROBADO</v>
      </c>
      <c r="N40" s="1"/>
    </row>
    <row r="41">
      <c r="A41" s="19"/>
      <c r="B41" s="20"/>
      <c r="C41" s="20"/>
      <c r="D41" s="20"/>
      <c r="E41" s="1"/>
      <c r="F41" s="1"/>
      <c r="G41" s="21" t="s">
        <v>18</v>
      </c>
      <c r="H41" s="22"/>
      <c r="I41" s="20"/>
      <c r="J41" s="20"/>
      <c r="K41" s="19"/>
      <c r="L41" s="19"/>
      <c r="M41" s="24" t="str">
        <f t="shared" si="1"/>
        <v>REPROBADO</v>
      </c>
      <c r="N41" s="1"/>
    </row>
    <row r="42">
      <c r="A42" s="19"/>
      <c r="B42" s="20"/>
      <c r="C42" s="20"/>
      <c r="D42" s="20"/>
      <c r="E42" s="1"/>
      <c r="F42" s="1"/>
      <c r="G42" s="21" t="s">
        <v>18</v>
      </c>
      <c r="H42" s="22"/>
      <c r="I42" s="20"/>
      <c r="J42" s="20"/>
      <c r="K42" s="19"/>
      <c r="L42" s="19"/>
      <c r="M42" s="24" t="str">
        <f t="shared" si="1"/>
        <v>REPROBADO</v>
      </c>
      <c r="N42" s="1"/>
    </row>
    <row r="43">
      <c r="A43" s="19"/>
      <c r="B43" s="20"/>
      <c r="C43" s="20"/>
      <c r="D43" s="20"/>
      <c r="E43" s="1"/>
      <c r="F43" s="1"/>
      <c r="G43" s="21" t="s">
        <v>18</v>
      </c>
      <c r="H43" s="22"/>
      <c r="I43" s="20"/>
      <c r="J43" s="20"/>
      <c r="K43" s="19"/>
      <c r="L43" s="19"/>
      <c r="M43" s="24" t="str">
        <f t="shared" si="1"/>
        <v>REPROBADO</v>
      </c>
      <c r="N43" s="1"/>
    </row>
    <row r="44">
      <c r="A44" s="19"/>
      <c r="B44" s="20"/>
      <c r="C44" s="20"/>
      <c r="D44" s="20"/>
      <c r="E44" s="1"/>
      <c r="F44" s="1"/>
      <c r="G44" s="21" t="s">
        <v>18</v>
      </c>
      <c r="H44" s="22"/>
      <c r="I44" s="20"/>
      <c r="J44" s="20"/>
      <c r="K44" s="19"/>
      <c r="L44" s="20"/>
      <c r="M44" s="24" t="str">
        <f t="shared" si="1"/>
        <v>REPROBADO</v>
      </c>
      <c r="N44" s="1"/>
    </row>
    <row r="45">
      <c r="A45" s="19"/>
      <c r="B45" s="20"/>
      <c r="C45" s="20"/>
      <c r="D45" s="20"/>
      <c r="E45" s="1"/>
      <c r="F45" s="1"/>
      <c r="G45" s="21" t="s">
        <v>18</v>
      </c>
      <c r="H45" s="22"/>
      <c r="I45" s="20"/>
      <c r="J45" s="20"/>
      <c r="K45" s="20"/>
      <c r="L45" s="20"/>
      <c r="M45" s="24" t="str">
        <f t="shared" si="1"/>
        <v>REPROBADO</v>
      </c>
      <c r="N45" s="1"/>
    </row>
    <row r="46">
      <c r="A46" s="19"/>
      <c r="B46" s="20"/>
      <c r="C46" s="20"/>
      <c r="D46" s="20"/>
      <c r="E46" s="1"/>
      <c r="F46" s="1"/>
      <c r="G46" s="21" t="s">
        <v>18</v>
      </c>
      <c r="H46" s="22"/>
      <c r="I46" s="20"/>
      <c r="J46" s="20"/>
      <c r="K46" s="20"/>
      <c r="L46" s="19"/>
      <c r="M46" s="24" t="str">
        <f t="shared" si="1"/>
        <v>REPROBADO</v>
      </c>
      <c r="N46" s="1"/>
    </row>
    <row r="47">
      <c r="A47" s="19"/>
      <c r="B47" s="20"/>
      <c r="C47" s="20"/>
      <c r="D47" s="20"/>
      <c r="E47" s="1"/>
      <c r="F47" s="1"/>
      <c r="G47" s="21" t="s">
        <v>18</v>
      </c>
      <c r="H47" s="22"/>
      <c r="I47" s="20"/>
      <c r="J47" s="20"/>
      <c r="K47" s="19"/>
      <c r="L47" s="19"/>
      <c r="M47" s="24" t="str">
        <f t="shared" si="1"/>
        <v>REPROBADO</v>
      </c>
      <c r="N47" s="1"/>
    </row>
    <row r="48">
      <c r="A48" s="19"/>
      <c r="B48" s="20"/>
      <c r="C48" s="20"/>
      <c r="D48" s="20"/>
      <c r="E48" s="1"/>
      <c r="F48" s="1"/>
      <c r="G48" s="21" t="s">
        <v>18</v>
      </c>
      <c r="H48" s="22"/>
      <c r="I48" s="20"/>
      <c r="J48" s="20"/>
      <c r="K48" s="19"/>
      <c r="L48" s="19"/>
      <c r="M48" s="24" t="str">
        <f t="shared" si="1"/>
        <v>REPROBADO</v>
      </c>
      <c r="N48" s="1"/>
    </row>
    <row r="49">
      <c r="A49" s="19"/>
      <c r="B49" s="20"/>
      <c r="C49" s="20"/>
      <c r="D49" s="20"/>
      <c r="E49" s="1"/>
      <c r="F49" s="1"/>
      <c r="G49" s="21" t="s">
        <v>18</v>
      </c>
      <c r="H49" s="22"/>
      <c r="I49" s="20"/>
      <c r="J49" s="20"/>
      <c r="K49" s="19"/>
      <c r="L49" s="19"/>
      <c r="M49" s="24" t="str">
        <f t="shared" si="1"/>
        <v>REPROBADO</v>
      </c>
      <c r="N49" s="1"/>
    </row>
    <row r="50">
      <c r="A50" s="19"/>
      <c r="B50" s="20"/>
      <c r="C50" s="20"/>
      <c r="D50" s="20"/>
      <c r="E50" s="1"/>
      <c r="F50" s="1"/>
      <c r="G50" s="21" t="s">
        <v>18</v>
      </c>
      <c r="H50" s="22"/>
      <c r="I50" s="20"/>
      <c r="J50" s="20"/>
      <c r="K50" s="20"/>
      <c r="L50" s="20"/>
      <c r="M50" s="24" t="str">
        <f t="shared" si="1"/>
        <v>REPROBADO</v>
      </c>
      <c r="N50" s="1"/>
    </row>
    <row r="51">
      <c r="A51" s="19"/>
      <c r="B51" s="20"/>
      <c r="C51" s="20"/>
      <c r="D51" s="20"/>
      <c r="E51" s="1"/>
      <c r="F51" s="1"/>
      <c r="G51" s="21" t="s">
        <v>18</v>
      </c>
      <c r="H51" s="22"/>
      <c r="I51" s="20"/>
      <c r="J51" s="20"/>
      <c r="K51" s="20"/>
      <c r="L51" s="20"/>
      <c r="M51" s="24" t="str">
        <f t="shared" si="1"/>
        <v>REPROBADO</v>
      </c>
      <c r="N51" s="1"/>
    </row>
    <row r="52">
      <c r="A52" s="19"/>
      <c r="B52" s="20"/>
      <c r="C52" s="20"/>
      <c r="D52" s="20"/>
      <c r="E52" s="1"/>
      <c r="F52" s="1"/>
      <c r="G52" s="21" t="s">
        <v>18</v>
      </c>
      <c r="H52" s="22"/>
      <c r="I52" s="20"/>
      <c r="J52" s="20"/>
      <c r="K52" s="20"/>
      <c r="L52" s="20"/>
      <c r="M52" s="24" t="str">
        <f t="shared" si="1"/>
        <v>REPROBADO</v>
      </c>
      <c r="N52" s="1"/>
    </row>
    <row r="53">
      <c r="A53" s="19"/>
      <c r="B53" s="20"/>
      <c r="C53" s="20"/>
      <c r="D53" s="20"/>
      <c r="E53" s="1"/>
      <c r="F53" s="1"/>
      <c r="G53" s="21" t="s">
        <v>18</v>
      </c>
      <c r="H53" s="22"/>
      <c r="I53" s="20"/>
      <c r="J53" s="20"/>
      <c r="K53" s="20"/>
      <c r="L53" s="20"/>
      <c r="M53" s="24" t="str">
        <f t="shared" si="1"/>
        <v>REPROBADO</v>
      </c>
      <c r="N53" s="1"/>
    </row>
    <row r="54">
      <c r="A54" s="19"/>
      <c r="B54" s="20"/>
      <c r="C54" s="20"/>
      <c r="D54" s="20"/>
      <c r="E54" s="1"/>
      <c r="F54" s="1"/>
      <c r="G54" s="21" t="s">
        <v>18</v>
      </c>
      <c r="H54" s="22"/>
      <c r="I54" s="20"/>
      <c r="J54" s="20"/>
      <c r="K54" s="19"/>
      <c r="L54" s="19"/>
      <c r="M54" s="24" t="str">
        <f t="shared" si="1"/>
        <v>REPROBADO</v>
      </c>
      <c r="N54" s="1"/>
    </row>
    <row r="55">
      <c r="A55" s="19"/>
      <c r="B55" s="20"/>
      <c r="C55" s="20"/>
      <c r="D55" s="20"/>
      <c r="E55" s="1"/>
      <c r="F55" s="1"/>
      <c r="G55" s="21" t="s">
        <v>18</v>
      </c>
      <c r="H55" s="22"/>
      <c r="I55" s="20"/>
      <c r="J55" s="20"/>
      <c r="K55" s="19"/>
      <c r="L55" s="19"/>
      <c r="M55" s="24" t="str">
        <f t="shared" si="1"/>
        <v>REPROBADO</v>
      </c>
      <c r="N55" s="1"/>
    </row>
    <row r="56">
      <c r="A56" s="19"/>
      <c r="B56" s="20"/>
      <c r="C56" s="20"/>
      <c r="D56" s="20"/>
      <c r="E56" s="1"/>
      <c r="F56" s="1"/>
      <c r="G56" s="21" t="s">
        <v>18</v>
      </c>
      <c r="H56" s="22"/>
      <c r="I56" s="20"/>
      <c r="J56" s="20"/>
      <c r="K56" s="20"/>
      <c r="L56" s="20"/>
      <c r="M56" s="24" t="str">
        <f t="shared" si="1"/>
        <v>REPROBADO</v>
      </c>
      <c r="N56" s="1"/>
    </row>
    <row r="57">
      <c r="A57" s="19"/>
      <c r="B57" s="20"/>
      <c r="C57" s="20"/>
      <c r="D57" s="20"/>
      <c r="E57" s="1"/>
      <c r="F57" s="1"/>
      <c r="G57" s="21" t="s">
        <v>18</v>
      </c>
      <c r="H57" s="22"/>
      <c r="I57" s="20"/>
      <c r="J57" s="20"/>
      <c r="K57" s="19"/>
      <c r="L57" s="19"/>
      <c r="M57" s="24" t="str">
        <f t="shared" si="1"/>
        <v>REPROBADO</v>
      </c>
      <c r="N57" s="1"/>
    </row>
    <row r="58">
      <c r="A58" s="19"/>
      <c r="B58" s="20"/>
      <c r="C58" s="20"/>
      <c r="D58" s="20"/>
      <c r="E58" s="1"/>
      <c r="F58" s="1"/>
      <c r="G58" s="21" t="s">
        <v>18</v>
      </c>
      <c r="H58" s="22"/>
      <c r="I58" s="20"/>
      <c r="J58" s="20"/>
      <c r="K58" s="20"/>
      <c r="L58" s="20"/>
      <c r="M58" s="24" t="str">
        <f t="shared" si="1"/>
        <v>REPROBADO</v>
      </c>
      <c r="N58" s="1"/>
    </row>
    <row r="59">
      <c r="A59" s="19"/>
      <c r="B59" s="20"/>
      <c r="C59" s="20"/>
      <c r="D59" s="20"/>
      <c r="E59" s="1"/>
      <c r="F59" s="1"/>
      <c r="G59" s="21" t="s">
        <v>18</v>
      </c>
      <c r="H59" s="22"/>
      <c r="I59" s="20"/>
      <c r="J59" s="20"/>
      <c r="K59" s="20"/>
      <c r="L59" s="20"/>
      <c r="M59" s="24" t="str">
        <f t="shared" si="1"/>
        <v>REPROBADO</v>
      </c>
      <c r="N59" s="1"/>
    </row>
    <row r="60">
      <c r="A60" s="19"/>
      <c r="B60" s="20"/>
      <c r="C60" s="20"/>
      <c r="D60" s="20"/>
      <c r="E60" s="1"/>
      <c r="F60" s="1"/>
      <c r="G60" s="21" t="s">
        <v>18</v>
      </c>
      <c r="H60" s="22"/>
      <c r="I60" s="20"/>
      <c r="J60" s="20"/>
      <c r="K60" s="19"/>
      <c r="L60" s="19"/>
      <c r="M60" s="24" t="str">
        <f t="shared" si="1"/>
        <v>REPROBADO</v>
      </c>
      <c r="N60" s="1"/>
    </row>
    <row r="61">
      <c r="A61" s="19"/>
      <c r="B61" s="20"/>
      <c r="C61" s="20"/>
      <c r="D61" s="20"/>
      <c r="E61" s="1"/>
      <c r="F61" s="1"/>
      <c r="G61" s="21" t="s">
        <v>18</v>
      </c>
      <c r="H61" s="22"/>
      <c r="I61" s="20"/>
      <c r="J61" s="20"/>
      <c r="K61" s="20"/>
      <c r="L61" s="20"/>
      <c r="M61" s="24" t="str">
        <f t="shared" si="1"/>
        <v>REPROBADO</v>
      </c>
      <c r="N61" s="1"/>
    </row>
    <row r="62">
      <c r="A62" s="19"/>
      <c r="B62" s="20"/>
      <c r="C62" s="20"/>
      <c r="D62" s="20"/>
      <c r="E62" s="1"/>
      <c r="F62" s="1"/>
      <c r="G62" s="21" t="s">
        <v>18</v>
      </c>
      <c r="H62" s="22"/>
      <c r="I62" s="20"/>
      <c r="J62" s="20"/>
      <c r="K62" s="19"/>
      <c r="L62" s="19"/>
      <c r="M62" s="24" t="str">
        <f t="shared" si="1"/>
        <v>REPROBADO</v>
      </c>
      <c r="N62" s="1"/>
    </row>
    <row r="63">
      <c r="A63" s="19"/>
      <c r="B63" s="20"/>
      <c r="C63" s="20"/>
      <c r="D63" s="20"/>
      <c r="E63" s="1"/>
      <c r="F63" s="1"/>
      <c r="G63" s="21" t="s">
        <v>18</v>
      </c>
      <c r="H63" s="22"/>
      <c r="I63" s="20"/>
      <c r="J63" s="20"/>
      <c r="K63" s="19"/>
      <c r="L63" s="19"/>
      <c r="M63" s="24" t="str">
        <f t="shared" si="1"/>
        <v>REPROBADO</v>
      </c>
      <c r="N63" s="1"/>
    </row>
    <row r="64">
      <c r="A64" s="19"/>
      <c r="B64" s="20"/>
      <c r="C64" s="20"/>
      <c r="D64" s="20"/>
      <c r="E64" s="1"/>
      <c r="F64" s="1"/>
      <c r="G64" s="21" t="s">
        <v>18</v>
      </c>
      <c r="H64" s="22"/>
      <c r="I64" s="20"/>
      <c r="J64" s="20"/>
      <c r="K64" s="20"/>
      <c r="L64" s="20"/>
      <c r="M64" s="24" t="str">
        <f t="shared" si="1"/>
        <v>REPROBADO</v>
      </c>
      <c r="N64" s="1"/>
    </row>
    <row r="65">
      <c r="A65" s="19"/>
      <c r="B65" s="20"/>
      <c r="C65" s="20"/>
      <c r="D65" s="20"/>
      <c r="E65" s="1"/>
      <c r="F65" s="1"/>
      <c r="G65" s="21" t="s">
        <v>18</v>
      </c>
      <c r="H65" s="22"/>
      <c r="I65" s="20"/>
      <c r="J65" s="20"/>
      <c r="K65" s="20"/>
      <c r="L65" s="20"/>
      <c r="M65" s="24" t="str">
        <f t="shared" si="1"/>
        <v>REPROBADO</v>
      </c>
      <c r="N65" s="1"/>
    </row>
    <row r="66">
      <c r="A66" s="19"/>
      <c r="B66" s="20"/>
      <c r="C66" s="20"/>
      <c r="D66" s="20"/>
      <c r="E66" s="1"/>
      <c r="F66" s="1"/>
      <c r="G66" s="21" t="s">
        <v>18</v>
      </c>
      <c r="H66" s="22"/>
      <c r="I66" s="20"/>
      <c r="J66" s="20"/>
      <c r="K66" s="20"/>
      <c r="L66" s="20"/>
      <c r="M66" s="24" t="str">
        <f t="shared" si="1"/>
        <v>REPROBADO</v>
      </c>
      <c r="N66" s="1"/>
    </row>
    <row r="67">
      <c r="A67" s="19"/>
      <c r="B67" s="20"/>
      <c r="C67" s="20"/>
      <c r="D67" s="20"/>
      <c r="E67" s="1"/>
      <c r="F67" s="1"/>
      <c r="G67" s="21" t="s">
        <v>18</v>
      </c>
      <c r="H67" s="22"/>
      <c r="I67" s="20"/>
      <c r="J67" s="20"/>
      <c r="K67" s="19"/>
      <c r="L67" s="19"/>
      <c r="M67" s="24" t="str">
        <f t="shared" si="1"/>
        <v>REPROBADO</v>
      </c>
      <c r="N67" s="1"/>
    </row>
    <row r="68">
      <c r="A68" s="19"/>
      <c r="B68" s="20"/>
      <c r="C68" s="20"/>
      <c r="D68" s="20"/>
      <c r="E68" s="1"/>
      <c r="F68" s="1"/>
      <c r="G68" s="21" t="s">
        <v>18</v>
      </c>
      <c r="H68" s="22"/>
      <c r="I68" s="20"/>
      <c r="J68" s="20"/>
      <c r="K68" s="20"/>
      <c r="L68" s="19"/>
      <c r="M68" s="24" t="str">
        <f t="shared" si="1"/>
        <v>REPROBADO</v>
      </c>
      <c r="N68" s="1"/>
    </row>
    <row r="69">
      <c r="A69" s="19"/>
      <c r="B69" s="20"/>
      <c r="C69" s="20"/>
      <c r="D69" s="20"/>
      <c r="E69" s="1"/>
      <c r="F69" s="1"/>
      <c r="G69" s="21" t="s">
        <v>18</v>
      </c>
      <c r="H69" s="22"/>
      <c r="I69" s="20"/>
      <c r="J69" s="20"/>
      <c r="K69" s="19"/>
      <c r="L69" s="19"/>
      <c r="M69" s="24" t="str">
        <f t="shared" si="1"/>
        <v>REPROBADO</v>
      </c>
      <c r="N69" s="1"/>
    </row>
    <row r="70">
      <c r="A70" s="19"/>
      <c r="B70" s="20"/>
      <c r="C70" s="20"/>
      <c r="D70" s="20"/>
      <c r="E70" s="1"/>
      <c r="F70" s="1"/>
      <c r="G70" s="21" t="s">
        <v>18</v>
      </c>
      <c r="H70" s="22"/>
      <c r="I70" s="20"/>
      <c r="J70" s="20"/>
      <c r="K70" s="20"/>
      <c r="L70" s="19"/>
      <c r="M70" s="24" t="str">
        <f t="shared" si="1"/>
        <v>REPROBADO</v>
      </c>
      <c r="N70" s="1"/>
    </row>
    <row r="71">
      <c r="A71" s="19"/>
      <c r="B71" s="20"/>
      <c r="C71" s="20"/>
      <c r="D71" s="20"/>
      <c r="E71" s="1"/>
      <c r="F71" s="1"/>
      <c r="G71" s="21" t="s">
        <v>18</v>
      </c>
      <c r="H71" s="22"/>
      <c r="I71" s="20"/>
      <c r="J71" s="20"/>
      <c r="K71" s="20"/>
      <c r="L71" s="19"/>
      <c r="M71" s="24" t="str">
        <f t="shared" si="1"/>
        <v>REPROBADO</v>
      </c>
      <c r="N71" s="1"/>
    </row>
    <row r="72">
      <c r="A72" s="19"/>
      <c r="B72" s="20"/>
      <c r="C72" s="20"/>
      <c r="D72" s="20"/>
      <c r="E72" s="1"/>
      <c r="F72" s="1"/>
      <c r="G72" s="21" t="s">
        <v>18</v>
      </c>
      <c r="H72" s="22"/>
      <c r="I72" s="20"/>
      <c r="J72" s="20"/>
      <c r="K72" s="19"/>
      <c r="L72" s="19"/>
      <c r="M72" s="24" t="str">
        <f t="shared" si="1"/>
        <v>REPROBADO</v>
      </c>
      <c r="N72" s="1"/>
    </row>
    <row r="73">
      <c r="A73" s="19"/>
      <c r="B73" s="20"/>
      <c r="C73" s="20"/>
      <c r="D73" s="20"/>
      <c r="E73" s="1"/>
      <c r="F73" s="1"/>
      <c r="G73" s="21" t="s">
        <v>18</v>
      </c>
      <c r="H73" s="22"/>
      <c r="I73" s="20"/>
      <c r="J73" s="20"/>
      <c r="K73" s="19"/>
      <c r="L73" s="19"/>
      <c r="M73" s="24" t="str">
        <f t="shared" si="1"/>
        <v>REPROBADO</v>
      </c>
      <c r="N73" s="1"/>
    </row>
    <row r="74">
      <c r="A74" s="19"/>
      <c r="B74" s="20"/>
      <c r="C74" s="20"/>
      <c r="D74" s="20"/>
      <c r="E74" s="1"/>
      <c r="F74" s="1"/>
      <c r="G74" s="21" t="s">
        <v>18</v>
      </c>
      <c r="H74" s="22"/>
      <c r="I74" s="20"/>
      <c r="J74" s="20"/>
      <c r="K74" s="20"/>
      <c r="L74" s="20"/>
      <c r="M74" s="24" t="str">
        <f t="shared" si="1"/>
        <v>REPROBADO</v>
      </c>
      <c r="N74" s="1"/>
    </row>
    <row r="75">
      <c r="A75" s="19"/>
      <c r="B75" s="20"/>
      <c r="C75" s="20"/>
      <c r="D75" s="20"/>
      <c r="E75" s="1"/>
      <c r="F75" s="1"/>
      <c r="G75" s="21" t="s">
        <v>18</v>
      </c>
      <c r="H75" s="22"/>
      <c r="I75" s="20"/>
      <c r="J75" s="20"/>
      <c r="K75" s="19"/>
      <c r="L75" s="19"/>
      <c r="M75" s="24" t="str">
        <f t="shared" si="1"/>
        <v>REPROBADO</v>
      </c>
      <c r="N75" s="1"/>
    </row>
    <row r="76">
      <c r="A76" s="19"/>
      <c r="B76" s="20"/>
      <c r="C76" s="20"/>
      <c r="D76" s="20"/>
      <c r="E76" s="1"/>
      <c r="F76" s="1"/>
      <c r="G76" s="21" t="s">
        <v>18</v>
      </c>
      <c r="H76" s="22"/>
      <c r="I76" s="20"/>
      <c r="J76" s="20"/>
      <c r="K76" s="20"/>
      <c r="L76" s="19"/>
      <c r="M76" s="24" t="str">
        <f t="shared" si="1"/>
        <v>REPROBADO</v>
      </c>
      <c r="N76" s="1"/>
    </row>
    <row r="77">
      <c r="A77" s="19"/>
      <c r="B77" s="20"/>
      <c r="C77" s="20"/>
      <c r="D77" s="20"/>
      <c r="E77" s="1"/>
      <c r="F77" s="1"/>
      <c r="G77" s="21" t="s">
        <v>18</v>
      </c>
      <c r="H77" s="22"/>
      <c r="I77" s="20"/>
      <c r="J77" s="20"/>
      <c r="K77" s="20"/>
      <c r="L77" s="20"/>
      <c r="M77" s="24" t="str">
        <f t="shared" si="1"/>
        <v>REPROBADO</v>
      </c>
      <c r="N77" s="1"/>
    </row>
    <row r="78">
      <c r="A78" s="19"/>
      <c r="B78" s="20"/>
      <c r="C78" s="20"/>
      <c r="D78" s="20"/>
      <c r="E78" s="1"/>
      <c r="F78" s="1"/>
      <c r="G78" s="21" t="s">
        <v>18</v>
      </c>
      <c r="H78" s="22"/>
      <c r="I78" s="20"/>
      <c r="J78" s="20"/>
      <c r="K78" s="20"/>
      <c r="L78" s="20"/>
      <c r="M78" s="24" t="str">
        <f t="shared" si="1"/>
        <v>REPROBADO</v>
      </c>
      <c r="N78" s="1"/>
    </row>
    <row r="79">
      <c r="A79" s="19"/>
      <c r="B79" s="20"/>
      <c r="C79" s="20"/>
      <c r="D79" s="20"/>
      <c r="E79" s="1"/>
      <c r="F79" s="1"/>
      <c r="G79" s="21" t="s">
        <v>18</v>
      </c>
      <c r="H79" s="22"/>
      <c r="I79" s="20"/>
      <c r="J79" s="20"/>
      <c r="K79" s="20"/>
      <c r="L79" s="20"/>
      <c r="M79" s="24" t="str">
        <f t="shared" si="1"/>
        <v>REPROBADO</v>
      </c>
      <c r="N79" s="1"/>
    </row>
    <row r="80">
      <c r="A80" s="19"/>
      <c r="B80" s="20"/>
      <c r="C80" s="20"/>
      <c r="D80" s="20"/>
      <c r="E80" s="1"/>
      <c r="F80" s="1"/>
      <c r="G80" s="21" t="s">
        <v>18</v>
      </c>
      <c r="H80" s="22"/>
      <c r="I80" s="20"/>
      <c r="J80" s="20"/>
      <c r="K80" s="19"/>
      <c r="L80" s="19"/>
      <c r="M80" s="24" t="str">
        <f t="shared" si="1"/>
        <v>REPROBADO</v>
      </c>
      <c r="N80" s="1"/>
    </row>
    <row r="81">
      <c r="A81" s="19"/>
      <c r="B81" s="20"/>
      <c r="C81" s="20"/>
      <c r="D81" s="20"/>
      <c r="E81" s="1"/>
      <c r="F81" s="1"/>
      <c r="G81" s="21" t="s">
        <v>18</v>
      </c>
      <c r="H81" s="22"/>
      <c r="I81" s="20"/>
      <c r="J81" s="20"/>
      <c r="K81" s="20"/>
      <c r="L81" s="20"/>
      <c r="M81" s="24" t="str">
        <f t="shared" si="1"/>
        <v>REPROBADO</v>
      </c>
      <c r="N81" s="1"/>
    </row>
    <row r="82">
      <c r="A82" s="19"/>
      <c r="B82" s="20"/>
      <c r="C82" s="20"/>
      <c r="D82" s="20"/>
      <c r="E82" s="1"/>
      <c r="F82" s="1"/>
      <c r="G82" s="21" t="s">
        <v>18</v>
      </c>
      <c r="H82" s="22"/>
      <c r="I82" s="20"/>
      <c r="J82" s="20"/>
      <c r="K82" s="20"/>
      <c r="L82" s="20"/>
      <c r="M82" s="24" t="str">
        <f t="shared" si="1"/>
        <v>REPROBADO</v>
      </c>
      <c r="N82" s="1"/>
    </row>
    <row r="83">
      <c r="A83" s="19"/>
      <c r="B83" s="20"/>
      <c r="C83" s="20"/>
      <c r="D83" s="20"/>
      <c r="E83" s="1"/>
      <c r="F83" s="1"/>
      <c r="G83" s="21" t="s">
        <v>18</v>
      </c>
      <c r="H83" s="22"/>
      <c r="I83" s="20"/>
      <c r="J83" s="20"/>
      <c r="K83" s="19"/>
      <c r="L83" s="19"/>
      <c r="M83" s="24" t="str">
        <f t="shared" si="1"/>
        <v>REPROBADO</v>
      </c>
      <c r="N83" s="1"/>
    </row>
    <row r="84">
      <c r="A84" s="19"/>
      <c r="B84" s="20"/>
      <c r="C84" s="20"/>
      <c r="D84" s="20"/>
      <c r="E84" s="1"/>
      <c r="F84" s="1"/>
      <c r="G84" s="21" t="s">
        <v>18</v>
      </c>
      <c r="H84" s="22"/>
      <c r="I84" s="20"/>
      <c r="J84" s="20"/>
      <c r="K84" s="20"/>
      <c r="L84" s="19"/>
      <c r="M84" s="24" t="str">
        <f t="shared" si="1"/>
        <v>REPROBADO</v>
      </c>
      <c r="N84" s="1"/>
    </row>
    <row r="85">
      <c r="A85" s="19"/>
      <c r="B85" s="20"/>
      <c r="C85" s="20"/>
      <c r="D85" s="20"/>
      <c r="E85" s="1"/>
      <c r="F85" s="1"/>
      <c r="G85" s="21" t="s">
        <v>18</v>
      </c>
      <c r="H85" s="22"/>
      <c r="I85" s="20"/>
      <c r="J85" s="20"/>
      <c r="K85" s="20"/>
      <c r="L85" s="20"/>
      <c r="M85" s="24" t="str">
        <f t="shared" si="1"/>
        <v>REPROBADO</v>
      </c>
      <c r="N85" s="1"/>
    </row>
    <row r="86">
      <c r="A86" s="19"/>
      <c r="B86" s="20"/>
      <c r="C86" s="20"/>
      <c r="D86" s="20"/>
      <c r="E86" s="1"/>
      <c r="F86" s="1"/>
      <c r="G86" s="21" t="s">
        <v>18</v>
      </c>
      <c r="H86" s="22"/>
      <c r="I86" s="20"/>
      <c r="J86" s="20"/>
      <c r="K86" s="20"/>
      <c r="L86" s="20"/>
      <c r="M86" s="24" t="str">
        <f t="shared" si="1"/>
        <v>REPROBADO</v>
      </c>
      <c r="N86" s="1"/>
    </row>
    <row r="87">
      <c r="A87" s="19"/>
      <c r="B87" s="20"/>
      <c r="C87" s="20"/>
      <c r="D87" s="20"/>
      <c r="E87" s="1"/>
      <c r="F87" s="1"/>
      <c r="G87" s="21" t="s">
        <v>18</v>
      </c>
      <c r="H87" s="22"/>
      <c r="I87" s="20"/>
      <c r="J87" s="20"/>
      <c r="K87" s="19"/>
      <c r="L87" s="19"/>
      <c r="M87" s="24" t="str">
        <f t="shared" si="1"/>
        <v>REPROBADO</v>
      </c>
      <c r="N87" s="1"/>
    </row>
    <row r="88">
      <c r="A88" s="19"/>
      <c r="B88" s="20"/>
      <c r="C88" s="20"/>
      <c r="D88" s="20"/>
      <c r="E88" s="1"/>
      <c r="F88" s="1"/>
      <c r="G88" s="21" t="s">
        <v>18</v>
      </c>
      <c r="H88" s="22"/>
      <c r="I88" s="20"/>
      <c r="J88" s="20"/>
      <c r="K88" s="25"/>
      <c r="L88" s="19"/>
      <c r="M88" s="24" t="str">
        <f t="shared" si="1"/>
        <v>REPROBADO</v>
      </c>
      <c r="N88" s="1"/>
    </row>
    <row r="89">
      <c r="A89" s="19"/>
      <c r="B89" s="20"/>
      <c r="C89" s="20"/>
      <c r="D89" s="20"/>
      <c r="E89" s="1"/>
      <c r="F89" s="1"/>
      <c r="G89" s="21" t="s">
        <v>18</v>
      </c>
      <c r="H89" s="22"/>
      <c r="I89" s="20"/>
      <c r="J89" s="20"/>
      <c r="K89" s="19"/>
      <c r="L89" s="19"/>
      <c r="M89" s="24" t="str">
        <f t="shared" si="1"/>
        <v>REPROBADO</v>
      </c>
      <c r="N89" s="1"/>
    </row>
    <row r="90">
      <c r="A90" s="19"/>
      <c r="B90" s="20"/>
      <c r="C90" s="20"/>
      <c r="D90" s="20"/>
      <c r="E90" s="1"/>
      <c r="F90" s="1"/>
      <c r="G90" s="21" t="s">
        <v>18</v>
      </c>
      <c r="H90" s="22"/>
      <c r="I90" s="20"/>
      <c r="J90" s="20"/>
      <c r="K90" s="20"/>
      <c r="L90" s="20"/>
      <c r="M90" s="24" t="str">
        <f t="shared" si="1"/>
        <v>REPROBADO</v>
      </c>
      <c r="N90" s="1"/>
    </row>
    <row r="91">
      <c r="A91" s="19"/>
      <c r="B91" s="20"/>
      <c r="C91" s="20"/>
      <c r="D91" s="20"/>
      <c r="E91" s="1"/>
      <c r="F91" s="1"/>
      <c r="G91" s="21" t="s">
        <v>18</v>
      </c>
      <c r="H91" s="22"/>
      <c r="I91" s="20"/>
      <c r="J91" s="20"/>
      <c r="K91" s="19"/>
      <c r="L91" s="19"/>
      <c r="M91" s="24" t="str">
        <f t="shared" si="1"/>
        <v>REPROBADO</v>
      </c>
      <c r="N91" s="1"/>
    </row>
    <row r="92">
      <c r="A92" s="19"/>
      <c r="B92" s="20"/>
      <c r="C92" s="20"/>
      <c r="D92" s="20"/>
      <c r="E92" s="1"/>
      <c r="F92" s="1"/>
      <c r="G92" s="21" t="s">
        <v>18</v>
      </c>
      <c r="H92" s="22"/>
      <c r="I92" s="20"/>
      <c r="J92" s="20"/>
      <c r="K92" s="20"/>
      <c r="L92" s="20"/>
      <c r="M92" s="24" t="str">
        <f t="shared" si="1"/>
        <v>REPROBADO</v>
      </c>
      <c r="N92" s="1"/>
    </row>
    <row r="93">
      <c r="A93" s="19"/>
      <c r="B93" s="20"/>
      <c r="C93" s="20"/>
      <c r="D93" s="20"/>
      <c r="E93" s="1"/>
      <c r="F93" s="1"/>
      <c r="G93" s="21" t="s">
        <v>18</v>
      </c>
      <c r="H93" s="22"/>
      <c r="I93" s="20"/>
      <c r="J93" s="20"/>
      <c r="K93" s="20"/>
      <c r="L93" s="20"/>
      <c r="M93" s="24" t="str">
        <f t="shared" si="1"/>
        <v>REPROBADO</v>
      </c>
      <c r="N93" s="1"/>
    </row>
    <row r="94">
      <c r="A94" s="19"/>
      <c r="B94" s="20"/>
      <c r="C94" s="20"/>
      <c r="D94" s="20"/>
      <c r="E94" s="1"/>
      <c r="F94" s="1"/>
      <c r="G94" s="21" t="s">
        <v>18</v>
      </c>
      <c r="H94" s="22"/>
      <c r="I94" s="20"/>
      <c r="J94" s="20"/>
      <c r="K94" s="20"/>
      <c r="L94" s="20"/>
      <c r="M94" s="24" t="str">
        <f t="shared" si="1"/>
        <v>REPROBADO</v>
      </c>
      <c r="N94" s="1"/>
    </row>
    <row r="95">
      <c r="A95" s="19"/>
      <c r="B95" s="20"/>
      <c r="C95" s="20"/>
      <c r="D95" s="20"/>
      <c r="E95" s="1"/>
      <c r="F95" s="1"/>
      <c r="G95" s="21" t="s">
        <v>18</v>
      </c>
      <c r="H95" s="22"/>
      <c r="I95" s="20"/>
      <c r="J95" s="20"/>
      <c r="K95" s="19"/>
      <c r="L95" s="19"/>
      <c r="M95" s="24" t="str">
        <f t="shared" si="1"/>
        <v>REPROBADO</v>
      </c>
      <c r="N95" s="1"/>
    </row>
    <row r="96">
      <c r="A96" s="19"/>
      <c r="B96" s="20"/>
      <c r="C96" s="20"/>
      <c r="D96" s="20"/>
      <c r="E96" s="1"/>
      <c r="F96" s="1"/>
      <c r="G96" s="21" t="s">
        <v>18</v>
      </c>
      <c r="H96" s="22"/>
      <c r="I96" s="20"/>
      <c r="J96" s="20"/>
      <c r="K96" s="20"/>
      <c r="L96" s="19"/>
      <c r="M96" s="24" t="str">
        <f t="shared" si="1"/>
        <v>REPROBADO</v>
      </c>
      <c r="N96" s="1"/>
    </row>
    <row r="97">
      <c r="A97" s="19"/>
      <c r="B97" s="20"/>
      <c r="C97" s="20"/>
      <c r="D97" s="20"/>
      <c r="E97" s="1"/>
      <c r="F97" s="1"/>
      <c r="G97" s="21" t="s">
        <v>18</v>
      </c>
      <c r="H97" s="22"/>
      <c r="I97" s="20"/>
      <c r="J97" s="20"/>
      <c r="K97" s="19"/>
      <c r="L97" s="19"/>
      <c r="M97" s="24" t="str">
        <f t="shared" si="1"/>
        <v>REPROBADO</v>
      </c>
      <c r="N97" s="1"/>
    </row>
    <row r="98">
      <c r="A98" s="19"/>
      <c r="B98" s="20"/>
      <c r="C98" s="20"/>
      <c r="D98" s="20"/>
      <c r="E98" s="1"/>
      <c r="F98" s="1"/>
      <c r="G98" s="21" t="s">
        <v>18</v>
      </c>
      <c r="H98" s="22"/>
      <c r="I98" s="20"/>
      <c r="J98" s="20"/>
      <c r="K98" s="20"/>
      <c r="L98" s="20"/>
      <c r="M98" s="24" t="str">
        <f t="shared" si="1"/>
        <v>REPROBADO</v>
      </c>
      <c r="N98" s="1"/>
    </row>
    <row r="99">
      <c r="A99" s="19"/>
      <c r="B99" s="20"/>
      <c r="C99" s="20"/>
      <c r="D99" s="20"/>
      <c r="E99" s="1"/>
      <c r="F99" s="1"/>
      <c r="G99" s="21" t="s">
        <v>18</v>
      </c>
      <c r="H99" s="22"/>
      <c r="I99" s="20"/>
      <c r="J99" s="20"/>
      <c r="K99" s="20"/>
      <c r="L99" s="20"/>
      <c r="M99" s="24" t="str">
        <f t="shared" si="1"/>
        <v>REPROBADO</v>
      </c>
      <c r="N99" s="1"/>
    </row>
    <row r="100">
      <c r="A100" s="19"/>
      <c r="B100" s="20"/>
      <c r="C100" s="20"/>
      <c r="D100" s="20"/>
      <c r="E100" s="1"/>
      <c r="F100" s="1"/>
      <c r="G100" s="21" t="s">
        <v>18</v>
      </c>
      <c r="H100" s="22"/>
      <c r="I100" s="20"/>
      <c r="J100" s="20"/>
      <c r="K100" s="20"/>
      <c r="L100" s="20"/>
      <c r="M100" s="24" t="str">
        <f t="shared" si="1"/>
        <v>REPROBADO</v>
      </c>
      <c r="N100" s="1"/>
    </row>
    <row r="101">
      <c r="A101" s="19"/>
      <c r="B101" s="20"/>
      <c r="C101" s="20"/>
      <c r="D101" s="20"/>
      <c r="E101" s="1"/>
      <c r="F101" s="1"/>
      <c r="G101" s="21" t="s">
        <v>18</v>
      </c>
      <c r="H101" s="22"/>
      <c r="I101" s="20"/>
      <c r="J101" s="20"/>
      <c r="K101" s="20"/>
      <c r="L101" s="20"/>
      <c r="M101" s="24" t="str">
        <f t="shared" si="1"/>
        <v>REPROBADO</v>
      </c>
      <c r="N101" s="1"/>
    </row>
    <row r="102">
      <c r="A102" s="19"/>
      <c r="B102" s="20"/>
      <c r="C102" s="20"/>
      <c r="D102" s="20"/>
      <c r="E102" s="1"/>
      <c r="F102" s="1"/>
      <c r="G102" s="21" t="s">
        <v>18</v>
      </c>
      <c r="H102" s="22"/>
      <c r="I102" s="20"/>
      <c r="J102" s="20"/>
      <c r="K102" s="20"/>
      <c r="L102" s="20"/>
      <c r="M102" s="24" t="str">
        <f t="shared" si="1"/>
        <v>REPROBADO</v>
      </c>
      <c r="N102" s="1"/>
    </row>
    <row r="103">
      <c r="A103" s="19"/>
      <c r="B103" s="20"/>
      <c r="C103" s="20"/>
      <c r="D103" s="20"/>
      <c r="E103" s="1"/>
      <c r="F103" s="1"/>
      <c r="G103" s="21" t="s">
        <v>18</v>
      </c>
      <c r="H103" s="22"/>
      <c r="I103" s="20"/>
      <c r="J103" s="20"/>
      <c r="K103" s="20"/>
      <c r="L103" s="20"/>
      <c r="M103" s="24" t="str">
        <f t="shared" si="1"/>
        <v>REPROBADO</v>
      </c>
      <c r="N103" s="1"/>
    </row>
    <row r="104">
      <c r="A104" s="19"/>
      <c r="B104" s="20"/>
      <c r="C104" s="20"/>
      <c r="D104" s="20"/>
      <c r="E104" s="1"/>
      <c r="F104" s="1"/>
      <c r="G104" s="21" t="s">
        <v>18</v>
      </c>
      <c r="H104" s="22"/>
      <c r="I104" s="20"/>
      <c r="J104" s="20"/>
      <c r="K104" s="20"/>
      <c r="L104" s="20"/>
      <c r="M104" s="24" t="str">
        <f t="shared" si="1"/>
        <v>REPROBADO</v>
      </c>
      <c r="N104" s="1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</row>
    <row r="106">
      <c r="A106" s="1"/>
      <c r="B106" s="1"/>
      <c r="C106" s="1"/>
      <c r="D106" s="27" t="s">
        <v>19</v>
      </c>
      <c r="E106" s="27">
        <f>COUNTIF(E5:E102,"NO")</f>
        <v>0</v>
      </c>
      <c r="F106" s="1"/>
      <c r="G106" s="27">
        <f>COUNTIF(G5:G104,"M")</f>
        <v>0</v>
      </c>
      <c r="H106" s="27"/>
      <c r="I106" s="27">
        <f t="shared" ref="I106:J106" si="2">COUNTIF(I5:I102,"Participó")</f>
        <v>0</v>
      </c>
      <c r="J106" s="27">
        <f t="shared" si="2"/>
        <v>0</v>
      </c>
      <c r="K106" s="27">
        <f>COUNTIF(K5:K102,"&gt;=70")</f>
        <v>0</v>
      </c>
      <c r="L106" s="27">
        <f>COUNTIF(L5:L102,"100")</f>
        <v>0</v>
      </c>
      <c r="M106" s="27">
        <f>COUNTIF(M5:M102,"APROBADO")</f>
        <v>0</v>
      </c>
      <c r="N106" s="27">
        <f>COUNTIF(N26:N102,"Sancionar")</f>
        <v>0</v>
      </c>
    </row>
    <row r="107">
      <c r="A107" s="1"/>
      <c r="B107" s="1"/>
      <c r="C107" s="1"/>
      <c r="D107" s="28">
        <f>COUNTA(D5:D102)</f>
        <v>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>
      <c r="A108" s="1"/>
      <c r="B108" s="29" t="s">
        <v>20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 t="s">
        <v>21</v>
      </c>
      <c r="N108" s="1"/>
    </row>
    <row r="109">
      <c r="A109" s="1"/>
      <c r="B109" s="1" t="s">
        <v>22</v>
      </c>
      <c r="C109" s="1" t="s">
        <v>23</v>
      </c>
      <c r="D109" s="1"/>
      <c r="E109" s="1"/>
      <c r="F109" s="1"/>
      <c r="G109" s="1"/>
      <c r="H109" s="1"/>
      <c r="I109" s="1"/>
      <c r="J109" s="1"/>
      <c r="K109" s="1"/>
      <c r="L109" s="30" t="s">
        <v>24</v>
      </c>
      <c r="M109" s="28">
        <f>COUNTIF(M5:M102,"APROBADO")/99*100</f>
        <v>0</v>
      </c>
      <c r="N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31" t="s">
        <v>25</v>
      </c>
      <c r="M110" s="28">
        <f>COUNTIF(M5:M102,"REPROBADO")/99*100</f>
        <v>98.98989899</v>
      </c>
      <c r="N110" s="1"/>
    </row>
    <row r="111">
      <c r="A111" s="3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>
      <c r="A112" s="32" t="s">
        <v>26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>
      <c r="A113" s="32" t="s">
        <v>27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>
      <c r="A114" s="32" t="s">
        <v>28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>
      <c r="A115" s="32" t="s">
        <v>29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>
      <c r="A116" s="32" t="s">
        <v>30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32"/>
      <c r="M116" s="1"/>
      <c r="N116" s="1"/>
    </row>
    <row r="117">
      <c r="A117" s="1"/>
      <c r="B117" s="1" t="s">
        <v>31</v>
      </c>
      <c r="C117" s="1"/>
      <c r="D117" s="1"/>
      <c r="E117" s="1"/>
      <c r="F117" s="1"/>
      <c r="G117" s="1"/>
      <c r="H117" s="1"/>
      <c r="I117" s="1"/>
      <c r="J117" s="1"/>
      <c r="K117" s="32"/>
      <c r="L117" s="33" t="s">
        <v>32</v>
      </c>
      <c r="M117" s="1"/>
      <c r="N117" s="1"/>
    </row>
    <row r="118">
      <c r="A118" s="1"/>
      <c r="B118" s="1" t="s">
        <v>33</v>
      </c>
      <c r="C118" s="1" t="s">
        <v>34</v>
      </c>
      <c r="D118" s="1"/>
      <c r="E118" s="1"/>
      <c r="F118" s="1"/>
      <c r="G118" s="1"/>
      <c r="H118" s="1"/>
      <c r="I118" s="1"/>
      <c r="J118" s="1"/>
      <c r="K118" s="32"/>
      <c r="L118" s="34" t="s">
        <v>35</v>
      </c>
      <c r="M118" s="35" t="str">
        <f>#REF!/COUNTIF(M26:M102,"REPROBADO")*100</f>
        <v>#REF!</v>
      </c>
      <c r="N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2"/>
      <c r="L119" s="34" t="s">
        <v>36</v>
      </c>
      <c r="M119" s="28">
        <f>COUNTIF(N26:N102,"Justifico")/COUNTIF(M27:M105,"REPROBADO")*100</f>
        <v>0</v>
      </c>
      <c r="N119" s="1"/>
    </row>
  </sheetData>
  <mergeCells count="14">
    <mergeCell ref="G3:G4"/>
    <mergeCell ref="H3:H4"/>
    <mergeCell ref="I3:J3"/>
    <mergeCell ref="K3:K4"/>
    <mergeCell ref="L3:L4"/>
    <mergeCell ref="M3:M4"/>
    <mergeCell ref="B1:D1"/>
    <mergeCell ref="E1:N1"/>
    <mergeCell ref="B2:D2"/>
    <mergeCell ref="E2:N2"/>
    <mergeCell ref="A3:D3"/>
    <mergeCell ref="E3:E4"/>
    <mergeCell ref="F3:F4"/>
    <mergeCell ref="N3:N4"/>
  </mergeCells>
  <conditionalFormatting sqref="I5:J104">
    <cfRule type="cellIs" dxfId="0" priority="1" operator="equal">
      <formula>"Participó"</formula>
    </cfRule>
  </conditionalFormatting>
  <conditionalFormatting sqref="I5:J104">
    <cfRule type="cellIs" dxfId="1" priority="2" operator="equal">
      <formula>"-"</formula>
    </cfRule>
  </conditionalFormatting>
  <conditionalFormatting sqref="K5:L104">
    <cfRule type="cellIs" dxfId="0" priority="3" operator="greaterThan">
      <formula>69</formula>
    </cfRule>
  </conditionalFormatting>
  <conditionalFormatting sqref="K5:L104">
    <cfRule type="cellIs" dxfId="1" priority="4" operator="lessThanOrEqual">
      <formula>59</formula>
    </cfRule>
  </conditionalFormatting>
  <conditionalFormatting sqref="M5:M104">
    <cfRule type="cellIs" dxfId="0" priority="5" operator="equal">
      <formula>"APROBADO"</formula>
    </cfRule>
  </conditionalFormatting>
  <conditionalFormatting sqref="M5:M104">
    <cfRule type="cellIs" dxfId="1" priority="6" operator="equal">
      <formula>"REPROBADO"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6" width="8.13"/>
    <col customWidth="1" min="7" max="8" width="6.5"/>
    <col customWidth="1" min="11" max="12" width="9.88"/>
  </cols>
  <sheetData>
    <row r="1">
      <c r="A1" s="1"/>
      <c r="E1" s="2" t="s">
        <v>0</v>
      </c>
    </row>
    <row r="2">
      <c r="A2" s="1"/>
      <c r="B2" s="3"/>
      <c r="C2" s="4"/>
      <c r="D2" s="5"/>
      <c r="E2" s="6" t="s">
        <v>2377</v>
      </c>
      <c r="F2" s="7"/>
      <c r="G2" s="7"/>
      <c r="H2" s="7"/>
      <c r="I2" s="7"/>
      <c r="J2" s="7"/>
      <c r="K2" s="7"/>
      <c r="L2" s="7"/>
      <c r="M2" s="7"/>
      <c r="N2" s="8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</row>
    <row r="5">
      <c r="A5" s="70">
        <v>2.730023556E10</v>
      </c>
      <c r="B5" s="105" t="s">
        <v>1909</v>
      </c>
      <c r="C5" s="105" t="s">
        <v>2378</v>
      </c>
      <c r="D5" s="105" t="s">
        <v>2379</v>
      </c>
      <c r="E5" s="43"/>
      <c r="F5" s="43"/>
      <c r="G5" s="43"/>
      <c r="H5" s="45">
        <v>3.0</v>
      </c>
      <c r="I5" s="111" t="s">
        <v>43</v>
      </c>
      <c r="J5" s="111" t="s">
        <v>43</v>
      </c>
      <c r="K5" s="40">
        <v>75.0</v>
      </c>
      <c r="L5" s="39" t="s">
        <v>43</v>
      </c>
      <c r="M5" s="24" t="str">
        <f t="shared" ref="M5:M14" si="1">IF(AND(OR(I5="Participó",J5="Participó"),AND(K5&gt;64,K5&lt;&gt;"-")),"APROBADO","REPROBADO")</f>
        <v>REPROBADO</v>
      </c>
      <c r="N5" s="1"/>
    </row>
    <row r="6">
      <c r="A6" s="70">
        <v>2.7295290205E10</v>
      </c>
      <c r="B6" s="105" t="s">
        <v>1944</v>
      </c>
      <c r="C6" s="105" t="s">
        <v>1223</v>
      </c>
      <c r="D6" s="105" t="s">
        <v>2380</v>
      </c>
      <c r="E6" s="43"/>
      <c r="F6" s="43"/>
      <c r="G6" s="43"/>
      <c r="H6" s="45">
        <v>1.0</v>
      </c>
      <c r="I6" s="111" t="s">
        <v>42</v>
      </c>
      <c r="J6" s="111" t="s">
        <v>42</v>
      </c>
      <c r="K6" s="40">
        <v>90.0</v>
      </c>
      <c r="L6" s="40">
        <v>100.0</v>
      </c>
      <c r="M6" s="24" t="str">
        <f t="shared" si="1"/>
        <v>APROBADO</v>
      </c>
      <c r="N6" s="1"/>
    </row>
    <row r="7">
      <c r="A7" s="70">
        <v>2.0298693276E10</v>
      </c>
      <c r="B7" s="105" t="s">
        <v>2381</v>
      </c>
      <c r="C7" s="105" t="s">
        <v>1116</v>
      </c>
      <c r="D7" s="105" t="s">
        <v>2382</v>
      </c>
      <c r="E7" s="43"/>
      <c r="F7" s="43"/>
      <c r="G7" s="43"/>
      <c r="H7" s="45">
        <v>2.0</v>
      </c>
      <c r="I7" s="111" t="s">
        <v>42</v>
      </c>
      <c r="J7" s="111" t="s">
        <v>42</v>
      </c>
      <c r="K7" s="40">
        <v>80.0</v>
      </c>
      <c r="L7" s="40">
        <v>100.0</v>
      </c>
      <c r="M7" s="24" t="str">
        <f t="shared" si="1"/>
        <v>APROBADO</v>
      </c>
      <c r="N7" s="1"/>
    </row>
    <row r="8">
      <c r="A8" s="70">
        <v>2.0300758259E10</v>
      </c>
      <c r="B8" s="105" t="s">
        <v>2383</v>
      </c>
      <c r="C8" s="105" t="s">
        <v>367</v>
      </c>
      <c r="D8" s="105" t="s">
        <v>2384</v>
      </c>
      <c r="E8" s="43"/>
      <c r="F8" s="43"/>
      <c r="G8" s="43"/>
      <c r="H8" s="45">
        <v>4.0</v>
      </c>
      <c r="I8" s="111" t="s">
        <v>43</v>
      </c>
      <c r="J8" s="111" t="s">
        <v>43</v>
      </c>
      <c r="K8" s="39" t="s">
        <v>43</v>
      </c>
      <c r="L8" s="39" t="s">
        <v>43</v>
      </c>
      <c r="M8" s="24" t="str">
        <f t="shared" si="1"/>
        <v>REPROBADO</v>
      </c>
      <c r="N8" s="1"/>
    </row>
    <row r="9">
      <c r="A9" s="70">
        <v>2.3299603954E10</v>
      </c>
      <c r="B9" s="105" t="s">
        <v>2385</v>
      </c>
      <c r="C9" s="105" t="s">
        <v>216</v>
      </c>
      <c r="D9" s="105" t="s">
        <v>2386</v>
      </c>
      <c r="E9" s="43"/>
      <c r="F9" s="43"/>
      <c r="G9" s="43"/>
      <c r="H9" s="45">
        <v>3.0</v>
      </c>
      <c r="I9" s="111" t="s">
        <v>43</v>
      </c>
      <c r="J9" s="111" t="s">
        <v>43</v>
      </c>
      <c r="K9" s="39" t="s">
        <v>43</v>
      </c>
      <c r="L9" s="39" t="s">
        <v>43</v>
      </c>
      <c r="M9" s="24" t="str">
        <f t="shared" si="1"/>
        <v>REPROBADO</v>
      </c>
      <c r="N9" s="1"/>
    </row>
    <row r="10">
      <c r="A10" s="70">
        <v>2.7296180373E10</v>
      </c>
      <c r="B10" s="105" t="s">
        <v>2387</v>
      </c>
      <c r="C10" s="105" t="s">
        <v>2388</v>
      </c>
      <c r="D10" s="105" t="s">
        <v>2389</v>
      </c>
      <c r="E10" s="43"/>
      <c r="F10" s="43"/>
      <c r="G10" s="43"/>
      <c r="H10" s="45">
        <v>1.0</v>
      </c>
      <c r="I10" s="111" t="s">
        <v>42</v>
      </c>
      <c r="J10" s="111" t="s">
        <v>42</v>
      </c>
      <c r="K10" s="40">
        <v>95.0</v>
      </c>
      <c r="L10" s="40">
        <v>100.0</v>
      </c>
      <c r="M10" s="24" t="str">
        <f t="shared" si="1"/>
        <v>APROBADO</v>
      </c>
      <c r="N10" s="1"/>
    </row>
    <row r="11">
      <c r="A11" s="70">
        <v>2.0296185117E10</v>
      </c>
      <c r="B11" s="105" t="s">
        <v>1702</v>
      </c>
      <c r="C11" s="105" t="s">
        <v>836</v>
      </c>
      <c r="D11" s="105" t="s">
        <v>2390</v>
      </c>
      <c r="E11" s="43"/>
      <c r="F11" s="43"/>
      <c r="G11" s="43"/>
      <c r="H11" s="45">
        <v>1.0</v>
      </c>
      <c r="I11" s="111" t="s">
        <v>42</v>
      </c>
      <c r="J11" s="111" t="s">
        <v>42</v>
      </c>
      <c r="K11" s="40">
        <v>80.0</v>
      </c>
      <c r="L11" s="40">
        <v>100.0</v>
      </c>
      <c r="M11" s="24" t="str">
        <f t="shared" si="1"/>
        <v>APROBADO</v>
      </c>
      <c r="N11" s="1"/>
    </row>
    <row r="12">
      <c r="A12" s="70">
        <v>2.029869431E10</v>
      </c>
      <c r="B12" s="105" t="s">
        <v>2391</v>
      </c>
      <c r="C12" s="105" t="s">
        <v>2392</v>
      </c>
      <c r="D12" s="105" t="s">
        <v>2393</v>
      </c>
      <c r="E12" s="43"/>
      <c r="F12" s="43"/>
      <c r="G12" s="43"/>
      <c r="H12" s="45">
        <v>2.0</v>
      </c>
      <c r="I12" s="111" t="s">
        <v>42</v>
      </c>
      <c r="J12" s="111" t="s">
        <v>42</v>
      </c>
      <c r="K12" s="40">
        <v>85.0</v>
      </c>
      <c r="L12" s="40">
        <v>100.0</v>
      </c>
      <c r="M12" s="24" t="str">
        <f t="shared" si="1"/>
        <v>APROBADO</v>
      </c>
      <c r="N12" s="1"/>
    </row>
    <row r="13">
      <c r="A13" s="70">
        <v>2.0301126531E10</v>
      </c>
      <c r="B13" s="105" t="s">
        <v>2394</v>
      </c>
      <c r="C13" s="105" t="s">
        <v>2395</v>
      </c>
      <c r="D13" s="105" t="s">
        <v>2396</v>
      </c>
      <c r="E13" s="43"/>
      <c r="F13" s="43"/>
      <c r="G13" s="43"/>
      <c r="H13" s="45">
        <v>4.0</v>
      </c>
      <c r="I13" s="111" t="s">
        <v>42</v>
      </c>
      <c r="J13" s="111" t="s">
        <v>42</v>
      </c>
      <c r="K13" s="40">
        <v>90.0</v>
      </c>
      <c r="L13" s="40">
        <v>100.0</v>
      </c>
      <c r="M13" s="24" t="str">
        <f t="shared" si="1"/>
        <v>APROBADO</v>
      </c>
      <c r="N13" s="1"/>
    </row>
    <row r="14">
      <c r="A14" s="70">
        <v>2.0296258521E10</v>
      </c>
      <c r="B14" s="105" t="s">
        <v>2397</v>
      </c>
      <c r="C14" s="105" t="s">
        <v>2398</v>
      </c>
      <c r="D14" s="105" t="s">
        <v>2399</v>
      </c>
      <c r="E14" s="43"/>
      <c r="F14" s="43"/>
      <c r="G14" s="43"/>
      <c r="H14" s="45">
        <v>1.0</v>
      </c>
      <c r="I14" s="111" t="s">
        <v>42</v>
      </c>
      <c r="J14" s="111" t="s">
        <v>43</v>
      </c>
      <c r="K14" s="39" t="s">
        <v>43</v>
      </c>
      <c r="L14" s="39" t="s">
        <v>43</v>
      </c>
      <c r="M14" s="24" t="str">
        <f t="shared" si="1"/>
        <v>REPROBADO</v>
      </c>
      <c r="N14" s="42"/>
    </row>
    <row r="15">
      <c r="A15" s="70">
        <v>2.3298695189E10</v>
      </c>
      <c r="B15" s="105" t="s">
        <v>1441</v>
      </c>
      <c r="C15" s="105" t="s">
        <v>2400</v>
      </c>
      <c r="D15" s="105" t="s">
        <v>2401</v>
      </c>
      <c r="E15" s="43"/>
      <c r="F15" s="43"/>
      <c r="G15" s="43"/>
      <c r="H15" s="45">
        <v>2.0</v>
      </c>
      <c r="I15" s="111" t="s">
        <v>42</v>
      </c>
      <c r="J15" s="111" t="s">
        <v>43</v>
      </c>
      <c r="K15" s="40">
        <v>60.0</v>
      </c>
      <c r="L15" s="39" t="s">
        <v>43</v>
      </c>
      <c r="M15" s="44" t="s">
        <v>302</v>
      </c>
      <c r="N15" s="42" t="s">
        <v>57</v>
      </c>
    </row>
    <row r="16">
      <c r="A16" s="70">
        <v>2.0295671123E10</v>
      </c>
      <c r="B16" s="105" t="s">
        <v>2402</v>
      </c>
      <c r="C16" s="105" t="s">
        <v>2403</v>
      </c>
      <c r="D16" s="105" t="s">
        <v>2404</v>
      </c>
      <c r="E16" s="43"/>
      <c r="F16" s="43"/>
      <c r="G16" s="43"/>
      <c r="H16" s="45">
        <v>1.0</v>
      </c>
      <c r="I16" s="111" t="s">
        <v>43</v>
      </c>
      <c r="J16" s="111" t="s">
        <v>43</v>
      </c>
      <c r="K16" s="39" t="s">
        <v>43</v>
      </c>
      <c r="L16" s="39" t="s">
        <v>43</v>
      </c>
      <c r="M16" s="24" t="str">
        <f t="shared" ref="M16:M31" si="2">IF(AND(OR(I16="Participó",J16="Participó"),AND(K16&gt;64,K16&lt;&gt;"-")),"APROBADO","REPROBADO")</f>
        <v>REPROBADO</v>
      </c>
      <c r="N16" s="1"/>
    </row>
    <row r="17">
      <c r="A17" s="70">
        <v>2.730196669E10</v>
      </c>
      <c r="B17" s="105" t="s">
        <v>82</v>
      </c>
      <c r="C17" s="105" t="s">
        <v>2405</v>
      </c>
      <c r="D17" s="105" t="s">
        <v>2406</v>
      </c>
      <c r="E17" s="43"/>
      <c r="F17" s="43"/>
      <c r="G17" s="43"/>
      <c r="H17" s="45">
        <v>4.0</v>
      </c>
      <c r="I17" s="111" t="s">
        <v>42</v>
      </c>
      <c r="J17" s="111" t="s">
        <v>43</v>
      </c>
      <c r="K17" s="40">
        <v>76.67</v>
      </c>
      <c r="L17" s="39" t="s">
        <v>43</v>
      </c>
      <c r="M17" s="24" t="str">
        <f t="shared" si="2"/>
        <v>APROBADO</v>
      </c>
      <c r="N17" s="1"/>
    </row>
    <row r="18">
      <c r="A18" s="70">
        <v>2.7301852385E10</v>
      </c>
      <c r="B18" s="105" t="s">
        <v>82</v>
      </c>
      <c r="C18" s="105" t="s">
        <v>2407</v>
      </c>
      <c r="D18" s="105" t="s">
        <v>2408</v>
      </c>
      <c r="E18" s="43"/>
      <c r="F18" s="43"/>
      <c r="G18" s="43"/>
      <c r="H18" s="45">
        <v>4.0</v>
      </c>
      <c r="I18" s="111" t="s">
        <v>42</v>
      </c>
      <c r="J18" s="111" t="s">
        <v>42</v>
      </c>
      <c r="K18" s="40">
        <v>90.0</v>
      </c>
      <c r="L18" s="39" t="s">
        <v>43</v>
      </c>
      <c r="M18" s="24" t="str">
        <f t="shared" si="2"/>
        <v>APROBADO</v>
      </c>
      <c r="N18" s="1"/>
    </row>
    <row r="19">
      <c r="A19" s="70">
        <v>2.029924069E10</v>
      </c>
      <c r="B19" s="105" t="s">
        <v>464</v>
      </c>
      <c r="C19" s="105" t="s">
        <v>854</v>
      </c>
      <c r="D19" s="105" t="s">
        <v>2409</v>
      </c>
      <c r="E19" s="43"/>
      <c r="F19" s="43"/>
      <c r="G19" s="43"/>
      <c r="H19" s="45">
        <v>3.0</v>
      </c>
      <c r="I19" s="111" t="s">
        <v>42</v>
      </c>
      <c r="J19" s="111" t="s">
        <v>42</v>
      </c>
      <c r="K19" s="40">
        <v>86.67</v>
      </c>
      <c r="L19" s="40">
        <v>100.0</v>
      </c>
      <c r="M19" s="24" t="str">
        <f t="shared" si="2"/>
        <v>APROBADO</v>
      </c>
      <c r="N19" s="1"/>
    </row>
    <row r="20">
      <c r="A20" s="70">
        <v>2.0300756035E10</v>
      </c>
      <c r="B20" s="105" t="s">
        <v>464</v>
      </c>
      <c r="C20" s="105" t="s">
        <v>1405</v>
      </c>
      <c r="D20" s="105" t="s">
        <v>2410</v>
      </c>
      <c r="E20" s="43"/>
      <c r="F20" s="43"/>
      <c r="G20" s="43"/>
      <c r="H20" s="45">
        <v>4.0</v>
      </c>
      <c r="I20" s="111" t="s">
        <v>42</v>
      </c>
      <c r="J20" s="111" t="s">
        <v>42</v>
      </c>
      <c r="K20" s="40">
        <v>65.0</v>
      </c>
      <c r="L20" s="40">
        <v>100.0</v>
      </c>
      <c r="M20" s="24" t="str">
        <f t="shared" si="2"/>
        <v>APROBADO</v>
      </c>
      <c r="N20" s="1"/>
    </row>
    <row r="21">
      <c r="A21" s="70">
        <v>2.72961975E10</v>
      </c>
      <c r="B21" s="105" t="s">
        <v>2411</v>
      </c>
      <c r="C21" s="105" t="s">
        <v>2412</v>
      </c>
      <c r="D21" s="105" t="s">
        <v>2413</v>
      </c>
      <c r="E21" s="43"/>
      <c r="F21" s="43"/>
      <c r="G21" s="43"/>
      <c r="H21" s="45">
        <v>1.0</v>
      </c>
      <c r="I21" s="111" t="s">
        <v>43</v>
      </c>
      <c r="J21" s="111" t="s">
        <v>43</v>
      </c>
      <c r="K21" s="39" t="s">
        <v>43</v>
      </c>
      <c r="L21" s="39" t="s">
        <v>43</v>
      </c>
      <c r="M21" s="24" t="str">
        <f t="shared" si="2"/>
        <v>REPROBADO</v>
      </c>
      <c r="N21" s="1"/>
    </row>
    <row r="22">
      <c r="A22" s="70">
        <v>2.0301664975E10</v>
      </c>
      <c r="B22" s="105" t="s">
        <v>2057</v>
      </c>
      <c r="C22" s="105" t="s">
        <v>138</v>
      </c>
      <c r="D22" s="105" t="s">
        <v>2414</v>
      </c>
      <c r="E22" s="43"/>
      <c r="F22" s="43"/>
      <c r="G22" s="43"/>
      <c r="H22" s="45">
        <v>4.0</v>
      </c>
      <c r="I22" s="111" t="s">
        <v>43</v>
      </c>
      <c r="J22" s="111" t="s">
        <v>43</v>
      </c>
      <c r="K22" s="39" t="s">
        <v>43</v>
      </c>
      <c r="L22" s="39" t="s">
        <v>43</v>
      </c>
      <c r="M22" s="24" t="str">
        <f t="shared" si="2"/>
        <v>REPROBADO</v>
      </c>
      <c r="N22" s="1"/>
    </row>
    <row r="23">
      <c r="A23" s="70">
        <v>2.7298694617E10</v>
      </c>
      <c r="B23" s="105" t="s">
        <v>2415</v>
      </c>
      <c r="C23" s="105" t="s">
        <v>387</v>
      </c>
      <c r="D23" s="105" t="s">
        <v>2416</v>
      </c>
      <c r="E23" s="43"/>
      <c r="F23" s="43"/>
      <c r="G23" s="43"/>
      <c r="H23" s="45">
        <v>2.0</v>
      </c>
      <c r="I23" s="111" t="s">
        <v>42</v>
      </c>
      <c r="J23" s="111" t="s">
        <v>43</v>
      </c>
      <c r="K23" s="40">
        <v>100.0</v>
      </c>
      <c r="L23" s="40">
        <v>100.0</v>
      </c>
      <c r="M23" s="24" t="str">
        <f t="shared" si="2"/>
        <v>APROBADO</v>
      </c>
      <c r="N23" s="1"/>
    </row>
    <row r="24">
      <c r="A24" s="70">
        <v>2.7300694824E10</v>
      </c>
      <c r="B24" s="105" t="s">
        <v>1157</v>
      </c>
      <c r="C24" s="105" t="s">
        <v>2417</v>
      </c>
      <c r="D24" s="105" t="s">
        <v>2418</v>
      </c>
      <c r="E24" s="43"/>
      <c r="F24" s="43"/>
      <c r="G24" s="43"/>
      <c r="H24" s="45">
        <v>4.0</v>
      </c>
      <c r="I24" s="111" t="s">
        <v>42</v>
      </c>
      <c r="J24" s="111" t="s">
        <v>42</v>
      </c>
      <c r="K24" s="40">
        <v>90.0</v>
      </c>
      <c r="L24" s="40">
        <v>100.0</v>
      </c>
      <c r="M24" s="24" t="str">
        <f t="shared" si="2"/>
        <v>APROBADO</v>
      </c>
      <c r="N24" s="1"/>
    </row>
    <row r="25">
      <c r="A25" s="70">
        <v>2.0299235913E10</v>
      </c>
      <c r="B25" s="105" t="s">
        <v>1176</v>
      </c>
      <c r="C25" s="105" t="s">
        <v>2419</v>
      </c>
      <c r="D25" s="105" t="s">
        <v>2420</v>
      </c>
      <c r="E25" s="43"/>
      <c r="F25" s="43"/>
      <c r="G25" s="43"/>
      <c r="H25" s="45">
        <v>3.0</v>
      </c>
      <c r="I25" s="111" t="s">
        <v>42</v>
      </c>
      <c r="J25" s="111" t="s">
        <v>42</v>
      </c>
      <c r="K25" s="40">
        <v>100.0</v>
      </c>
      <c r="L25" s="40">
        <v>100.0</v>
      </c>
      <c r="M25" s="24" t="str">
        <f t="shared" si="2"/>
        <v>APROBADO</v>
      </c>
      <c r="N25" s="1"/>
    </row>
    <row r="26">
      <c r="A26" s="70">
        <v>2.0301022299E10</v>
      </c>
      <c r="B26" s="105" t="s">
        <v>2421</v>
      </c>
      <c r="C26" s="105" t="s">
        <v>367</v>
      </c>
      <c r="D26" s="105" t="s">
        <v>2422</v>
      </c>
      <c r="E26" s="43"/>
      <c r="F26" s="43"/>
      <c r="G26" s="43"/>
      <c r="H26" s="45">
        <v>4.0</v>
      </c>
      <c r="I26" s="111" t="s">
        <v>43</v>
      </c>
      <c r="J26" s="111" t="s">
        <v>43</v>
      </c>
      <c r="K26" s="39" t="s">
        <v>43</v>
      </c>
      <c r="L26" s="39" t="s">
        <v>43</v>
      </c>
      <c r="M26" s="24" t="str">
        <f t="shared" si="2"/>
        <v>REPROBADO</v>
      </c>
      <c r="N26" s="1"/>
    </row>
    <row r="27">
      <c r="A27" s="70">
        <v>2.0299240925E10</v>
      </c>
      <c r="B27" s="105" t="s">
        <v>2423</v>
      </c>
      <c r="C27" s="105" t="s">
        <v>2424</v>
      </c>
      <c r="D27" s="105" t="s">
        <v>2425</v>
      </c>
      <c r="E27" s="43"/>
      <c r="F27" s="43"/>
      <c r="G27" s="43"/>
      <c r="H27" s="45">
        <v>3.0</v>
      </c>
      <c r="I27" s="111" t="s">
        <v>42</v>
      </c>
      <c r="J27" s="111" t="s">
        <v>42</v>
      </c>
      <c r="K27" s="40">
        <v>95.0</v>
      </c>
      <c r="L27" s="40">
        <v>100.0</v>
      </c>
      <c r="M27" s="24" t="str">
        <f t="shared" si="2"/>
        <v>APROBADO</v>
      </c>
      <c r="N27" s="1"/>
    </row>
    <row r="28">
      <c r="A28" s="70">
        <v>2.7298273557E10</v>
      </c>
      <c r="B28" s="105" t="s">
        <v>2426</v>
      </c>
      <c r="C28" s="105" t="s">
        <v>2427</v>
      </c>
      <c r="D28" s="105" t="s">
        <v>2428</v>
      </c>
      <c r="E28" s="43"/>
      <c r="F28" s="43"/>
      <c r="G28" s="43"/>
      <c r="H28" s="45">
        <v>2.0</v>
      </c>
      <c r="I28" s="111" t="s">
        <v>42</v>
      </c>
      <c r="J28" s="111" t="s">
        <v>42</v>
      </c>
      <c r="K28" s="40">
        <v>86.67</v>
      </c>
      <c r="L28" s="40">
        <v>100.0</v>
      </c>
      <c r="M28" s="24" t="str">
        <f t="shared" si="2"/>
        <v>APROBADO</v>
      </c>
      <c r="N28" s="1"/>
    </row>
    <row r="29">
      <c r="A29" s="70">
        <v>2.7298489495E10</v>
      </c>
      <c r="B29" s="105" t="s">
        <v>2429</v>
      </c>
      <c r="C29" s="105" t="s">
        <v>2430</v>
      </c>
      <c r="D29" s="105" t="s">
        <v>2431</v>
      </c>
      <c r="E29" s="43"/>
      <c r="F29" s="43"/>
      <c r="G29" s="43"/>
      <c r="H29" s="45">
        <v>2.0</v>
      </c>
      <c r="I29" s="111" t="s">
        <v>43</v>
      </c>
      <c r="J29" s="111" t="s">
        <v>43</v>
      </c>
      <c r="K29" s="39" t="s">
        <v>43</v>
      </c>
      <c r="L29" s="39" t="s">
        <v>43</v>
      </c>
      <c r="M29" s="24" t="str">
        <f t="shared" si="2"/>
        <v>REPROBADO</v>
      </c>
      <c r="N29" s="1"/>
    </row>
    <row r="30">
      <c r="A30" s="112">
        <v>2.737453416E10</v>
      </c>
      <c r="B30" s="113" t="s">
        <v>573</v>
      </c>
      <c r="C30" s="113" t="s">
        <v>1082</v>
      </c>
      <c r="D30" s="113" t="s">
        <v>2432</v>
      </c>
      <c r="E30" s="1"/>
      <c r="F30" s="1"/>
      <c r="G30" s="21" t="s">
        <v>18</v>
      </c>
      <c r="H30" s="114">
        <v>1.0</v>
      </c>
      <c r="I30" s="111" t="s">
        <v>42</v>
      </c>
      <c r="J30" s="111" t="s">
        <v>43</v>
      </c>
      <c r="K30" s="39" t="s">
        <v>43</v>
      </c>
      <c r="L30" s="40">
        <v>100.0</v>
      </c>
      <c r="M30" s="24" t="str">
        <f t="shared" si="2"/>
        <v>REPROBADO</v>
      </c>
      <c r="N30" s="42"/>
    </row>
    <row r="31">
      <c r="A31" s="112">
        <v>2.0277709091E10</v>
      </c>
      <c r="B31" s="113" t="s">
        <v>573</v>
      </c>
      <c r="C31" s="113" t="s">
        <v>2433</v>
      </c>
      <c r="D31" s="113" t="s">
        <v>2434</v>
      </c>
      <c r="E31" s="1"/>
      <c r="F31" s="1"/>
      <c r="G31" s="21" t="s">
        <v>41</v>
      </c>
      <c r="H31" s="114">
        <v>1.0</v>
      </c>
      <c r="I31" s="111" t="s">
        <v>42</v>
      </c>
      <c r="J31" s="111" t="s">
        <v>42</v>
      </c>
      <c r="K31" s="40">
        <v>100.0</v>
      </c>
      <c r="L31" s="39" t="s">
        <v>43</v>
      </c>
      <c r="M31" s="24" t="str">
        <f t="shared" si="2"/>
        <v>APROBADO</v>
      </c>
      <c r="N31" s="1"/>
    </row>
    <row r="32">
      <c r="A32" s="112">
        <v>2.0366701215E10</v>
      </c>
      <c r="B32" s="113" t="s">
        <v>573</v>
      </c>
      <c r="C32" s="113" t="s">
        <v>2435</v>
      </c>
      <c r="D32" s="113" t="s">
        <v>2436</v>
      </c>
      <c r="E32" s="1"/>
      <c r="F32" s="1"/>
      <c r="G32" s="21" t="s">
        <v>41</v>
      </c>
      <c r="H32" s="114">
        <v>1.0</v>
      </c>
      <c r="I32" s="111" t="s">
        <v>42</v>
      </c>
      <c r="J32" s="111" t="s">
        <v>43</v>
      </c>
      <c r="K32" s="40">
        <v>60.0</v>
      </c>
      <c r="L32" s="39" t="s">
        <v>43</v>
      </c>
      <c r="M32" s="44" t="s">
        <v>302</v>
      </c>
      <c r="N32" s="42" t="s">
        <v>57</v>
      </c>
    </row>
    <row r="33">
      <c r="A33" s="112">
        <v>2.7255744599E10</v>
      </c>
      <c r="B33" s="113" t="s">
        <v>573</v>
      </c>
      <c r="C33" s="113" t="s">
        <v>2437</v>
      </c>
      <c r="D33" s="113" t="s">
        <v>2438</v>
      </c>
      <c r="E33" s="1"/>
      <c r="F33" s="1"/>
      <c r="G33" s="21" t="s">
        <v>18</v>
      </c>
      <c r="H33" s="114">
        <v>1.0</v>
      </c>
      <c r="I33" s="111" t="s">
        <v>42</v>
      </c>
      <c r="J33" s="111" t="s">
        <v>42</v>
      </c>
      <c r="K33" s="40">
        <v>90.0</v>
      </c>
      <c r="L33" s="40">
        <v>100.0</v>
      </c>
      <c r="M33" s="24" t="str">
        <f t="shared" ref="M33:M42" si="3">IF(AND(OR(I33="Participó",J33="Participó"),AND(K33&gt;64,K33&lt;&gt;"-")),"APROBADO","REPROBADO")</f>
        <v>APROBADO</v>
      </c>
      <c r="N33" s="1"/>
    </row>
    <row r="34">
      <c r="A34" s="112">
        <v>2.0268266381E10</v>
      </c>
      <c r="B34" s="113" t="s">
        <v>573</v>
      </c>
      <c r="C34" s="113" t="s">
        <v>2439</v>
      </c>
      <c r="D34" s="113" t="s">
        <v>2440</v>
      </c>
      <c r="E34" s="1"/>
      <c r="F34" s="1"/>
      <c r="G34" s="21" t="s">
        <v>41</v>
      </c>
      <c r="H34" s="114">
        <v>1.0</v>
      </c>
      <c r="I34" s="111" t="s">
        <v>42</v>
      </c>
      <c r="J34" s="111" t="s">
        <v>43</v>
      </c>
      <c r="K34" s="39" t="s">
        <v>43</v>
      </c>
      <c r="L34" s="40">
        <v>100.0</v>
      </c>
      <c r="M34" s="24" t="str">
        <f t="shared" si="3"/>
        <v>REPROBADO</v>
      </c>
      <c r="N34" s="42"/>
    </row>
    <row r="35">
      <c r="A35" s="112">
        <v>2.7307037276E10</v>
      </c>
      <c r="B35" s="113" t="s">
        <v>573</v>
      </c>
      <c r="C35" s="113" t="s">
        <v>2441</v>
      </c>
      <c r="D35" s="113" t="s">
        <v>2442</v>
      </c>
      <c r="E35" s="1"/>
      <c r="F35" s="1"/>
      <c r="G35" s="21" t="s">
        <v>18</v>
      </c>
      <c r="H35" s="114">
        <v>1.0</v>
      </c>
      <c r="I35" s="111" t="s">
        <v>42</v>
      </c>
      <c r="J35" s="111" t="s">
        <v>43</v>
      </c>
      <c r="K35" s="40">
        <v>41.67</v>
      </c>
      <c r="L35" s="39" t="s">
        <v>43</v>
      </c>
      <c r="M35" s="24" t="str">
        <f t="shared" si="3"/>
        <v>REPROBADO</v>
      </c>
      <c r="N35" s="42"/>
    </row>
    <row r="36">
      <c r="A36" s="112">
        <v>2.0321765476E10</v>
      </c>
      <c r="B36" s="113" t="s">
        <v>573</v>
      </c>
      <c r="C36" s="113" t="s">
        <v>2443</v>
      </c>
      <c r="D36" s="113" t="s">
        <v>2444</v>
      </c>
      <c r="E36" s="1"/>
      <c r="F36" s="1"/>
      <c r="G36" s="21" t="s">
        <v>41</v>
      </c>
      <c r="H36" s="114">
        <v>1.0</v>
      </c>
      <c r="I36" s="111" t="s">
        <v>42</v>
      </c>
      <c r="J36" s="111" t="s">
        <v>42</v>
      </c>
      <c r="K36" s="40">
        <v>80.0</v>
      </c>
      <c r="L36" s="40">
        <v>100.0</v>
      </c>
      <c r="M36" s="24" t="str">
        <f t="shared" si="3"/>
        <v>APROBADO</v>
      </c>
      <c r="N36" s="1"/>
    </row>
    <row r="37">
      <c r="A37" s="112">
        <v>2.7261403795E10</v>
      </c>
      <c r="B37" s="113" t="s">
        <v>576</v>
      </c>
      <c r="C37" s="113" t="s">
        <v>2445</v>
      </c>
      <c r="D37" s="113" t="s">
        <v>2446</v>
      </c>
      <c r="E37" s="1"/>
      <c r="F37" s="1"/>
      <c r="G37" s="21" t="s">
        <v>18</v>
      </c>
      <c r="H37" s="114">
        <v>1.0</v>
      </c>
      <c r="I37" s="111" t="s">
        <v>42</v>
      </c>
      <c r="J37" s="111" t="s">
        <v>42</v>
      </c>
      <c r="K37" s="40">
        <v>70.0</v>
      </c>
      <c r="L37" s="39" t="s">
        <v>43</v>
      </c>
      <c r="M37" s="24" t="str">
        <f t="shared" si="3"/>
        <v>APROBADO</v>
      </c>
      <c r="N37" s="1"/>
    </row>
    <row r="38">
      <c r="A38" s="112">
        <v>2.0272244201E10</v>
      </c>
      <c r="B38" s="113" t="s">
        <v>2447</v>
      </c>
      <c r="C38" s="113" t="s">
        <v>429</v>
      </c>
      <c r="D38" s="113" t="s">
        <v>2448</v>
      </c>
      <c r="E38" s="1"/>
      <c r="F38" s="1"/>
      <c r="G38" s="21" t="s">
        <v>41</v>
      </c>
      <c r="H38" s="114">
        <v>1.0</v>
      </c>
      <c r="I38" s="111" t="s">
        <v>42</v>
      </c>
      <c r="J38" s="111" t="s">
        <v>42</v>
      </c>
      <c r="K38" s="40">
        <v>90.0</v>
      </c>
      <c r="L38" s="40">
        <v>100.0</v>
      </c>
      <c r="M38" s="24" t="str">
        <f t="shared" si="3"/>
        <v>APROBADO</v>
      </c>
      <c r="N38" s="1"/>
    </row>
    <row r="39">
      <c r="A39" s="112">
        <v>2.0270010866E10</v>
      </c>
      <c r="B39" s="113" t="s">
        <v>2447</v>
      </c>
      <c r="C39" s="113" t="s">
        <v>1991</v>
      </c>
      <c r="D39" s="113" t="s">
        <v>2449</v>
      </c>
      <c r="E39" s="1"/>
      <c r="F39" s="1"/>
      <c r="G39" s="21" t="s">
        <v>41</v>
      </c>
      <c r="H39" s="114">
        <v>1.0</v>
      </c>
      <c r="I39" s="111" t="s">
        <v>42</v>
      </c>
      <c r="J39" s="111" t="s">
        <v>42</v>
      </c>
      <c r="K39" s="40">
        <v>90.0</v>
      </c>
      <c r="L39" s="40">
        <v>100.0</v>
      </c>
      <c r="M39" s="24" t="str">
        <f t="shared" si="3"/>
        <v>APROBADO</v>
      </c>
      <c r="N39" s="1"/>
    </row>
    <row r="40">
      <c r="A40" s="112">
        <v>2.7356535516E10</v>
      </c>
      <c r="B40" s="113" t="s">
        <v>134</v>
      </c>
      <c r="C40" s="113" t="s">
        <v>2450</v>
      </c>
      <c r="D40" s="113" t="s">
        <v>2451</v>
      </c>
      <c r="E40" s="1"/>
      <c r="F40" s="1"/>
      <c r="G40" s="21" t="s">
        <v>18</v>
      </c>
      <c r="H40" s="114">
        <v>1.0</v>
      </c>
      <c r="I40" s="111" t="s">
        <v>43</v>
      </c>
      <c r="J40" s="111" t="s">
        <v>43</v>
      </c>
      <c r="K40" s="39" t="s">
        <v>43</v>
      </c>
      <c r="L40" s="39" t="s">
        <v>43</v>
      </c>
      <c r="M40" s="24" t="str">
        <f t="shared" si="3"/>
        <v>REPROBADO</v>
      </c>
      <c r="N40" s="1"/>
    </row>
    <row r="41">
      <c r="A41" s="112">
        <v>2.0269855437E10</v>
      </c>
      <c r="B41" s="113" t="s">
        <v>2452</v>
      </c>
      <c r="C41" s="113" t="s">
        <v>2453</v>
      </c>
      <c r="D41" s="113" t="s">
        <v>2454</v>
      </c>
      <c r="E41" s="1"/>
      <c r="F41" s="1"/>
      <c r="G41" s="21" t="s">
        <v>41</v>
      </c>
      <c r="H41" s="114">
        <v>1.0</v>
      </c>
      <c r="I41" s="111" t="s">
        <v>42</v>
      </c>
      <c r="J41" s="111" t="s">
        <v>42</v>
      </c>
      <c r="K41" s="39" t="s">
        <v>43</v>
      </c>
      <c r="L41" s="40">
        <v>100.0</v>
      </c>
      <c r="M41" s="24" t="str">
        <f t="shared" si="3"/>
        <v>REPROBADO</v>
      </c>
      <c r="N41" s="42"/>
    </row>
    <row r="42">
      <c r="A42" s="112">
        <v>2.7237210676E10</v>
      </c>
      <c r="B42" s="113" t="s">
        <v>2455</v>
      </c>
      <c r="C42" s="113" t="s">
        <v>1493</v>
      </c>
      <c r="D42" s="113" t="s">
        <v>2456</v>
      </c>
      <c r="E42" s="1"/>
      <c r="F42" s="1"/>
      <c r="G42" s="21" t="s">
        <v>18</v>
      </c>
      <c r="H42" s="114">
        <v>1.0</v>
      </c>
      <c r="I42" s="111" t="s">
        <v>42</v>
      </c>
      <c r="J42" s="111" t="s">
        <v>43</v>
      </c>
      <c r="K42" s="40">
        <v>80.0</v>
      </c>
      <c r="L42" s="39" t="s">
        <v>43</v>
      </c>
      <c r="M42" s="24" t="str">
        <f t="shared" si="3"/>
        <v>APROBADO</v>
      </c>
      <c r="N42" s="1"/>
    </row>
    <row r="43">
      <c r="A43" s="112">
        <v>2.0265948651E10</v>
      </c>
      <c r="B43" s="113" t="s">
        <v>2457</v>
      </c>
      <c r="C43" s="113" t="s">
        <v>2458</v>
      </c>
      <c r="D43" s="113" t="s">
        <v>2459</v>
      </c>
      <c r="E43" s="1"/>
      <c r="F43" s="1"/>
      <c r="G43" s="21" t="s">
        <v>41</v>
      </c>
      <c r="H43" s="114">
        <v>1.0</v>
      </c>
      <c r="I43" s="111" t="s">
        <v>42</v>
      </c>
      <c r="J43" s="111" t="s">
        <v>42</v>
      </c>
      <c r="K43" s="40">
        <v>60.0</v>
      </c>
      <c r="L43" s="40">
        <v>100.0</v>
      </c>
      <c r="M43" s="44" t="s">
        <v>302</v>
      </c>
      <c r="N43" s="42" t="s">
        <v>57</v>
      </c>
    </row>
    <row r="44">
      <c r="A44" s="112">
        <v>2.0303817957E10</v>
      </c>
      <c r="B44" s="113" t="s">
        <v>2460</v>
      </c>
      <c r="C44" s="113" t="s">
        <v>2461</v>
      </c>
      <c r="D44" s="113" t="s">
        <v>2462</v>
      </c>
      <c r="E44" s="1"/>
      <c r="F44" s="1"/>
      <c r="G44" s="21" t="s">
        <v>41</v>
      </c>
      <c r="H44" s="114">
        <v>1.0</v>
      </c>
      <c r="I44" s="111" t="s">
        <v>42</v>
      </c>
      <c r="J44" s="111" t="s">
        <v>42</v>
      </c>
      <c r="K44" s="40">
        <v>80.0</v>
      </c>
      <c r="L44" s="40">
        <v>100.0</v>
      </c>
      <c r="M44" s="24" t="str">
        <f t="shared" ref="M44:M116" si="4">IF(AND(OR(I44="Participó",J44="Participó"),AND(K44&gt;64,K44&lt;&gt;"-")),"APROBADO","REPROBADO")</f>
        <v>APROBADO</v>
      </c>
      <c r="N44" s="1"/>
    </row>
    <row r="45">
      <c r="A45" s="112">
        <v>2.7277936289E10</v>
      </c>
      <c r="B45" s="113" t="s">
        <v>2463</v>
      </c>
      <c r="C45" s="113" t="s">
        <v>2464</v>
      </c>
      <c r="D45" s="113" t="s">
        <v>2465</v>
      </c>
      <c r="E45" s="1"/>
      <c r="F45" s="1"/>
      <c r="G45" s="21" t="s">
        <v>18</v>
      </c>
      <c r="H45" s="114">
        <v>1.0</v>
      </c>
      <c r="I45" s="111" t="s">
        <v>42</v>
      </c>
      <c r="J45" s="111" t="s">
        <v>42</v>
      </c>
      <c r="K45" s="40">
        <v>90.0</v>
      </c>
      <c r="L45" s="40">
        <v>100.0</v>
      </c>
      <c r="M45" s="24" t="str">
        <f t="shared" si="4"/>
        <v>APROBADO</v>
      </c>
      <c r="N45" s="1"/>
    </row>
    <row r="46">
      <c r="A46" s="112">
        <v>2.033299414E10</v>
      </c>
      <c r="B46" s="113" t="s">
        <v>2466</v>
      </c>
      <c r="C46" s="113" t="s">
        <v>2467</v>
      </c>
      <c r="D46" s="113" t="s">
        <v>2468</v>
      </c>
      <c r="E46" s="1"/>
      <c r="F46" s="1"/>
      <c r="G46" s="21" t="s">
        <v>41</v>
      </c>
      <c r="H46" s="114">
        <v>2.0</v>
      </c>
      <c r="I46" s="111" t="s">
        <v>42</v>
      </c>
      <c r="J46" s="111" t="s">
        <v>42</v>
      </c>
      <c r="K46" s="40">
        <v>75.0</v>
      </c>
      <c r="L46" s="40">
        <v>100.0</v>
      </c>
      <c r="M46" s="24" t="str">
        <f t="shared" si="4"/>
        <v>APROBADO</v>
      </c>
      <c r="N46" s="1"/>
    </row>
    <row r="47">
      <c r="A47" s="112">
        <v>2.0283889964E10</v>
      </c>
      <c r="B47" s="113" t="s">
        <v>2466</v>
      </c>
      <c r="C47" s="113" t="s">
        <v>2469</v>
      </c>
      <c r="D47" s="113" t="s">
        <v>2470</v>
      </c>
      <c r="E47" s="1"/>
      <c r="F47" s="1"/>
      <c r="G47" s="21" t="s">
        <v>41</v>
      </c>
      <c r="H47" s="114">
        <v>2.0</v>
      </c>
      <c r="I47" s="111" t="s">
        <v>42</v>
      </c>
      <c r="J47" s="111" t="s">
        <v>42</v>
      </c>
      <c r="K47" s="40">
        <v>76.67</v>
      </c>
      <c r="L47" s="39" t="s">
        <v>43</v>
      </c>
      <c r="M47" s="24" t="str">
        <f t="shared" si="4"/>
        <v>APROBADO</v>
      </c>
      <c r="N47" s="1"/>
    </row>
    <row r="48">
      <c r="A48" s="112">
        <v>2.7366575656E10</v>
      </c>
      <c r="B48" s="113" t="s">
        <v>2471</v>
      </c>
      <c r="C48" s="113" t="s">
        <v>2472</v>
      </c>
      <c r="D48" s="113" t="s">
        <v>2473</v>
      </c>
      <c r="E48" s="1"/>
      <c r="F48" s="1"/>
      <c r="G48" s="21" t="s">
        <v>18</v>
      </c>
      <c r="H48" s="114">
        <v>1.0</v>
      </c>
      <c r="I48" s="111" t="s">
        <v>42</v>
      </c>
      <c r="J48" s="111" t="s">
        <v>42</v>
      </c>
      <c r="K48" s="40">
        <v>80.0</v>
      </c>
      <c r="L48" s="40">
        <v>100.0</v>
      </c>
      <c r="M48" s="24" t="str">
        <f t="shared" si="4"/>
        <v>APROBADO</v>
      </c>
      <c r="N48" s="1"/>
    </row>
    <row r="49">
      <c r="A49" s="112">
        <v>2.736196386E10</v>
      </c>
      <c r="B49" s="113" t="s">
        <v>603</v>
      </c>
      <c r="C49" s="113" t="s">
        <v>2474</v>
      </c>
      <c r="D49" s="113" t="s">
        <v>2475</v>
      </c>
      <c r="E49" s="1"/>
      <c r="F49" s="1"/>
      <c r="G49" s="21" t="s">
        <v>18</v>
      </c>
      <c r="H49" s="114">
        <v>1.0</v>
      </c>
      <c r="I49" s="111" t="s">
        <v>42</v>
      </c>
      <c r="J49" s="111" t="s">
        <v>42</v>
      </c>
      <c r="K49" s="40">
        <v>80.0</v>
      </c>
      <c r="L49" s="40">
        <v>100.0</v>
      </c>
      <c r="M49" s="24" t="str">
        <f t="shared" si="4"/>
        <v>APROBADO</v>
      </c>
      <c r="N49" s="1"/>
    </row>
    <row r="50">
      <c r="A50" s="112">
        <v>2.7298537678E10</v>
      </c>
      <c r="B50" s="113" t="s">
        <v>2476</v>
      </c>
      <c r="C50" s="113" t="s">
        <v>2477</v>
      </c>
      <c r="D50" s="113" t="s">
        <v>2478</v>
      </c>
      <c r="E50" s="1"/>
      <c r="F50" s="1"/>
      <c r="G50" s="21" t="s">
        <v>18</v>
      </c>
      <c r="H50" s="114">
        <v>1.0</v>
      </c>
      <c r="I50" s="111" t="s">
        <v>42</v>
      </c>
      <c r="J50" s="111" t="s">
        <v>42</v>
      </c>
      <c r="K50" s="40">
        <v>100.0</v>
      </c>
      <c r="L50" s="40">
        <v>100.0</v>
      </c>
      <c r="M50" s="24" t="str">
        <f t="shared" si="4"/>
        <v>APROBADO</v>
      </c>
      <c r="N50" s="1"/>
    </row>
    <row r="51">
      <c r="A51" s="112">
        <v>2.7358751798E10</v>
      </c>
      <c r="B51" s="113" t="s">
        <v>2479</v>
      </c>
      <c r="C51" s="113" t="s">
        <v>2480</v>
      </c>
      <c r="D51" s="113" t="s">
        <v>2481</v>
      </c>
      <c r="E51" s="1"/>
      <c r="F51" s="1"/>
      <c r="G51" s="21" t="s">
        <v>18</v>
      </c>
      <c r="H51" s="114">
        <v>1.0</v>
      </c>
      <c r="I51" s="111" t="s">
        <v>43</v>
      </c>
      <c r="J51" s="111" t="s">
        <v>43</v>
      </c>
      <c r="K51" s="39" t="s">
        <v>43</v>
      </c>
      <c r="L51" s="39" t="s">
        <v>43</v>
      </c>
      <c r="M51" s="24" t="str">
        <f t="shared" si="4"/>
        <v>REPROBADO</v>
      </c>
      <c r="N51" s="1"/>
    </row>
    <row r="52">
      <c r="A52" s="112">
        <v>2.7309041092E10</v>
      </c>
      <c r="B52" s="113" t="s">
        <v>2482</v>
      </c>
      <c r="C52" s="113" t="s">
        <v>332</v>
      </c>
      <c r="D52" s="113" t="s">
        <v>2483</v>
      </c>
      <c r="E52" s="1"/>
      <c r="F52" s="1"/>
      <c r="G52" s="21" t="s">
        <v>18</v>
      </c>
      <c r="H52" s="114">
        <v>2.0</v>
      </c>
      <c r="I52" s="111" t="s">
        <v>42</v>
      </c>
      <c r="J52" s="111" t="s">
        <v>42</v>
      </c>
      <c r="K52" s="40">
        <v>90.0</v>
      </c>
      <c r="L52" s="40">
        <v>100.0</v>
      </c>
      <c r="M52" s="24" t="str">
        <f t="shared" si="4"/>
        <v>APROBADO</v>
      </c>
      <c r="N52" s="1"/>
    </row>
    <row r="53">
      <c r="A53" s="112">
        <v>2.0269939428E10</v>
      </c>
      <c r="B53" s="113" t="s">
        <v>1531</v>
      </c>
      <c r="C53" s="113" t="s">
        <v>2484</v>
      </c>
      <c r="D53" s="113" t="s">
        <v>2485</v>
      </c>
      <c r="E53" s="1"/>
      <c r="F53" s="1"/>
      <c r="G53" s="21" t="s">
        <v>41</v>
      </c>
      <c r="H53" s="114">
        <v>2.0</v>
      </c>
      <c r="I53" s="111" t="s">
        <v>42</v>
      </c>
      <c r="J53" s="111" t="s">
        <v>42</v>
      </c>
      <c r="K53" s="40">
        <v>90.0</v>
      </c>
      <c r="L53" s="40">
        <v>100.0</v>
      </c>
      <c r="M53" s="24" t="str">
        <f t="shared" si="4"/>
        <v>APROBADO</v>
      </c>
      <c r="N53" s="1"/>
    </row>
    <row r="54">
      <c r="A54" s="112">
        <v>2.7314313297E10</v>
      </c>
      <c r="B54" s="113" t="s">
        <v>1531</v>
      </c>
      <c r="C54" s="113" t="s">
        <v>2486</v>
      </c>
      <c r="D54" s="113" t="s">
        <v>2487</v>
      </c>
      <c r="E54" s="1"/>
      <c r="F54" s="1"/>
      <c r="G54" s="21" t="s">
        <v>18</v>
      </c>
      <c r="H54" s="114">
        <v>2.0</v>
      </c>
      <c r="I54" s="111" t="s">
        <v>42</v>
      </c>
      <c r="J54" s="111" t="s">
        <v>42</v>
      </c>
      <c r="K54" s="40">
        <v>90.0</v>
      </c>
      <c r="L54" s="40">
        <v>100.0</v>
      </c>
      <c r="M54" s="24" t="str">
        <f t="shared" si="4"/>
        <v>APROBADO</v>
      </c>
      <c r="N54" s="1"/>
    </row>
    <row r="55">
      <c r="A55" s="112">
        <v>2.0324450948E10</v>
      </c>
      <c r="B55" s="113" t="s">
        <v>1531</v>
      </c>
      <c r="C55" s="113" t="s">
        <v>2488</v>
      </c>
      <c r="D55" s="113" t="s">
        <v>2489</v>
      </c>
      <c r="E55" s="1"/>
      <c r="F55" s="1"/>
      <c r="G55" s="21" t="s">
        <v>18</v>
      </c>
      <c r="H55" s="114">
        <v>2.0</v>
      </c>
      <c r="I55" s="111" t="s">
        <v>42</v>
      </c>
      <c r="J55" s="111" t="s">
        <v>42</v>
      </c>
      <c r="K55" s="40">
        <v>45.0</v>
      </c>
      <c r="L55" s="40">
        <v>100.0</v>
      </c>
      <c r="M55" s="24" t="str">
        <f t="shared" si="4"/>
        <v>REPROBADO</v>
      </c>
      <c r="N55" s="42"/>
    </row>
    <row r="56">
      <c r="A56" s="112">
        <v>2.7289225043E10</v>
      </c>
      <c r="B56" s="113" t="s">
        <v>614</v>
      </c>
      <c r="C56" s="113" t="s">
        <v>2490</v>
      </c>
      <c r="D56" s="113" t="s">
        <v>2491</v>
      </c>
      <c r="E56" s="1"/>
      <c r="F56" s="1"/>
      <c r="G56" s="21" t="s">
        <v>18</v>
      </c>
      <c r="H56" s="114">
        <v>2.0</v>
      </c>
      <c r="I56" s="111" t="s">
        <v>42</v>
      </c>
      <c r="J56" s="111" t="s">
        <v>42</v>
      </c>
      <c r="K56" s="39" t="s">
        <v>43</v>
      </c>
      <c r="L56" s="39" t="s">
        <v>43</v>
      </c>
      <c r="M56" s="24" t="str">
        <f t="shared" si="4"/>
        <v>REPROBADO</v>
      </c>
      <c r="N56" s="42"/>
    </row>
    <row r="57">
      <c r="A57" s="112">
        <v>2.3326535079E10</v>
      </c>
      <c r="B57" s="113" t="s">
        <v>617</v>
      </c>
      <c r="C57" s="113" t="s">
        <v>2492</v>
      </c>
      <c r="D57" s="113" t="s">
        <v>2493</v>
      </c>
      <c r="E57" s="1"/>
      <c r="F57" s="1"/>
      <c r="G57" s="21" t="s">
        <v>41</v>
      </c>
      <c r="H57" s="114">
        <v>2.0</v>
      </c>
      <c r="I57" s="111" t="s">
        <v>42</v>
      </c>
      <c r="J57" s="111" t="s">
        <v>42</v>
      </c>
      <c r="K57" s="40">
        <v>70.0</v>
      </c>
      <c r="L57" s="40">
        <v>100.0</v>
      </c>
      <c r="M57" s="24" t="str">
        <f t="shared" si="4"/>
        <v>APROBADO</v>
      </c>
      <c r="N57" s="1"/>
    </row>
    <row r="58">
      <c r="A58" s="112">
        <v>2.3348266039E10</v>
      </c>
      <c r="B58" s="113" t="s">
        <v>2494</v>
      </c>
      <c r="C58" s="113" t="s">
        <v>2495</v>
      </c>
      <c r="D58" s="113" t="s">
        <v>2496</v>
      </c>
      <c r="E58" s="1"/>
      <c r="F58" s="1"/>
      <c r="G58" s="21" t="s">
        <v>41</v>
      </c>
      <c r="H58" s="114">
        <v>2.0</v>
      </c>
      <c r="I58" s="111" t="s">
        <v>42</v>
      </c>
      <c r="J58" s="111" t="s">
        <v>42</v>
      </c>
      <c r="K58" s="40">
        <v>71.67</v>
      </c>
      <c r="L58" s="40">
        <v>100.0</v>
      </c>
      <c r="M58" s="24" t="str">
        <f t="shared" si="4"/>
        <v>APROBADO</v>
      </c>
      <c r="N58" s="1"/>
    </row>
    <row r="59">
      <c r="A59" s="112">
        <v>2.7341634836E10</v>
      </c>
      <c r="B59" s="113" t="s">
        <v>633</v>
      </c>
      <c r="C59" s="113" t="s">
        <v>92</v>
      </c>
      <c r="D59" s="113" t="s">
        <v>2497</v>
      </c>
      <c r="E59" s="1"/>
      <c r="F59" s="1"/>
      <c r="G59" s="21" t="s">
        <v>18</v>
      </c>
      <c r="H59" s="114">
        <v>2.0</v>
      </c>
      <c r="I59" s="111" t="s">
        <v>42</v>
      </c>
      <c r="J59" s="111" t="s">
        <v>42</v>
      </c>
      <c r="K59" s="40">
        <v>90.0</v>
      </c>
      <c r="L59" s="40">
        <v>100.0</v>
      </c>
      <c r="M59" s="24" t="str">
        <f t="shared" si="4"/>
        <v>APROBADO</v>
      </c>
      <c r="N59" s="1"/>
    </row>
    <row r="60">
      <c r="A60" s="112">
        <v>2.0283577032E10</v>
      </c>
      <c r="B60" s="113" t="s">
        <v>633</v>
      </c>
      <c r="C60" s="113" t="s">
        <v>589</v>
      </c>
      <c r="D60" s="113" t="s">
        <v>2498</v>
      </c>
      <c r="E60" s="1"/>
      <c r="F60" s="1"/>
      <c r="G60" s="21" t="s">
        <v>41</v>
      </c>
      <c r="H60" s="114">
        <v>2.0</v>
      </c>
      <c r="I60" s="111" t="s">
        <v>42</v>
      </c>
      <c r="J60" s="111" t="s">
        <v>42</v>
      </c>
      <c r="K60" s="40">
        <v>85.0</v>
      </c>
      <c r="L60" s="40">
        <v>100.0</v>
      </c>
      <c r="M60" s="24" t="str">
        <f t="shared" si="4"/>
        <v>APROBADO</v>
      </c>
      <c r="N60" s="1"/>
    </row>
    <row r="61">
      <c r="A61" s="70">
        <v>2.3299238539E10</v>
      </c>
      <c r="B61" s="105" t="s">
        <v>633</v>
      </c>
      <c r="C61" s="105" t="s">
        <v>2499</v>
      </c>
      <c r="D61" s="105" t="s">
        <v>2500</v>
      </c>
      <c r="E61" s="43"/>
      <c r="F61" s="43"/>
      <c r="G61" s="43"/>
      <c r="H61" s="45">
        <v>3.0</v>
      </c>
      <c r="I61" s="111" t="s">
        <v>42</v>
      </c>
      <c r="J61" s="111" t="s">
        <v>43</v>
      </c>
      <c r="K61" s="39" t="s">
        <v>43</v>
      </c>
      <c r="L61" s="39" t="s">
        <v>43</v>
      </c>
      <c r="M61" s="24" t="str">
        <f t="shared" si="4"/>
        <v>REPROBADO</v>
      </c>
      <c r="N61" s="42"/>
    </row>
    <row r="62">
      <c r="A62" s="112">
        <v>2.025971429E10</v>
      </c>
      <c r="B62" s="113" t="s">
        <v>137</v>
      </c>
      <c r="C62" s="113" t="s">
        <v>626</v>
      </c>
      <c r="D62" s="113" t="s">
        <v>2501</v>
      </c>
      <c r="E62" s="1"/>
      <c r="F62" s="1"/>
      <c r="G62" s="21" t="s">
        <v>41</v>
      </c>
      <c r="H62" s="114">
        <v>2.0</v>
      </c>
      <c r="I62" s="111" t="s">
        <v>43</v>
      </c>
      <c r="J62" s="111" t="s">
        <v>43</v>
      </c>
      <c r="K62" s="39" t="s">
        <v>43</v>
      </c>
      <c r="L62" s="39" t="s">
        <v>43</v>
      </c>
      <c r="M62" s="24" t="str">
        <f t="shared" si="4"/>
        <v>REPROBADO</v>
      </c>
      <c r="N62" s="1"/>
    </row>
    <row r="63">
      <c r="A63" s="112">
        <v>2.3268352694E10</v>
      </c>
      <c r="B63" s="113" t="s">
        <v>137</v>
      </c>
      <c r="C63" s="113" t="s">
        <v>2502</v>
      </c>
      <c r="D63" s="113" t="s">
        <v>2503</v>
      </c>
      <c r="E63" s="1"/>
      <c r="F63" s="1"/>
      <c r="G63" s="21" t="s">
        <v>18</v>
      </c>
      <c r="H63" s="114">
        <v>2.0</v>
      </c>
      <c r="I63" s="111" t="s">
        <v>43</v>
      </c>
      <c r="J63" s="111" t="s">
        <v>43</v>
      </c>
      <c r="K63" s="39" t="s">
        <v>43</v>
      </c>
      <c r="L63" s="39" t="s">
        <v>43</v>
      </c>
      <c r="M63" s="24" t="str">
        <f t="shared" si="4"/>
        <v>REPROBADO</v>
      </c>
      <c r="N63" s="1"/>
    </row>
    <row r="64">
      <c r="A64" s="112">
        <v>2.7304885748E10</v>
      </c>
      <c r="B64" s="113" t="s">
        <v>2504</v>
      </c>
      <c r="C64" s="113" t="s">
        <v>538</v>
      </c>
      <c r="D64" s="113" t="s">
        <v>2505</v>
      </c>
      <c r="E64" s="1"/>
      <c r="F64" s="1"/>
      <c r="G64" s="21" t="s">
        <v>18</v>
      </c>
      <c r="H64" s="114">
        <v>2.0</v>
      </c>
      <c r="I64" s="111" t="s">
        <v>43</v>
      </c>
      <c r="J64" s="111" t="s">
        <v>43</v>
      </c>
      <c r="K64" s="39" t="s">
        <v>43</v>
      </c>
      <c r="L64" s="39" t="s">
        <v>43</v>
      </c>
      <c r="M64" s="24" t="str">
        <f t="shared" si="4"/>
        <v>REPROBADO</v>
      </c>
      <c r="N64" s="1"/>
    </row>
    <row r="65">
      <c r="A65" s="112">
        <v>2.0337201084E10</v>
      </c>
      <c r="B65" s="113" t="s">
        <v>2506</v>
      </c>
      <c r="C65" s="113" t="s">
        <v>2507</v>
      </c>
      <c r="D65" s="113" t="s">
        <v>2508</v>
      </c>
      <c r="E65" s="1"/>
      <c r="F65" s="1"/>
      <c r="G65" s="21" t="s">
        <v>41</v>
      </c>
      <c r="H65" s="114">
        <v>2.0</v>
      </c>
      <c r="I65" s="111" t="s">
        <v>42</v>
      </c>
      <c r="J65" s="111" t="s">
        <v>42</v>
      </c>
      <c r="K65" s="40">
        <v>90.0</v>
      </c>
      <c r="L65" s="40">
        <v>100.0</v>
      </c>
      <c r="M65" s="24" t="str">
        <f t="shared" si="4"/>
        <v>APROBADO</v>
      </c>
      <c r="N65" s="1"/>
    </row>
    <row r="66">
      <c r="A66" s="112">
        <v>2.7412183687E10</v>
      </c>
      <c r="B66" s="113" t="s">
        <v>2509</v>
      </c>
      <c r="C66" s="113" t="s">
        <v>2510</v>
      </c>
      <c r="D66" s="113" t="s">
        <v>2511</v>
      </c>
      <c r="E66" s="1"/>
      <c r="F66" s="1"/>
      <c r="G66" s="21" t="s">
        <v>18</v>
      </c>
      <c r="H66" s="114">
        <v>2.0</v>
      </c>
      <c r="I66" s="111" t="s">
        <v>42</v>
      </c>
      <c r="J66" s="111" t="s">
        <v>42</v>
      </c>
      <c r="K66" s="40">
        <v>90.0</v>
      </c>
      <c r="L66" s="40">
        <v>100.0</v>
      </c>
      <c r="M66" s="24" t="str">
        <f t="shared" si="4"/>
        <v>APROBADO</v>
      </c>
      <c r="N66" s="1"/>
    </row>
    <row r="67">
      <c r="A67" s="112">
        <v>2.0288917648E10</v>
      </c>
      <c r="B67" s="113" t="s">
        <v>2512</v>
      </c>
      <c r="C67" s="113" t="s">
        <v>550</v>
      </c>
      <c r="D67" s="113" t="s">
        <v>2513</v>
      </c>
      <c r="E67" s="1"/>
      <c r="F67" s="1"/>
      <c r="G67" s="21" t="s">
        <v>41</v>
      </c>
      <c r="H67" s="114">
        <v>2.0</v>
      </c>
      <c r="I67" s="111" t="s">
        <v>42</v>
      </c>
      <c r="J67" s="111" t="s">
        <v>43</v>
      </c>
      <c r="K67" s="40">
        <v>95.0</v>
      </c>
      <c r="L67" s="40">
        <v>100.0</v>
      </c>
      <c r="M67" s="24" t="str">
        <f t="shared" si="4"/>
        <v>APROBADO</v>
      </c>
      <c r="N67" s="1"/>
    </row>
    <row r="68">
      <c r="A68" s="112">
        <v>2.7378168037E10</v>
      </c>
      <c r="B68" s="113" t="s">
        <v>2514</v>
      </c>
      <c r="C68" s="113" t="s">
        <v>1416</v>
      </c>
      <c r="D68" s="113" t="s">
        <v>2515</v>
      </c>
      <c r="E68" s="1"/>
      <c r="F68" s="1"/>
      <c r="G68" s="21" t="s">
        <v>18</v>
      </c>
      <c r="H68" s="114">
        <v>2.0</v>
      </c>
      <c r="I68" s="111" t="s">
        <v>42</v>
      </c>
      <c r="J68" s="111" t="s">
        <v>42</v>
      </c>
      <c r="K68" s="40">
        <v>90.0</v>
      </c>
      <c r="L68" s="40">
        <v>100.0</v>
      </c>
      <c r="M68" s="24" t="str">
        <f t="shared" si="4"/>
        <v>APROBADO</v>
      </c>
      <c r="N68" s="1"/>
    </row>
    <row r="69">
      <c r="A69" s="112">
        <v>2.7250023672E10</v>
      </c>
      <c r="B69" s="113" t="s">
        <v>140</v>
      </c>
      <c r="C69" s="113" t="s">
        <v>2516</v>
      </c>
      <c r="D69" s="113" t="s">
        <v>2517</v>
      </c>
      <c r="E69" s="1"/>
      <c r="F69" s="1"/>
      <c r="G69" s="21" t="s">
        <v>18</v>
      </c>
      <c r="H69" s="114">
        <v>2.0</v>
      </c>
      <c r="I69" s="111" t="s">
        <v>42</v>
      </c>
      <c r="J69" s="111" t="s">
        <v>42</v>
      </c>
      <c r="K69" s="40">
        <v>70.0</v>
      </c>
      <c r="L69" s="40">
        <v>100.0</v>
      </c>
      <c r="M69" s="24" t="str">
        <f t="shared" si="4"/>
        <v>APROBADO</v>
      </c>
      <c r="N69" s="1"/>
    </row>
    <row r="70">
      <c r="A70" s="112">
        <v>2.0277612039E10</v>
      </c>
      <c r="B70" s="113" t="s">
        <v>140</v>
      </c>
      <c r="C70" s="113" t="s">
        <v>1071</v>
      </c>
      <c r="D70" s="113" t="s">
        <v>2518</v>
      </c>
      <c r="E70" s="1"/>
      <c r="F70" s="1"/>
      <c r="G70" s="21" t="s">
        <v>41</v>
      </c>
      <c r="H70" s="114">
        <v>3.0</v>
      </c>
      <c r="I70" s="111" t="s">
        <v>42</v>
      </c>
      <c r="J70" s="111" t="s">
        <v>43</v>
      </c>
      <c r="K70" s="40">
        <v>75.0</v>
      </c>
      <c r="L70" s="39" t="s">
        <v>43</v>
      </c>
      <c r="M70" s="24" t="str">
        <f t="shared" si="4"/>
        <v>APROBADO</v>
      </c>
      <c r="N70" s="1"/>
    </row>
    <row r="71">
      <c r="A71" s="112">
        <v>2.0237613954E10</v>
      </c>
      <c r="B71" s="113" t="s">
        <v>2519</v>
      </c>
      <c r="C71" s="113" t="s">
        <v>1503</v>
      </c>
      <c r="D71" s="113" t="s">
        <v>2520</v>
      </c>
      <c r="E71" s="1"/>
      <c r="F71" s="1"/>
      <c r="G71" s="21" t="s">
        <v>41</v>
      </c>
      <c r="H71" s="114">
        <v>3.0</v>
      </c>
      <c r="I71" s="111" t="s">
        <v>42</v>
      </c>
      <c r="J71" s="111" t="s">
        <v>42</v>
      </c>
      <c r="K71" s="40">
        <v>100.0</v>
      </c>
      <c r="L71" s="40">
        <v>100.0</v>
      </c>
      <c r="M71" s="24" t="str">
        <f t="shared" si="4"/>
        <v>APROBADO</v>
      </c>
      <c r="N71" s="1"/>
    </row>
    <row r="72">
      <c r="A72" s="112">
        <v>2.7371989051E10</v>
      </c>
      <c r="B72" s="113" t="s">
        <v>2519</v>
      </c>
      <c r="C72" s="113" t="s">
        <v>2521</v>
      </c>
      <c r="D72" s="113" t="s">
        <v>2522</v>
      </c>
      <c r="E72" s="1"/>
      <c r="F72" s="1"/>
      <c r="G72" s="21" t="s">
        <v>18</v>
      </c>
      <c r="H72" s="114">
        <v>2.0</v>
      </c>
      <c r="I72" s="111" t="s">
        <v>42</v>
      </c>
      <c r="J72" s="111" t="s">
        <v>42</v>
      </c>
      <c r="K72" s="40">
        <v>80.0</v>
      </c>
      <c r="L72" s="40">
        <v>100.0</v>
      </c>
      <c r="M72" s="24" t="str">
        <f t="shared" si="4"/>
        <v>APROBADO</v>
      </c>
      <c r="N72" s="1"/>
    </row>
    <row r="73">
      <c r="A73" s="112">
        <v>2.729549067E10</v>
      </c>
      <c r="B73" s="113" t="s">
        <v>675</v>
      </c>
      <c r="C73" s="113" t="s">
        <v>213</v>
      </c>
      <c r="D73" s="113" t="s">
        <v>2523</v>
      </c>
      <c r="E73" s="1"/>
      <c r="F73" s="1"/>
      <c r="G73" s="21" t="s">
        <v>18</v>
      </c>
      <c r="H73" s="114">
        <v>3.0</v>
      </c>
      <c r="I73" s="111" t="s">
        <v>42</v>
      </c>
      <c r="J73" s="111" t="s">
        <v>43</v>
      </c>
      <c r="K73" s="39" t="s">
        <v>43</v>
      </c>
      <c r="L73" s="39" t="s">
        <v>43</v>
      </c>
      <c r="M73" s="24" t="str">
        <f t="shared" si="4"/>
        <v>REPROBADO</v>
      </c>
      <c r="N73" s="42"/>
    </row>
    <row r="74">
      <c r="A74" s="112">
        <v>2.0233829553E10</v>
      </c>
      <c r="B74" s="113" t="s">
        <v>2524</v>
      </c>
      <c r="C74" s="113" t="s">
        <v>2525</v>
      </c>
      <c r="D74" s="113" t="s">
        <v>2526</v>
      </c>
      <c r="E74" s="1"/>
      <c r="F74" s="1"/>
      <c r="G74" s="21" t="s">
        <v>41</v>
      </c>
      <c r="H74" s="114">
        <v>3.0</v>
      </c>
      <c r="I74" s="111" t="s">
        <v>42</v>
      </c>
      <c r="J74" s="111" t="s">
        <v>43</v>
      </c>
      <c r="K74" s="40">
        <v>80.0</v>
      </c>
      <c r="L74" s="40">
        <v>100.0</v>
      </c>
      <c r="M74" s="24" t="str">
        <f t="shared" si="4"/>
        <v>APROBADO</v>
      </c>
      <c r="N74" s="1"/>
    </row>
    <row r="75">
      <c r="A75" s="112">
        <v>2.7251162064E10</v>
      </c>
      <c r="B75" s="113" t="s">
        <v>2527</v>
      </c>
      <c r="C75" s="113" t="s">
        <v>146</v>
      </c>
      <c r="D75" s="113" t="s">
        <v>2528</v>
      </c>
      <c r="E75" s="1"/>
      <c r="F75" s="1"/>
      <c r="G75" s="21" t="s">
        <v>18</v>
      </c>
      <c r="H75" s="114">
        <v>3.0</v>
      </c>
      <c r="I75" s="111" t="s">
        <v>42</v>
      </c>
      <c r="J75" s="111" t="s">
        <v>42</v>
      </c>
      <c r="K75" s="40">
        <v>90.0</v>
      </c>
      <c r="L75" s="40">
        <v>100.0</v>
      </c>
      <c r="M75" s="24" t="str">
        <f t="shared" si="4"/>
        <v>APROBADO</v>
      </c>
      <c r="N75" s="1"/>
    </row>
    <row r="76">
      <c r="A76" s="112">
        <v>2.0338297646E10</v>
      </c>
      <c r="B76" s="113" t="s">
        <v>683</v>
      </c>
      <c r="C76" s="113" t="s">
        <v>2529</v>
      </c>
      <c r="D76" s="113" t="s">
        <v>2530</v>
      </c>
      <c r="E76" s="1"/>
      <c r="F76" s="1"/>
      <c r="G76" s="21" t="s">
        <v>41</v>
      </c>
      <c r="H76" s="114">
        <v>3.0</v>
      </c>
      <c r="I76" s="111" t="s">
        <v>43</v>
      </c>
      <c r="J76" s="111" t="s">
        <v>43</v>
      </c>
      <c r="K76" s="39" t="s">
        <v>43</v>
      </c>
      <c r="L76" s="39" t="s">
        <v>43</v>
      </c>
      <c r="M76" s="24" t="str">
        <f t="shared" si="4"/>
        <v>REPROBADO</v>
      </c>
      <c r="N76" s="1"/>
    </row>
    <row r="77">
      <c r="A77" s="112">
        <v>2.7281482357E10</v>
      </c>
      <c r="B77" s="113" t="s">
        <v>683</v>
      </c>
      <c r="C77" s="113" t="s">
        <v>332</v>
      </c>
      <c r="D77" s="113" t="s">
        <v>2531</v>
      </c>
      <c r="E77" s="1"/>
      <c r="F77" s="1"/>
      <c r="G77" s="21" t="s">
        <v>18</v>
      </c>
      <c r="H77" s="114">
        <v>3.0</v>
      </c>
      <c r="I77" s="111" t="s">
        <v>43</v>
      </c>
      <c r="J77" s="111" t="s">
        <v>43</v>
      </c>
      <c r="K77" s="39" t="s">
        <v>43</v>
      </c>
      <c r="L77" s="39" t="s">
        <v>43</v>
      </c>
      <c r="M77" s="24" t="str">
        <f t="shared" si="4"/>
        <v>REPROBADO</v>
      </c>
      <c r="N77" s="1"/>
    </row>
    <row r="78">
      <c r="A78" s="112">
        <v>2.7278629096E10</v>
      </c>
      <c r="B78" s="113" t="s">
        <v>683</v>
      </c>
      <c r="C78" s="113" t="s">
        <v>2532</v>
      </c>
      <c r="D78" s="113" t="s">
        <v>2533</v>
      </c>
      <c r="E78" s="1"/>
      <c r="F78" s="1"/>
      <c r="G78" s="21" t="s">
        <v>18</v>
      </c>
      <c r="H78" s="114">
        <v>3.0</v>
      </c>
      <c r="I78" s="111" t="s">
        <v>42</v>
      </c>
      <c r="J78" s="111" t="s">
        <v>42</v>
      </c>
      <c r="K78" s="40">
        <v>100.0</v>
      </c>
      <c r="L78" s="40">
        <v>100.0</v>
      </c>
      <c r="M78" s="24" t="str">
        <f t="shared" si="4"/>
        <v>APROBADO</v>
      </c>
      <c r="N78" s="1"/>
    </row>
    <row r="79">
      <c r="A79" s="112">
        <v>2.7335376531E10</v>
      </c>
      <c r="B79" s="113" t="s">
        <v>993</v>
      </c>
      <c r="C79" s="113" t="s">
        <v>2534</v>
      </c>
      <c r="D79" s="113" t="s">
        <v>2535</v>
      </c>
      <c r="E79" s="1"/>
      <c r="F79" s="1"/>
      <c r="G79" s="21" t="s">
        <v>18</v>
      </c>
      <c r="H79" s="114">
        <v>3.0</v>
      </c>
      <c r="I79" s="111" t="s">
        <v>43</v>
      </c>
      <c r="J79" s="111" t="s">
        <v>43</v>
      </c>
      <c r="K79" s="40">
        <v>80.0</v>
      </c>
      <c r="L79" s="39" t="s">
        <v>43</v>
      </c>
      <c r="M79" s="24" t="str">
        <f t="shared" si="4"/>
        <v>REPROBADO</v>
      </c>
      <c r="N79" s="1"/>
    </row>
    <row r="80">
      <c r="A80" s="112">
        <v>2.3291807879E10</v>
      </c>
      <c r="B80" s="113" t="s">
        <v>2536</v>
      </c>
      <c r="C80" s="113" t="s">
        <v>2537</v>
      </c>
      <c r="D80" s="113" t="s">
        <v>2538</v>
      </c>
      <c r="E80" s="1"/>
      <c r="F80" s="1"/>
      <c r="G80" s="21" t="s">
        <v>41</v>
      </c>
      <c r="H80" s="114">
        <v>3.0</v>
      </c>
      <c r="I80" s="111" t="s">
        <v>42</v>
      </c>
      <c r="J80" s="111" t="s">
        <v>43</v>
      </c>
      <c r="K80" s="39" t="s">
        <v>43</v>
      </c>
      <c r="L80" s="39" t="s">
        <v>43</v>
      </c>
      <c r="M80" s="24" t="str">
        <f t="shared" si="4"/>
        <v>REPROBADO</v>
      </c>
      <c r="N80" s="42"/>
    </row>
    <row r="81">
      <c r="A81" s="112">
        <v>2.7337064855E10</v>
      </c>
      <c r="B81" s="113" t="s">
        <v>1811</v>
      </c>
      <c r="C81" s="113" t="s">
        <v>2539</v>
      </c>
      <c r="D81" s="113" t="s">
        <v>2540</v>
      </c>
      <c r="E81" s="1"/>
      <c r="F81" s="1"/>
      <c r="G81" s="21" t="s">
        <v>18</v>
      </c>
      <c r="H81" s="114">
        <v>3.0</v>
      </c>
      <c r="I81" s="111" t="s">
        <v>42</v>
      </c>
      <c r="J81" s="111" t="s">
        <v>42</v>
      </c>
      <c r="K81" s="40">
        <v>85.0</v>
      </c>
      <c r="L81" s="40">
        <v>100.0</v>
      </c>
      <c r="M81" s="24" t="str">
        <f t="shared" si="4"/>
        <v>APROBADO</v>
      </c>
      <c r="N81" s="1"/>
    </row>
    <row r="82">
      <c r="A82" s="112">
        <v>2.0374470214E10</v>
      </c>
      <c r="B82" s="113" t="s">
        <v>2541</v>
      </c>
      <c r="C82" s="113" t="s">
        <v>2542</v>
      </c>
      <c r="D82" s="113" t="s">
        <v>2543</v>
      </c>
      <c r="E82" s="1"/>
      <c r="F82" s="1"/>
      <c r="G82" s="21" t="s">
        <v>41</v>
      </c>
      <c r="H82" s="114">
        <v>3.0</v>
      </c>
      <c r="I82" s="111" t="s">
        <v>42</v>
      </c>
      <c r="J82" s="111" t="s">
        <v>43</v>
      </c>
      <c r="K82" s="40">
        <v>70.0</v>
      </c>
      <c r="L82" s="39" t="s">
        <v>43</v>
      </c>
      <c r="M82" s="24" t="str">
        <f t="shared" si="4"/>
        <v>APROBADO</v>
      </c>
      <c r="N82" s="1"/>
    </row>
    <row r="83">
      <c r="A83" s="112">
        <v>2.7261711279E10</v>
      </c>
      <c r="B83" s="113" t="s">
        <v>143</v>
      </c>
      <c r="C83" s="113" t="s">
        <v>2544</v>
      </c>
      <c r="D83" s="113" t="s">
        <v>2545</v>
      </c>
      <c r="E83" s="1"/>
      <c r="F83" s="1"/>
      <c r="G83" s="21" t="s">
        <v>18</v>
      </c>
      <c r="H83" s="114">
        <v>3.0</v>
      </c>
      <c r="I83" s="111" t="s">
        <v>42</v>
      </c>
      <c r="J83" s="111" t="s">
        <v>42</v>
      </c>
      <c r="K83" s="40">
        <v>90.0</v>
      </c>
      <c r="L83" s="39" t="s">
        <v>43</v>
      </c>
      <c r="M83" s="24" t="str">
        <f t="shared" si="4"/>
        <v>APROBADO</v>
      </c>
      <c r="N83" s="43"/>
    </row>
    <row r="84">
      <c r="A84" s="112">
        <v>2.0263766076E10</v>
      </c>
      <c r="B84" s="113" t="s">
        <v>143</v>
      </c>
      <c r="C84" s="113" t="s">
        <v>2546</v>
      </c>
      <c r="D84" s="113" t="s">
        <v>2547</v>
      </c>
      <c r="E84" s="1"/>
      <c r="F84" s="1"/>
      <c r="G84" s="21" t="s">
        <v>41</v>
      </c>
      <c r="H84" s="114">
        <v>3.0</v>
      </c>
      <c r="I84" s="111" t="s">
        <v>42</v>
      </c>
      <c r="J84" s="111" t="s">
        <v>42</v>
      </c>
      <c r="K84" s="40">
        <v>95.0</v>
      </c>
      <c r="L84" s="40">
        <v>100.0</v>
      </c>
      <c r="M84" s="24" t="str">
        <f t="shared" si="4"/>
        <v>APROBADO</v>
      </c>
      <c r="N84" s="43"/>
    </row>
    <row r="85">
      <c r="A85" s="112">
        <v>2.0370370541E10</v>
      </c>
      <c r="B85" s="113" t="s">
        <v>143</v>
      </c>
      <c r="C85" s="113" t="s">
        <v>2548</v>
      </c>
      <c r="D85" s="113" t="s">
        <v>2549</v>
      </c>
      <c r="E85" s="1"/>
      <c r="F85" s="1"/>
      <c r="G85" s="21" t="s">
        <v>41</v>
      </c>
      <c r="H85" s="114">
        <v>3.0</v>
      </c>
      <c r="I85" s="111" t="s">
        <v>42</v>
      </c>
      <c r="J85" s="111" t="s">
        <v>42</v>
      </c>
      <c r="K85" s="40">
        <v>70.0</v>
      </c>
      <c r="L85" s="40">
        <v>100.0</v>
      </c>
      <c r="M85" s="24" t="str">
        <f t="shared" si="4"/>
        <v>APROBADO</v>
      </c>
      <c r="N85" s="43"/>
    </row>
    <row r="86">
      <c r="A86" s="112">
        <v>2.7296189761E10</v>
      </c>
      <c r="B86" s="113" t="s">
        <v>143</v>
      </c>
      <c r="C86" s="113" t="s">
        <v>2550</v>
      </c>
      <c r="D86" s="113" t="s">
        <v>2551</v>
      </c>
      <c r="E86" s="1"/>
      <c r="F86" s="1"/>
      <c r="G86" s="21" t="s">
        <v>18</v>
      </c>
      <c r="H86" s="114">
        <v>3.0</v>
      </c>
      <c r="I86" s="111" t="s">
        <v>43</v>
      </c>
      <c r="J86" s="111" t="s">
        <v>43</v>
      </c>
      <c r="K86" s="39" t="s">
        <v>43</v>
      </c>
      <c r="L86" s="39" t="s">
        <v>43</v>
      </c>
      <c r="M86" s="24" t="str">
        <f t="shared" si="4"/>
        <v>REPROBADO</v>
      </c>
      <c r="N86" s="43"/>
    </row>
    <row r="87">
      <c r="A87" s="112">
        <v>2.3274929634E10</v>
      </c>
      <c r="B87" s="113" t="s">
        <v>143</v>
      </c>
      <c r="C87" s="113" t="s">
        <v>2486</v>
      </c>
      <c r="D87" s="113" t="s">
        <v>2552</v>
      </c>
      <c r="E87" s="1"/>
      <c r="F87" s="1"/>
      <c r="G87" s="21" t="s">
        <v>18</v>
      </c>
      <c r="H87" s="114">
        <v>3.0</v>
      </c>
      <c r="I87" s="111" t="s">
        <v>42</v>
      </c>
      <c r="J87" s="111" t="s">
        <v>42</v>
      </c>
      <c r="K87" s="40">
        <v>80.0</v>
      </c>
      <c r="L87" s="40">
        <v>100.0</v>
      </c>
      <c r="M87" s="24" t="str">
        <f t="shared" si="4"/>
        <v>APROBADO</v>
      </c>
      <c r="N87" s="43"/>
    </row>
    <row r="88">
      <c r="A88" s="112">
        <v>2.7322956288E10</v>
      </c>
      <c r="B88" s="113" t="s">
        <v>143</v>
      </c>
      <c r="C88" s="113" t="s">
        <v>213</v>
      </c>
      <c r="D88" s="113" t="s">
        <v>2553</v>
      </c>
      <c r="E88" s="1"/>
      <c r="F88" s="1"/>
      <c r="G88" s="21" t="s">
        <v>18</v>
      </c>
      <c r="H88" s="114">
        <v>3.0</v>
      </c>
      <c r="I88" s="111" t="s">
        <v>43</v>
      </c>
      <c r="J88" s="111" t="s">
        <v>43</v>
      </c>
      <c r="K88" s="40">
        <v>66.67</v>
      </c>
      <c r="L88" s="39" t="s">
        <v>43</v>
      </c>
      <c r="M88" s="24" t="str">
        <f t="shared" si="4"/>
        <v>REPROBADO</v>
      </c>
      <c r="N88" s="43"/>
    </row>
    <row r="89">
      <c r="A89" s="112">
        <v>2.0360553079E10</v>
      </c>
      <c r="B89" s="113" t="s">
        <v>143</v>
      </c>
      <c r="C89" s="113" t="s">
        <v>2554</v>
      </c>
      <c r="D89" s="113" t="s">
        <v>2555</v>
      </c>
      <c r="E89" s="1"/>
      <c r="F89" s="1"/>
      <c r="G89" s="21" t="s">
        <v>41</v>
      </c>
      <c r="H89" s="114">
        <v>4.0</v>
      </c>
      <c r="I89" s="111" t="s">
        <v>43</v>
      </c>
      <c r="J89" s="111" t="s">
        <v>43</v>
      </c>
      <c r="K89" s="39" t="s">
        <v>43</v>
      </c>
      <c r="L89" s="39" t="s">
        <v>43</v>
      </c>
      <c r="M89" s="24" t="str">
        <f t="shared" si="4"/>
        <v>REPROBADO</v>
      </c>
      <c r="N89" s="43"/>
    </row>
    <row r="90">
      <c r="A90" s="112">
        <v>2.0348368312E10</v>
      </c>
      <c r="B90" s="113" t="s">
        <v>2556</v>
      </c>
      <c r="C90" s="113" t="s">
        <v>2557</v>
      </c>
      <c r="D90" s="113" t="s">
        <v>2558</v>
      </c>
      <c r="E90" s="1"/>
      <c r="F90" s="1"/>
      <c r="G90" s="21" t="s">
        <v>41</v>
      </c>
      <c r="H90" s="114">
        <v>3.0</v>
      </c>
      <c r="I90" s="111" t="s">
        <v>42</v>
      </c>
      <c r="J90" s="111" t="s">
        <v>42</v>
      </c>
      <c r="K90" s="40">
        <v>80.0</v>
      </c>
      <c r="L90" s="40">
        <v>100.0</v>
      </c>
      <c r="M90" s="24" t="str">
        <f t="shared" si="4"/>
        <v>APROBADO</v>
      </c>
      <c r="N90" s="1"/>
    </row>
    <row r="91">
      <c r="A91" s="112">
        <v>2.038135296E10</v>
      </c>
      <c r="B91" s="113" t="s">
        <v>2559</v>
      </c>
      <c r="C91" s="113" t="s">
        <v>350</v>
      </c>
      <c r="D91" s="113" t="s">
        <v>2560</v>
      </c>
      <c r="E91" s="1"/>
      <c r="F91" s="1"/>
      <c r="G91" s="21" t="s">
        <v>41</v>
      </c>
      <c r="H91" s="114">
        <v>4.0</v>
      </c>
      <c r="I91" s="111" t="s">
        <v>42</v>
      </c>
      <c r="J91" s="111" t="s">
        <v>42</v>
      </c>
      <c r="K91" s="39" t="s">
        <v>43</v>
      </c>
      <c r="L91" s="40">
        <v>100.0</v>
      </c>
      <c r="M91" s="24" t="str">
        <f t="shared" si="4"/>
        <v>REPROBADO</v>
      </c>
      <c r="N91" s="45"/>
    </row>
    <row r="92">
      <c r="A92" s="112">
        <v>2.7188611295E10</v>
      </c>
      <c r="B92" s="113" t="s">
        <v>2561</v>
      </c>
      <c r="C92" s="113" t="s">
        <v>2562</v>
      </c>
      <c r="D92" s="113" t="s">
        <v>2563</v>
      </c>
      <c r="E92" s="1"/>
      <c r="F92" s="1"/>
      <c r="G92" s="21" t="s">
        <v>18</v>
      </c>
      <c r="H92" s="114">
        <v>3.0</v>
      </c>
      <c r="I92" s="111" t="s">
        <v>43</v>
      </c>
      <c r="J92" s="111" t="s">
        <v>43</v>
      </c>
      <c r="K92" s="39" t="s">
        <v>43</v>
      </c>
      <c r="L92" s="39" t="s">
        <v>43</v>
      </c>
      <c r="M92" s="24" t="str">
        <f t="shared" si="4"/>
        <v>REPROBADO</v>
      </c>
      <c r="N92" s="43"/>
    </row>
    <row r="93">
      <c r="A93" s="112">
        <v>2.0319779524E10</v>
      </c>
      <c r="B93" s="113" t="s">
        <v>152</v>
      </c>
      <c r="C93" s="113" t="s">
        <v>2032</v>
      </c>
      <c r="D93" s="113" t="s">
        <v>2564</v>
      </c>
      <c r="E93" s="1"/>
      <c r="F93" s="1"/>
      <c r="G93" s="21" t="s">
        <v>41</v>
      </c>
      <c r="H93" s="114">
        <v>4.0</v>
      </c>
      <c r="I93" s="111" t="s">
        <v>42</v>
      </c>
      <c r="J93" s="111" t="s">
        <v>42</v>
      </c>
      <c r="K93" s="40">
        <v>100.0</v>
      </c>
      <c r="L93" s="40">
        <v>100.0</v>
      </c>
      <c r="M93" s="24" t="str">
        <f t="shared" si="4"/>
        <v>APROBADO</v>
      </c>
      <c r="N93" s="43"/>
    </row>
    <row r="94">
      <c r="A94" s="112">
        <v>2.7351395457E10</v>
      </c>
      <c r="B94" s="113" t="s">
        <v>152</v>
      </c>
      <c r="C94" s="113" t="s">
        <v>2565</v>
      </c>
      <c r="D94" s="113" t="s">
        <v>2566</v>
      </c>
      <c r="E94" s="1"/>
      <c r="F94" s="1"/>
      <c r="G94" s="21" t="s">
        <v>18</v>
      </c>
      <c r="H94" s="114">
        <v>4.0</v>
      </c>
      <c r="I94" s="111" t="s">
        <v>43</v>
      </c>
      <c r="J94" s="111" t="s">
        <v>43</v>
      </c>
      <c r="K94" s="39" t="s">
        <v>43</v>
      </c>
      <c r="L94" s="39" t="s">
        <v>43</v>
      </c>
      <c r="M94" s="24" t="str">
        <f t="shared" si="4"/>
        <v>REPROBADO</v>
      </c>
      <c r="N94" s="43"/>
    </row>
    <row r="95">
      <c r="A95" s="112">
        <v>2.7371467373E10</v>
      </c>
      <c r="B95" s="113" t="s">
        <v>2567</v>
      </c>
      <c r="C95" s="113" t="s">
        <v>2568</v>
      </c>
      <c r="D95" s="113" t="s">
        <v>2569</v>
      </c>
      <c r="E95" s="1"/>
      <c r="F95" s="1"/>
      <c r="G95" s="21" t="s">
        <v>18</v>
      </c>
      <c r="H95" s="114">
        <v>4.0</v>
      </c>
      <c r="I95" s="111" t="s">
        <v>42</v>
      </c>
      <c r="J95" s="111" t="s">
        <v>43</v>
      </c>
      <c r="K95" s="39" t="s">
        <v>43</v>
      </c>
      <c r="L95" s="39" t="s">
        <v>43</v>
      </c>
      <c r="M95" s="24" t="str">
        <f t="shared" si="4"/>
        <v>REPROBADO</v>
      </c>
      <c r="N95" s="45"/>
    </row>
    <row r="96">
      <c r="A96" s="112">
        <v>2.7265949105E10</v>
      </c>
      <c r="B96" s="113" t="s">
        <v>2567</v>
      </c>
      <c r="C96" s="113" t="s">
        <v>1932</v>
      </c>
      <c r="D96" s="113" t="s">
        <v>2570</v>
      </c>
      <c r="E96" s="1"/>
      <c r="F96" s="1"/>
      <c r="G96" s="21" t="s">
        <v>18</v>
      </c>
      <c r="H96" s="114">
        <v>4.0</v>
      </c>
      <c r="I96" s="111" t="s">
        <v>42</v>
      </c>
      <c r="J96" s="111" t="s">
        <v>42</v>
      </c>
      <c r="K96" s="40">
        <v>90.0</v>
      </c>
      <c r="L96" s="40">
        <v>100.0</v>
      </c>
      <c r="M96" s="24" t="str">
        <f t="shared" si="4"/>
        <v>APROBADO</v>
      </c>
      <c r="N96" s="43"/>
    </row>
    <row r="97">
      <c r="A97" s="112">
        <v>2.3403661643E10</v>
      </c>
      <c r="B97" s="113" t="s">
        <v>2567</v>
      </c>
      <c r="C97" s="113" t="s">
        <v>2571</v>
      </c>
      <c r="D97" s="113" t="s">
        <v>2572</v>
      </c>
      <c r="E97" s="1"/>
      <c r="F97" s="1"/>
      <c r="G97" s="21" t="s">
        <v>41</v>
      </c>
      <c r="H97" s="114">
        <v>4.0</v>
      </c>
      <c r="I97" s="111" t="s">
        <v>42</v>
      </c>
      <c r="J97" s="111" t="s">
        <v>42</v>
      </c>
      <c r="K97" s="40">
        <v>100.0</v>
      </c>
      <c r="L97" s="39" t="s">
        <v>43</v>
      </c>
      <c r="M97" s="24" t="str">
        <f t="shared" si="4"/>
        <v>APROBADO</v>
      </c>
      <c r="N97" s="43"/>
    </row>
    <row r="98">
      <c r="A98" s="112">
        <v>2.7346845428E10</v>
      </c>
      <c r="B98" s="113" t="s">
        <v>2089</v>
      </c>
      <c r="C98" s="113" t="s">
        <v>2573</v>
      </c>
      <c r="D98" s="113" t="s">
        <v>2574</v>
      </c>
      <c r="E98" s="1"/>
      <c r="F98" s="1"/>
      <c r="G98" s="21" t="s">
        <v>18</v>
      </c>
      <c r="H98" s="114">
        <v>4.0</v>
      </c>
      <c r="I98" s="111" t="s">
        <v>42</v>
      </c>
      <c r="J98" s="111" t="s">
        <v>42</v>
      </c>
      <c r="K98" s="40">
        <v>86.67</v>
      </c>
      <c r="L98" s="40">
        <v>100.0</v>
      </c>
      <c r="M98" s="24" t="str">
        <f t="shared" si="4"/>
        <v>APROBADO</v>
      </c>
      <c r="N98" s="43"/>
    </row>
    <row r="99">
      <c r="A99" s="112">
        <v>2.0268886665E10</v>
      </c>
      <c r="B99" s="113" t="s">
        <v>2089</v>
      </c>
      <c r="C99" s="113" t="s">
        <v>1119</v>
      </c>
      <c r="D99" s="113" t="s">
        <v>2575</v>
      </c>
      <c r="E99" s="1"/>
      <c r="F99" s="1"/>
      <c r="G99" s="21" t="s">
        <v>41</v>
      </c>
      <c r="H99" s="114">
        <v>4.0</v>
      </c>
      <c r="I99" s="111" t="s">
        <v>43</v>
      </c>
      <c r="J99" s="111" t="s">
        <v>42</v>
      </c>
      <c r="K99" s="40">
        <v>80.0</v>
      </c>
      <c r="L99" s="39" t="s">
        <v>43</v>
      </c>
      <c r="M99" s="24" t="str">
        <f t="shared" si="4"/>
        <v>APROBADO</v>
      </c>
      <c r="N99" s="43"/>
    </row>
    <row r="100">
      <c r="A100" s="112">
        <v>2.7381331224E10</v>
      </c>
      <c r="B100" s="113" t="s">
        <v>155</v>
      </c>
      <c r="C100" s="113" t="s">
        <v>2576</v>
      </c>
      <c r="D100" s="113" t="s">
        <v>2577</v>
      </c>
      <c r="E100" s="1"/>
      <c r="F100" s="1"/>
      <c r="G100" s="21" t="s">
        <v>18</v>
      </c>
      <c r="H100" s="114">
        <v>4.0</v>
      </c>
      <c r="I100" s="111" t="s">
        <v>42</v>
      </c>
      <c r="J100" s="111" t="s">
        <v>43</v>
      </c>
      <c r="K100" s="40">
        <v>85.0</v>
      </c>
      <c r="L100" s="39" t="s">
        <v>43</v>
      </c>
      <c r="M100" s="24" t="str">
        <f t="shared" si="4"/>
        <v>APROBADO</v>
      </c>
      <c r="N100" s="43"/>
    </row>
    <row r="101">
      <c r="A101" s="70">
        <v>2.3300756689E10</v>
      </c>
      <c r="B101" s="105" t="s">
        <v>161</v>
      </c>
      <c r="C101" s="105" t="s">
        <v>2578</v>
      </c>
      <c r="D101" s="105" t="s">
        <v>2579</v>
      </c>
      <c r="E101" s="43"/>
      <c r="F101" s="43"/>
      <c r="G101" s="43"/>
      <c r="H101" s="45">
        <v>4.0</v>
      </c>
      <c r="I101" s="111" t="s">
        <v>43</v>
      </c>
      <c r="J101" s="111" t="s">
        <v>43</v>
      </c>
      <c r="K101" s="39" t="s">
        <v>43</v>
      </c>
      <c r="L101" s="39" t="s">
        <v>43</v>
      </c>
      <c r="M101" s="24" t="str">
        <f t="shared" si="4"/>
        <v>REPROBADO</v>
      </c>
      <c r="N101" s="43"/>
    </row>
    <row r="102">
      <c r="A102" s="112">
        <v>2.7322078965E10</v>
      </c>
      <c r="B102" s="113" t="s">
        <v>2580</v>
      </c>
      <c r="C102" s="113" t="s">
        <v>2581</v>
      </c>
      <c r="D102" s="113" t="s">
        <v>2582</v>
      </c>
      <c r="E102" s="1"/>
      <c r="F102" s="1"/>
      <c r="G102" s="21" t="s">
        <v>18</v>
      </c>
      <c r="H102" s="114">
        <v>4.0</v>
      </c>
      <c r="I102" s="111" t="s">
        <v>42</v>
      </c>
      <c r="J102" s="111" t="s">
        <v>43</v>
      </c>
      <c r="K102" s="40">
        <v>96.67</v>
      </c>
      <c r="L102" s="39" t="s">
        <v>43</v>
      </c>
      <c r="M102" s="24" t="str">
        <f t="shared" si="4"/>
        <v>APROBADO</v>
      </c>
      <c r="N102" s="43"/>
    </row>
    <row r="103">
      <c r="A103" s="112">
        <v>2.028256307E10</v>
      </c>
      <c r="B103" s="113" t="s">
        <v>164</v>
      </c>
      <c r="C103" s="113" t="s">
        <v>2356</v>
      </c>
      <c r="D103" s="113" t="s">
        <v>2583</v>
      </c>
      <c r="E103" s="1"/>
      <c r="F103" s="1"/>
      <c r="G103" s="21" t="s">
        <v>41</v>
      </c>
      <c r="H103" s="114">
        <v>4.0</v>
      </c>
      <c r="I103" s="111" t="s">
        <v>42</v>
      </c>
      <c r="J103" s="111" t="s">
        <v>42</v>
      </c>
      <c r="K103" s="40">
        <v>90.0</v>
      </c>
      <c r="L103" s="40">
        <v>100.0</v>
      </c>
      <c r="M103" s="24" t="str">
        <f t="shared" si="4"/>
        <v>APROBADO</v>
      </c>
      <c r="N103" s="43"/>
    </row>
    <row r="104">
      <c r="A104" s="112">
        <v>2.3280193089E10</v>
      </c>
      <c r="B104" s="113" t="s">
        <v>164</v>
      </c>
      <c r="C104" s="113" t="s">
        <v>2584</v>
      </c>
      <c r="D104" s="113" t="s">
        <v>2585</v>
      </c>
      <c r="E104" s="1"/>
      <c r="F104" s="1"/>
      <c r="G104" s="21" t="s">
        <v>41</v>
      </c>
      <c r="H104" s="114">
        <v>4.0</v>
      </c>
      <c r="I104" s="111" t="s">
        <v>42</v>
      </c>
      <c r="J104" s="111" t="s">
        <v>42</v>
      </c>
      <c r="K104" s="40">
        <v>86.67</v>
      </c>
      <c r="L104" s="40">
        <v>100.0</v>
      </c>
      <c r="M104" s="24" t="str">
        <f t="shared" si="4"/>
        <v>APROBADO</v>
      </c>
      <c r="N104" s="43"/>
    </row>
    <row r="105">
      <c r="A105" s="112">
        <v>2.0369524292E10</v>
      </c>
      <c r="B105" s="113" t="s">
        <v>164</v>
      </c>
      <c r="C105" s="113" t="s">
        <v>2586</v>
      </c>
      <c r="D105" s="113" t="s">
        <v>2587</v>
      </c>
      <c r="E105" s="1"/>
      <c r="F105" s="1"/>
      <c r="G105" s="21" t="s">
        <v>41</v>
      </c>
      <c r="H105" s="114">
        <v>4.0</v>
      </c>
      <c r="I105" s="111" t="s">
        <v>42</v>
      </c>
      <c r="J105" s="111" t="s">
        <v>42</v>
      </c>
      <c r="K105" s="40">
        <v>70.0</v>
      </c>
      <c r="L105" s="40">
        <v>100.0</v>
      </c>
      <c r="M105" s="24" t="str">
        <f t="shared" si="4"/>
        <v>APROBADO</v>
      </c>
      <c r="N105" s="43"/>
    </row>
    <row r="106">
      <c r="A106" s="112">
        <v>2.7331292694E10</v>
      </c>
      <c r="B106" s="113" t="s">
        <v>2588</v>
      </c>
      <c r="C106" s="113" t="s">
        <v>1082</v>
      </c>
      <c r="D106" s="113" t="s">
        <v>2589</v>
      </c>
      <c r="E106" s="1"/>
      <c r="F106" s="1"/>
      <c r="G106" s="21" t="s">
        <v>18</v>
      </c>
      <c r="H106" s="114">
        <v>4.0</v>
      </c>
      <c r="I106" s="111" t="s">
        <v>42</v>
      </c>
      <c r="J106" s="111" t="s">
        <v>42</v>
      </c>
      <c r="K106" s="40">
        <v>81.67</v>
      </c>
      <c r="L106" s="40">
        <v>100.0</v>
      </c>
      <c r="M106" s="24" t="str">
        <f t="shared" si="4"/>
        <v>APROBADO</v>
      </c>
      <c r="N106" s="43"/>
    </row>
    <row r="107">
      <c r="A107" s="112">
        <v>2.3255314424E10</v>
      </c>
      <c r="B107" s="113" t="s">
        <v>2590</v>
      </c>
      <c r="C107" s="113" t="s">
        <v>2591</v>
      </c>
      <c r="D107" s="113" t="s">
        <v>2592</v>
      </c>
      <c r="E107" s="1"/>
      <c r="F107" s="1"/>
      <c r="G107" s="21" t="s">
        <v>18</v>
      </c>
      <c r="H107" s="114">
        <v>4.0</v>
      </c>
      <c r="I107" s="111" t="s">
        <v>42</v>
      </c>
      <c r="J107" s="111" t="s">
        <v>42</v>
      </c>
      <c r="K107" s="40">
        <v>75.0</v>
      </c>
      <c r="L107" s="40">
        <v>100.0</v>
      </c>
      <c r="M107" s="24" t="str">
        <f t="shared" si="4"/>
        <v>APROBADO</v>
      </c>
      <c r="N107" s="43"/>
    </row>
    <row r="108">
      <c r="A108" s="112">
        <v>2.0305843157E10</v>
      </c>
      <c r="B108" s="113" t="s">
        <v>2593</v>
      </c>
      <c r="C108" s="113" t="s">
        <v>2594</v>
      </c>
      <c r="D108" s="113" t="s">
        <v>2595</v>
      </c>
      <c r="E108" s="1"/>
      <c r="F108" s="1"/>
      <c r="G108" s="21" t="s">
        <v>41</v>
      </c>
      <c r="H108" s="114">
        <v>4.0</v>
      </c>
      <c r="I108" s="111" t="s">
        <v>42</v>
      </c>
      <c r="J108" s="111" t="s">
        <v>42</v>
      </c>
      <c r="K108" s="40">
        <v>80.0</v>
      </c>
      <c r="L108" s="40">
        <v>100.0</v>
      </c>
      <c r="M108" s="24" t="str">
        <f t="shared" si="4"/>
        <v>APROBADO</v>
      </c>
      <c r="N108" s="43"/>
    </row>
    <row r="109">
      <c r="A109" s="70">
        <v>2.7298970649E10</v>
      </c>
      <c r="B109" s="105" t="s">
        <v>176</v>
      </c>
      <c r="C109" s="105" t="s">
        <v>2596</v>
      </c>
      <c r="D109" s="105" t="s">
        <v>2597</v>
      </c>
      <c r="E109" s="43"/>
      <c r="F109" s="43"/>
      <c r="G109" s="43"/>
      <c r="H109" s="45">
        <v>3.0</v>
      </c>
      <c r="I109" s="111" t="s">
        <v>43</v>
      </c>
      <c r="J109" s="111" t="s">
        <v>43</v>
      </c>
      <c r="K109" s="39" t="s">
        <v>43</v>
      </c>
      <c r="L109" s="39" t="s">
        <v>43</v>
      </c>
      <c r="M109" s="24" t="str">
        <f t="shared" si="4"/>
        <v>REPROBADO</v>
      </c>
      <c r="N109" s="43"/>
    </row>
    <row r="110">
      <c r="A110" s="112">
        <v>2.3409050964E10</v>
      </c>
      <c r="B110" s="113" t="s">
        <v>2598</v>
      </c>
      <c r="C110" s="113" t="s">
        <v>2599</v>
      </c>
      <c r="D110" s="113" t="s">
        <v>2600</v>
      </c>
      <c r="E110" s="1"/>
      <c r="F110" s="1"/>
      <c r="G110" s="21" t="s">
        <v>18</v>
      </c>
      <c r="H110" s="114">
        <v>4.0</v>
      </c>
      <c r="I110" s="111" t="s">
        <v>42</v>
      </c>
      <c r="J110" s="111" t="s">
        <v>42</v>
      </c>
      <c r="K110" s="40">
        <v>90.0</v>
      </c>
      <c r="L110" s="40">
        <v>100.0</v>
      </c>
      <c r="M110" s="24" t="str">
        <f t="shared" si="4"/>
        <v>APROBADO</v>
      </c>
      <c r="N110" s="43"/>
    </row>
    <row r="111">
      <c r="A111" s="112">
        <v>2.7260788634E10</v>
      </c>
      <c r="B111" s="113" t="s">
        <v>2601</v>
      </c>
      <c r="C111" s="113" t="s">
        <v>2602</v>
      </c>
      <c r="D111" s="113" t="s">
        <v>2603</v>
      </c>
      <c r="E111" s="1"/>
      <c r="F111" s="1"/>
      <c r="G111" s="21" t="s">
        <v>18</v>
      </c>
      <c r="H111" s="114">
        <v>4.0</v>
      </c>
      <c r="I111" s="111" t="s">
        <v>42</v>
      </c>
      <c r="J111" s="111" t="s">
        <v>42</v>
      </c>
      <c r="K111" s="40">
        <v>90.0</v>
      </c>
      <c r="L111" s="40">
        <v>100.0</v>
      </c>
      <c r="M111" s="24" t="str">
        <f t="shared" si="4"/>
        <v>APROBADO</v>
      </c>
      <c r="N111" s="43"/>
    </row>
    <row r="112">
      <c r="A112" s="112">
        <v>2.0272244961E10</v>
      </c>
      <c r="B112" s="113" t="s">
        <v>2604</v>
      </c>
      <c r="C112" s="113" t="s">
        <v>350</v>
      </c>
      <c r="D112" s="113" t="s">
        <v>2605</v>
      </c>
      <c r="E112" s="1"/>
      <c r="F112" s="1"/>
      <c r="G112" s="21" t="s">
        <v>41</v>
      </c>
      <c r="H112" s="114">
        <v>4.0</v>
      </c>
      <c r="I112" s="111" t="s">
        <v>42</v>
      </c>
      <c r="J112" s="111" t="s">
        <v>43</v>
      </c>
      <c r="K112" s="40">
        <v>90.0</v>
      </c>
      <c r="L112" s="39" t="s">
        <v>43</v>
      </c>
      <c r="M112" s="24" t="str">
        <f t="shared" si="4"/>
        <v>APROBADO</v>
      </c>
      <c r="N112" s="43"/>
    </row>
    <row r="113">
      <c r="A113" s="70">
        <v>2.72961643E10</v>
      </c>
      <c r="B113" s="105" t="s">
        <v>2606</v>
      </c>
      <c r="C113" s="105" t="s">
        <v>2607</v>
      </c>
      <c r="D113" s="105" t="s">
        <v>2608</v>
      </c>
      <c r="E113" s="43"/>
      <c r="F113" s="43"/>
      <c r="G113" s="43"/>
      <c r="H113" s="45">
        <v>1.0</v>
      </c>
      <c r="I113" s="111" t="s">
        <v>43</v>
      </c>
      <c r="J113" s="111" t="s">
        <v>43</v>
      </c>
      <c r="K113" s="39" t="s">
        <v>43</v>
      </c>
      <c r="L113" s="39" t="s">
        <v>43</v>
      </c>
      <c r="M113" s="24" t="str">
        <f t="shared" si="4"/>
        <v>REPROBADO</v>
      </c>
      <c r="N113" s="43"/>
    </row>
    <row r="114">
      <c r="A114" s="70">
        <v>2.7299137584E10</v>
      </c>
      <c r="B114" s="105" t="s">
        <v>212</v>
      </c>
      <c r="C114" s="105" t="s">
        <v>2609</v>
      </c>
      <c r="D114" s="105" t="s">
        <v>2610</v>
      </c>
      <c r="E114" s="43"/>
      <c r="F114" s="43"/>
      <c r="G114" s="43"/>
      <c r="H114" s="45">
        <v>3.0</v>
      </c>
      <c r="I114" s="111" t="s">
        <v>42</v>
      </c>
      <c r="J114" s="111" t="s">
        <v>43</v>
      </c>
      <c r="K114" s="40">
        <v>70.0</v>
      </c>
      <c r="L114" s="40">
        <v>100.0</v>
      </c>
      <c r="M114" s="24" t="str">
        <f t="shared" si="4"/>
        <v>APROBADO</v>
      </c>
      <c r="N114" s="43"/>
    </row>
    <row r="115">
      <c r="A115" s="70">
        <v>2.3298343479E10</v>
      </c>
      <c r="B115" s="105" t="s">
        <v>2611</v>
      </c>
      <c r="C115" s="105" t="s">
        <v>2612</v>
      </c>
      <c r="D115" s="105" t="s">
        <v>2613</v>
      </c>
      <c r="E115" s="43"/>
      <c r="F115" s="43"/>
      <c r="G115" s="43"/>
      <c r="H115" s="45">
        <v>2.0</v>
      </c>
      <c r="I115" s="111" t="s">
        <v>42</v>
      </c>
      <c r="J115" s="111" t="s">
        <v>42</v>
      </c>
      <c r="K115" s="40">
        <v>90.0</v>
      </c>
      <c r="L115" s="40">
        <v>100.0</v>
      </c>
      <c r="M115" s="24" t="str">
        <f t="shared" si="4"/>
        <v>APROBADO</v>
      </c>
      <c r="N115" s="43"/>
    </row>
    <row r="116">
      <c r="A116" s="70">
        <v>2.7297221359E10</v>
      </c>
      <c r="B116" s="105" t="s">
        <v>23</v>
      </c>
      <c r="C116" s="105" t="s">
        <v>1600</v>
      </c>
      <c r="D116" s="105" t="s">
        <v>2614</v>
      </c>
      <c r="E116" s="43"/>
      <c r="F116" s="43"/>
      <c r="G116" s="43"/>
      <c r="H116" s="45">
        <v>2.0</v>
      </c>
      <c r="I116" s="111" t="s">
        <v>42</v>
      </c>
      <c r="J116" s="111" t="s">
        <v>42</v>
      </c>
      <c r="K116" s="40">
        <v>70.0</v>
      </c>
      <c r="L116" s="40">
        <v>100.0</v>
      </c>
      <c r="M116" s="24" t="str">
        <f t="shared" si="4"/>
        <v>APROBADO</v>
      </c>
      <c r="N116" s="43"/>
    </row>
    <row r="117">
      <c r="A117" s="70">
        <v>2.3296187879E10</v>
      </c>
      <c r="B117" s="105" t="s">
        <v>284</v>
      </c>
      <c r="C117" s="105" t="s">
        <v>836</v>
      </c>
      <c r="D117" s="105" t="s">
        <v>2615</v>
      </c>
      <c r="E117" s="43"/>
      <c r="F117" s="43"/>
      <c r="G117" s="43"/>
      <c r="H117" s="45">
        <v>1.0</v>
      </c>
      <c r="I117" s="111" t="s">
        <v>42</v>
      </c>
      <c r="J117" s="111" t="s">
        <v>42</v>
      </c>
      <c r="K117" s="40">
        <v>60.0</v>
      </c>
      <c r="L117" s="39" t="s">
        <v>43</v>
      </c>
      <c r="M117" s="44" t="s">
        <v>302</v>
      </c>
      <c r="N117" s="45" t="s">
        <v>57</v>
      </c>
    </row>
    <row r="118">
      <c r="A118" s="70">
        <v>2.3296694274E10</v>
      </c>
      <c r="B118" s="105" t="s">
        <v>2616</v>
      </c>
      <c r="C118" s="105" t="s">
        <v>2617</v>
      </c>
      <c r="D118" s="105" t="s">
        <v>2618</v>
      </c>
      <c r="E118" s="43"/>
      <c r="F118" s="43"/>
      <c r="G118" s="43"/>
      <c r="H118" s="45">
        <v>1.0</v>
      </c>
      <c r="I118" s="111" t="s">
        <v>42</v>
      </c>
      <c r="J118" s="111" t="s">
        <v>43</v>
      </c>
      <c r="K118" s="40">
        <v>90.0</v>
      </c>
      <c r="L118" s="40">
        <v>100.0</v>
      </c>
      <c r="M118" s="24" t="str">
        <f t="shared" ref="M118:M120" si="5">IF(AND(OR(I118="Participó",J118="Participó"),AND(K118&gt;64,K118&lt;&gt;"-")),"APROBADO","REPROBADO")</f>
        <v>APROBADO</v>
      </c>
      <c r="N118" s="43"/>
    </row>
    <row r="119">
      <c r="A119" s="70">
        <v>2.7297257779E10</v>
      </c>
      <c r="B119" s="105" t="s">
        <v>293</v>
      </c>
      <c r="C119" s="105" t="s">
        <v>2619</v>
      </c>
      <c r="D119" s="105" t="s">
        <v>2620</v>
      </c>
      <c r="E119" s="43"/>
      <c r="F119" s="43"/>
      <c r="G119" s="43"/>
      <c r="H119" s="45">
        <v>2.0</v>
      </c>
      <c r="I119" s="111" t="s">
        <v>42</v>
      </c>
      <c r="J119" s="111" t="s">
        <v>42</v>
      </c>
      <c r="K119" s="40">
        <v>81.67</v>
      </c>
      <c r="L119" s="40">
        <v>100.0</v>
      </c>
      <c r="M119" s="24" t="str">
        <f t="shared" si="5"/>
        <v>APROBADO</v>
      </c>
      <c r="N119" s="43"/>
    </row>
    <row r="120">
      <c r="A120" s="70">
        <v>2.7297770638E10</v>
      </c>
      <c r="B120" s="105" t="s">
        <v>2621</v>
      </c>
      <c r="C120" s="105" t="s">
        <v>2622</v>
      </c>
      <c r="D120" s="105" t="s">
        <v>2623</v>
      </c>
      <c r="E120" s="43"/>
      <c r="F120" s="43"/>
      <c r="G120" s="43"/>
      <c r="H120" s="45">
        <v>2.0</v>
      </c>
      <c r="I120" s="111" t="s">
        <v>42</v>
      </c>
      <c r="J120" s="111" t="s">
        <v>42</v>
      </c>
      <c r="K120" s="40">
        <v>70.0</v>
      </c>
      <c r="L120" s="40">
        <v>100.0</v>
      </c>
      <c r="M120" s="24" t="str">
        <f t="shared" si="5"/>
        <v>APROBADO</v>
      </c>
      <c r="N120" s="43"/>
    </row>
    <row r="121">
      <c r="A121" s="115">
        <v>2.7299295678E10</v>
      </c>
      <c r="B121" s="116" t="s">
        <v>759</v>
      </c>
      <c r="C121" s="116" t="s">
        <v>2624</v>
      </c>
      <c r="D121" s="116" t="s">
        <v>2625</v>
      </c>
      <c r="E121" s="117"/>
      <c r="F121" s="117"/>
      <c r="G121" s="117"/>
      <c r="H121" s="118">
        <v>3.0</v>
      </c>
      <c r="I121" s="117"/>
      <c r="J121" s="117"/>
      <c r="K121" s="117"/>
      <c r="L121" s="117"/>
      <c r="M121" s="117"/>
      <c r="N121" s="118" t="s">
        <v>2626</v>
      </c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</row>
    <row r="123">
      <c r="A123" s="1"/>
      <c r="B123" s="1"/>
      <c r="C123" s="1"/>
      <c r="D123" s="27" t="s">
        <v>19</v>
      </c>
      <c r="E123" s="27">
        <f>COUNTIF(E5:E90,"NO")</f>
        <v>0</v>
      </c>
      <c r="F123" s="1"/>
      <c r="G123" s="27">
        <f>COUNTIF(G5:G90,"M")</f>
        <v>28</v>
      </c>
      <c r="H123" s="27"/>
      <c r="I123" s="27">
        <f t="shared" ref="I123:J123" si="6">COUNTIF(I5:I90,"Participó")</f>
        <v>67</v>
      </c>
      <c r="J123" s="27">
        <f t="shared" si="6"/>
        <v>51</v>
      </c>
      <c r="K123" s="27">
        <f>COUNTIF(K5:K90,"&gt;=70")</f>
        <v>55</v>
      </c>
      <c r="L123" s="27">
        <f>COUNTIF(L5:L90,"100")</f>
        <v>50</v>
      </c>
      <c r="M123" s="27">
        <f>COUNTIF(M5:M120,"APROBADO")</f>
        <v>80</v>
      </c>
      <c r="N123" s="27">
        <f>COUNTIF(N25:N90,"Sancionar")</f>
        <v>0</v>
      </c>
    </row>
    <row r="124">
      <c r="A124" s="1"/>
      <c r="B124" s="1"/>
      <c r="C124" s="1"/>
      <c r="D124" s="28">
        <f>COUNTA(D5:D120)</f>
        <v>116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>
      <c r="A125" s="1"/>
      <c r="B125" s="29" t="s">
        <v>20</v>
      </c>
      <c r="C125" s="1"/>
      <c r="D125" s="1"/>
      <c r="E125" s="1"/>
      <c r="F125" s="42" t="s">
        <v>406</v>
      </c>
      <c r="H125" s="1"/>
      <c r="I125" s="1"/>
      <c r="J125" s="1"/>
      <c r="K125" s="1"/>
      <c r="L125" s="1"/>
      <c r="M125" s="1" t="s">
        <v>21</v>
      </c>
      <c r="N125" s="1"/>
    </row>
    <row r="126">
      <c r="A126" s="1"/>
      <c r="B126" s="1" t="s">
        <v>22</v>
      </c>
      <c r="C126" s="1" t="s">
        <v>23</v>
      </c>
      <c r="D126" s="1"/>
      <c r="E126" s="1"/>
      <c r="F126" s="42" t="s">
        <v>407</v>
      </c>
      <c r="G126" s="1">
        <f>COUNTIF(H5:H120,"1")</f>
        <v>29</v>
      </c>
      <c r="H126" s="1"/>
      <c r="I126" s="1"/>
      <c r="J126" s="1"/>
      <c r="K126" s="1"/>
      <c r="L126" s="30" t="s">
        <v>24</v>
      </c>
      <c r="M126" s="28">
        <f>COUNTIF(M5:M90,"APROBADO")/99*100</f>
        <v>57.57575758</v>
      </c>
      <c r="N126" s="1"/>
    </row>
    <row r="127">
      <c r="A127" s="1"/>
      <c r="B127" s="1"/>
      <c r="C127" s="1"/>
      <c r="D127" s="1"/>
      <c r="E127" s="1"/>
      <c r="F127" s="42" t="s">
        <v>408</v>
      </c>
      <c r="G127" s="1">
        <f>COUNTIF(H5:H120,"2")</f>
        <v>30</v>
      </c>
      <c r="H127" s="1"/>
      <c r="I127" s="1"/>
      <c r="J127" s="1"/>
      <c r="K127" s="1"/>
      <c r="L127" s="31" t="s">
        <v>25</v>
      </c>
      <c r="M127" s="28">
        <f>COUNTIF(M5:M90,"REPROBADO")/99*100</f>
        <v>29.29292929</v>
      </c>
      <c r="N127" s="1"/>
    </row>
    <row r="128">
      <c r="A128" s="32"/>
      <c r="B128" s="1"/>
      <c r="C128" s="1"/>
      <c r="D128" s="1"/>
      <c r="E128" s="1"/>
      <c r="F128" s="42" t="s">
        <v>409</v>
      </c>
      <c r="G128" s="1">
        <f>COUNTIF(H5:H120,"3")</f>
        <v>28</v>
      </c>
      <c r="H128" s="1"/>
      <c r="I128" s="1"/>
      <c r="J128" s="1"/>
      <c r="K128" s="1"/>
      <c r="L128" s="1"/>
      <c r="M128" s="1"/>
      <c r="N128" s="1"/>
    </row>
    <row r="129">
      <c r="A129" s="32" t="s">
        <v>26</v>
      </c>
      <c r="B129" s="1"/>
      <c r="C129" s="1"/>
      <c r="D129" s="1"/>
      <c r="E129" s="1"/>
      <c r="F129" s="42" t="s">
        <v>410</v>
      </c>
      <c r="G129" s="1">
        <f>COUNTIF(H5:H120,"4")</f>
        <v>29</v>
      </c>
      <c r="H129" s="1"/>
      <c r="I129" s="1"/>
      <c r="J129" s="1"/>
      <c r="K129" s="1"/>
      <c r="L129" s="1"/>
      <c r="M129" s="1"/>
      <c r="N129" s="1"/>
    </row>
    <row r="130">
      <c r="A130" s="32" t="s">
        <v>27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>
      <c r="A131" s="32" t="s">
        <v>28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>
      <c r="A132" s="32" t="s">
        <v>29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>
      <c r="A133" s="32" t="s">
        <v>30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32"/>
      <c r="M133" s="1"/>
      <c r="N133" s="1"/>
    </row>
    <row r="134">
      <c r="A134" s="1"/>
      <c r="B134" s="1" t="s">
        <v>31</v>
      </c>
      <c r="C134" s="1"/>
      <c r="D134" s="1"/>
      <c r="E134" s="1"/>
      <c r="F134" s="1"/>
      <c r="G134" s="1"/>
      <c r="H134" s="1"/>
      <c r="I134" s="1"/>
      <c r="J134" s="1"/>
      <c r="K134" s="32"/>
      <c r="L134" s="33" t="s">
        <v>32</v>
      </c>
      <c r="M134" s="1"/>
      <c r="N134" s="1"/>
    </row>
    <row r="135">
      <c r="A135" s="1"/>
      <c r="B135" s="1" t="s">
        <v>33</v>
      </c>
      <c r="C135" s="1" t="s">
        <v>34</v>
      </c>
      <c r="D135" s="1"/>
      <c r="E135" s="1"/>
      <c r="F135" s="1"/>
      <c r="G135" s="1"/>
      <c r="H135" s="1"/>
      <c r="I135" s="1"/>
      <c r="J135" s="1"/>
      <c r="K135" s="32"/>
      <c r="L135" s="34" t="s">
        <v>35</v>
      </c>
      <c r="M135" s="35" t="str">
        <f>#REF!/COUNTIF(M25:M90,"REPROBADO")*100</f>
        <v>#REF!</v>
      </c>
      <c r="N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32"/>
      <c r="L136" s="34" t="s">
        <v>36</v>
      </c>
      <c r="M136" s="28">
        <f>COUNTIF(N25:N90,"Justifico")/COUNTIF(M26:M122,"REPROBADO")*100</f>
        <v>0</v>
      </c>
      <c r="N136" s="1"/>
    </row>
  </sheetData>
  <mergeCells count="15">
    <mergeCell ref="G3:G4"/>
    <mergeCell ref="H3:H4"/>
    <mergeCell ref="F125:G125"/>
    <mergeCell ref="I3:J3"/>
    <mergeCell ref="K3:K4"/>
    <mergeCell ref="L3:L4"/>
    <mergeCell ref="M3:M4"/>
    <mergeCell ref="B1:D1"/>
    <mergeCell ref="E1:N1"/>
    <mergeCell ref="B2:D2"/>
    <mergeCell ref="E2:N2"/>
    <mergeCell ref="A3:D3"/>
    <mergeCell ref="E3:E4"/>
    <mergeCell ref="F3:F4"/>
    <mergeCell ref="N3:N4"/>
  </mergeCells>
  <conditionalFormatting sqref="I5:J120">
    <cfRule type="cellIs" dxfId="0" priority="1" operator="equal">
      <formula>"Participó"</formula>
    </cfRule>
  </conditionalFormatting>
  <conditionalFormatting sqref="I5:L120">
    <cfRule type="cellIs" dxfId="1" priority="2" operator="equal">
      <formula>"-"</formula>
    </cfRule>
  </conditionalFormatting>
  <conditionalFormatting sqref="K5:L120">
    <cfRule type="cellIs" dxfId="0" priority="3" operator="greaterThan">
      <formula>69</formula>
    </cfRule>
  </conditionalFormatting>
  <conditionalFormatting sqref="K5:L120">
    <cfRule type="cellIs" dxfId="1" priority="4" operator="lessThanOrEqual">
      <formula>59</formula>
    </cfRule>
  </conditionalFormatting>
  <conditionalFormatting sqref="M5:M121">
    <cfRule type="cellIs" dxfId="0" priority="5" operator="equal">
      <formula>"APROBADO"</formula>
    </cfRule>
  </conditionalFormatting>
  <conditionalFormatting sqref="M5:M121">
    <cfRule type="cellIs" dxfId="1" priority="6" operator="equal">
      <formula>"REPROBADO"</formula>
    </cfRule>
  </conditionalFormatting>
  <conditionalFormatting sqref="N5:N120">
    <cfRule type="cellIs" dxfId="3" priority="7" operator="equal">
      <formula>"*"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6" width="8.13"/>
    <col customWidth="1" min="7" max="8" width="6.5"/>
    <col customWidth="1" min="11" max="12" width="9.88"/>
  </cols>
  <sheetData>
    <row r="1">
      <c r="A1" s="1"/>
      <c r="E1" s="2" t="s">
        <v>0</v>
      </c>
    </row>
    <row r="2">
      <c r="A2" s="1"/>
      <c r="B2" s="3"/>
      <c r="C2" s="4"/>
      <c r="D2" s="5"/>
      <c r="E2" s="6" t="s">
        <v>2627</v>
      </c>
      <c r="F2" s="7"/>
      <c r="G2" s="7"/>
      <c r="H2" s="7"/>
      <c r="I2" s="7"/>
      <c r="J2" s="7"/>
      <c r="K2" s="7"/>
      <c r="L2" s="7"/>
      <c r="M2" s="7"/>
      <c r="N2" s="8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</row>
    <row r="5">
      <c r="A5" s="70">
        <v>2.0292727225E10</v>
      </c>
      <c r="B5" s="105" t="s">
        <v>2628</v>
      </c>
      <c r="C5" s="105" t="s">
        <v>911</v>
      </c>
      <c r="D5" s="105" t="s">
        <v>2629</v>
      </c>
      <c r="E5" s="43"/>
      <c r="F5" s="43"/>
      <c r="G5" s="43"/>
      <c r="H5" s="45">
        <v>3.0</v>
      </c>
      <c r="I5" s="111" t="s">
        <v>42</v>
      </c>
      <c r="J5" s="119" t="s">
        <v>42</v>
      </c>
      <c r="K5" s="40">
        <v>85.0</v>
      </c>
      <c r="L5" s="40">
        <v>100.0</v>
      </c>
      <c r="M5" s="24" t="str">
        <f t="shared" ref="M5:M63" si="1">IF(AND(OR(I5="Participó",J5="Participó"),AND(K5&gt;64,K5&lt;&gt;"-")),"APROBADO","REPROBADO")</f>
        <v>APROBADO</v>
      </c>
      <c r="N5" s="43"/>
    </row>
    <row r="6">
      <c r="A6" s="70">
        <v>2.3293543399E10</v>
      </c>
      <c r="B6" s="105" t="s">
        <v>2630</v>
      </c>
      <c r="C6" s="105" t="s">
        <v>2631</v>
      </c>
      <c r="D6" s="105" t="s">
        <v>2632</v>
      </c>
      <c r="E6" s="43"/>
      <c r="F6" s="43"/>
      <c r="G6" s="43"/>
      <c r="H6" s="45">
        <v>3.0</v>
      </c>
      <c r="I6" s="111" t="s">
        <v>43</v>
      </c>
      <c r="J6" s="119" t="s">
        <v>43</v>
      </c>
      <c r="K6" s="39" t="s">
        <v>43</v>
      </c>
      <c r="L6" s="39" t="s">
        <v>43</v>
      </c>
      <c r="M6" s="24" t="str">
        <f t="shared" si="1"/>
        <v>REPROBADO</v>
      </c>
      <c r="N6" s="43"/>
    </row>
    <row r="7">
      <c r="A7" s="70">
        <v>2.0289291416E10</v>
      </c>
      <c r="B7" s="105" t="s">
        <v>2633</v>
      </c>
      <c r="C7" s="105" t="s">
        <v>210</v>
      </c>
      <c r="D7" s="105" t="s">
        <v>2634</v>
      </c>
      <c r="E7" s="43"/>
      <c r="F7" s="43"/>
      <c r="G7" s="43"/>
      <c r="H7" s="45">
        <v>1.0</v>
      </c>
      <c r="I7" s="111" t="s">
        <v>42</v>
      </c>
      <c r="J7" s="119" t="s">
        <v>42</v>
      </c>
      <c r="K7" s="40">
        <v>100.0</v>
      </c>
      <c r="L7" s="40">
        <v>100.0</v>
      </c>
      <c r="M7" s="24" t="str">
        <f t="shared" si="1"/>
        <v>APROBADO</v>
      </c>
      <c r="N7" s="43"/>
    </row>
    <row r="8">
      <c r="A8" s="70">
        <v>2.7294830923E10</v>
      </c>
      <c r="B8" s="105" t="s">
        <v>1040</v>
      </c>
      <c r="C8" s="105" t="s">
        <v>2635</v>
      </c>
      <c r="D8" s="105" t="s">
        <v>2636</v>
      </c>
      <c r="E8" s="43"/>
      <c r="F8" s="43"/>
      <c r="G8" s="43"/>
      <c r="H8" s="45">
        <v>4.0</v>
      </c>
      <c r="I8" s="111" t="s">
        <v>43</v>
      </c>
      <c r="J8" s="119" t="s">
        <v>43</v>
      </c>
      <c r="K8" s="39" t="s">
        <v>43</v>
      </c>
      <c r="L8" s="39" t="s">
        <v>43</v>
      </c>
      <c r="M8" s="24" t="str">
        <f t="shared" si="1"/>
        <v>REPROBADO</v>
      </c>
      <c r="N8" s="43"/>
    </row>
    <row r="9">
      <c r="A9" s="70">
        <v>2.7293876059E10</v>
      </c>
      <c r="B9" s="105" t="s">
        <v>1040</v>
      </c>
      <c r="C9" s="105" t="s">
        <v>2637</v>
      </c>
      <c r="D9" s="105" t="s">
        <v>2638</v>
      </c>
      <c r="E9" s="43"/>
      <c r="F9" s="43"/>
      <c r="G9" s="43"/>
      <c r="H9" s="45">
        <v>4.0</v>
      </c>
      <c r="I9" s="111" t="s">
        <v>42</v>
      </c>
      <c r="J9" s="119" t="s">
        <v>43</v>
      </c>
      <c r="K9" s="39" t="s">
        <v>43</v>
      </c>
      <c r="L9" s="39" t="s">
        <v>43</v>
      </c>
      <c r="M9" s="24" t="str">
        <f t="shared" si="1"/>
        <v>REPROBADO</v>
      </c>
      <c r="N9" s="45"/>
    </row>
    <row r="10">
      <c r="A10" s="70">
        <v>2.0295160285E10</v>
      </c>
      <c r="B10" s="105" t="s">
        <v>2639</v>
      </c>
      <c r="C10" s="105" t="s">
        <v>450</v>
      </c>
      <c r="D10" s="105" t="s">
        <v>2640</v>
      </c>
      <c r="E10" s="43"/>
      <c r="F10" s="43"/>
      <c r="G10" s="43"/>
      <c r="H10" s="45">
        <v>4.0</v>
      </c>
      <c r="I10" s="111" t="s">
        <v>42</v>
      </c>
      <c r="J10" s="119" t="s">
        <v>42</v>
      </c>
      <c r="K10" s="40">
        <v>96.67</v>
      </c>
      <c r="L10" s="40">
        <v>100.0</v>
      </c>
      <c r="M10" s="24" t="str">
        <f t="shared" si="1"/>
        <v>APROBADO</v>
      </c>
      <c r="N10" s="43"/>
    </row>
    <row r="11">
      <c r="A11" s="70">
        <v>2.0288107735E10</v>
      </c>
      <c r="B11" s="105" t="s">
        <v>2641</v>
      </c>
      <c r="C11" s="105" t="s">
        <v>1183</v>
      </c>
      <c r="D11" s="105" t="s">
        <v>2642</v>
      </c>
      <c r="E11" s="43"/>
      <c r="F11" s="43"/>
      <c r="G11" s="43"/>
      <c r="H11" s="45">
        <v>1.0</v>
      </c>
      <c r="I11" s="111" t="s">
        <v>42</v>
      </c>
      <c r="J11" s="119" t="s">
        <v>43</v>
      </c>
      <c r="K11" s="40">
        <v>96.67</v>
      </c>
      <c r="L11" s="40">
        <v>100.0</v>
      </c>
      <c r="M11" s="24" t="str">
        <f t="shared" si="1"/>
        <v>APROBADO</v>
      </c>
      <c r="N11" s="43"/>
    </row>
    <row r="12">
      <c r="A12" s="70">
        <v>2.0291255877E10</v>
      </c>
      <c r="B12" s="105" t="s">
        <v>2643</v>
      </c>
      <c r="C12" s="105" t="s">
        <v>2644</v>
      </c>
      <c r="D12" s="105" t="s">
        <v>2645</v>
      </c>
      <c r="E12" s="43"/>
      <c r="F12" s="43"/>
      <c r="G12" s="43"/>
      <c r="H12" s="45">
        <v>2.0</v>
      </c>
      <c r="I12" s="111" t="s">
        <v>42</v>
      </c>
      <c r="J12" s="119" t="s">
        <v>42</v>
      </c>
      <c r="K12" s="40">
        <v>70.0</v>
      </c>
      <c r="L12" s="39" t="s">
        <v>43</v>
      </c>
      <c r="M12" s="24" t="str">
        <f t="shared" si="1"/>
        <v>APROBADO</v>
      </c>
      <c r="N12" s="43"/>
    </row>
    <row r="13">
      <c r="A13" s="70">
        <v>2.0289736175E10</v>
      </c>
      <c r="B13" s="105" t="s">
        <v>1436</v>
      </c>
      <c r="C13" s="105" t="s">
        <v>396</v>
      </c>
      <c r="D13" s="105" t="s">
        <v>2646</v>
      </c>
      <c r="E13" s="43"/>
      <c r="F13" s="43"/>
      <c r="G13" s="43"/>
      <c r="H13" s="45">
        <v>2.0</v>
      </c>
      <c r="I13" s="111" t="s">
        <v>42</v>
      </c>
      <c r="J13" s="119" t="s">
        <v>42</v>
      </c>
      <c r="K13" s="40">
        <v>100.0</v>
      </c>
      <c r="L13" s="39" t="s">
        <v>43</v>
      </c>
      <c r="M13" s="24" t="str">
        <f t="shared" si="1"/>
        <v>APROBADO</v>
      </c>
      <c r="N13" s="43"/>
    </row>
    <row r="14">
      <c r="A14" s="70">
        <v>2.0294366238E10</v>
      </c>
      <c r="B14" s="105" t="s">
        <v>2647</v>
      </c>
      <c r="C14" s="105" t="s">
        <v>1183</v>
      </c>
      <c r="D14" s="105" t="s">
        <v>2648</v>
      </c>
      <c r="E14" s="43"/>
      <c r="F14" s="43"/>
      <c r="G14" s="43"/>
      <c r="H14" s="45">
        <v>4.0</v>
      </c>
      <c r="I14" s="111" t="s">
        <v>42</v>
      </c>
      <c r="J14" s="119" t="s">
        <v>43</v>
      </c>
      <c r="K14" s="40">
        <v>80.0</v>
      </c>
      <c r="L14" s="40">
        <v>100.0</v>
      </c>
      <c r="M14" s="24" t="str">
        <f t="shared" si="1"/>
        <v>APROBADO</v>
      </c>
      <c r="N14" s="43"/>
    </row>
    <row r="15">
      <c r="A15" s="70">
        <v>2.3294883169E10</v>
      </c>
      <c r="B15" s="105" t="s">
        <v>2163</v>
      </c>
      <c r="C15" s="105" t="s">
        <v>638</v>
      </c>
      <c r="D15" s="105" t="s">
        <v>2649</v>
      </c>
      <c r="E15" s="43"/>
      <c r="F15" s="43"/>
      <c r="G15" s="43"/>
      <c r="H15" s="45">
        <v>4.0</v>
      </c>
      <c r="I15" s="111" t="s">
        <v>42</v>
      </c>
      <c r="J15" s="119" t="s">
        <v>42</v>
      </c>
      <c r="K15" s="40">
        <v>90.0</v>
      </c>
      <c r="L15" s="40">
        <v>100.0</v>
      </c>
      <c r="M15" s="24" t="str">
        <f t="shared" si="1"/>
        <v>APROBADO</v>
      </c>
      <c r="N15" s="43"/>
    </row>
    <row r="16">
      <c r="A16" s="70">
        <v>2.7293974611E10</v>
      </c>
      <c r="B16" s="105" t="s">
        <v>2650</v>
      </c>
      <c r="C16" s="105" t="s">
        <v>1307</v>
      </c>
      <c r="D16" s="105" t="s">
        <v>2651</v>
      </c>
      <c r="E16" s="43"/>
      <c r="F16" s="43"/>
      <c r="G16" s="43"/>
      <c r="H16" s="45">
        <v>4.0</v>
      </c>
      <c r="I16" s="111" t="s">
        <v>42</v>
      </c>
      <c r="J16" s="119" t="s">
        <v>42</v>
      </c>
      <c r="K16" s="40">
        <v>80.0</v>
      </c>
      <c r="L16" s="40">
        <v>100.0</v>
      </c>
      <c r="M16" s="24" t="str">
        <f t="shared" si="1"/>
        <v>APROBADO</v>
      </c>
      <c r="N16" s="43"/>
    </row>
    <row r="17">
      <c r="A17" s="70">
        <v>2.72926066E10</v>
      </c>
      <c r="B17" s="105" t="s">
        <v>767</v>
      </c>
      <c r="C17" s="105" t="s">
        <v>2652</v>
      </c>
      <c r="D17" s="105" t="s">
        <v>2653</v>
      </c>
      <c r="E17" s="43"/>
      <c r="F17" s="43"/>
      <c r="G17" s="43"/>
      <c r="H17" s="45">
        <v>3.0</v>
      </c>
      <c r="I17" s="111" t="s">
        <v>43</v>
      </c>
      <c r="J17" s="119" t="s">
        <v>43</v>
      </c>
      <c r="K17" s="39" t="s">
        <v>43</v>
      </c>
      <c r="L17" s="39" t="s">
        <v>43</v>
      </c>
      <c r="M17" s="24" t="str">
        <f t="shared" si="1"/>
        <v>REPROBADO</v>
      </c>
      <c r="N17" s="43"/>
    </row>
    <row r="18">
      <c r="A18" s="70">
        <v>2.7293482123E10</v>
      </c>
      <c r="B18" s="105" t="s">
        <v>2654</v>
      </c>
      <c r="C18" s="105" t="s">
        <v>332</v>
      </c>
      <c r="D18" s="105" t="s">
        <v>2655</v>
      </c>
      <c r="E18" s="43"/>
      <c r="F18" s="43"/>
      <c r="G18" s="43"/>
      <c r="H18" s="45">
        <v>3.0</v>
      </c>
      <c r="I18" s="111" t="s">
        <v>42</v>
      </c>
      <c r="J18" s="119" t="s">
        <v>42</v>
      </c>
      <c r="K18" s="40">
        <v>90.0</v>
      </c>
      <c r="L18" s="40">
        <v>100.0</v>
      </c>
      <c r="M18" s="24" t="str">
        <f t="shared" si="1"/>
        <v>APROBADO</v>
      </c>
      <c r="N18" s="43"/>
    </row>
    <row r="19">
      <c r="A19" s="70">
        <v>2.0290702489E10</v>
      </c>
      <c r="B19" s="105" t="s">
        <v>1127</v>
      </c>
      <c r="C19" s="105" t="s">
        <v>2656</v>
      </c>
      <c r="D19" s="105" t="s">
        <v>2657</v>
      </c>
      <c r="E19" s="43"/>
      <c r="F19" s="43"/>
      <c r="G19" s="43"/>
      <c r="H19" s="45">
        <v>2.0</v>
      </c>
      <c r="I19" s="111" t="s">
        <v>43</v>
      </c>
      <c r="J19" s="119" t="s">
        <v>43</v>
      </c>
      <c r="K19" s="40">
        <v>90.0</v>
      </c>
      <c r="L19" s="40">
        <v>100.0</v>
      </c>
      <c r="M19" s="24" t="str">
        <f t="shared" si="1"/>
        <v>REPROBADO</v>
      </c>
      <c r="N19" s="43"/>
    </row>
    <row r="20">
      <c r="A20" s="70">
        <v>2.0289471147E10</v>
      </c>
      <c r="B20" s="105" t="s">
        <v>1170</v>
      </c>
      <c r="C20" s="105" t="s">
        <v>2658</v>
      </c>
      <c r="D20" s="105" t="s">
        <v>2659</v>
      </c>
      <c r="E20" s="43"/>
      <c r="F20" s="43"/>
      <c r="G20" s="43"/>
      <c r="H20" s="45">
        <v>1.0</v>
      </c>
      <c r="I20" s="111" t="s">
        <v>42</v>
      </c>
      <c r="J20" s="119" t="s">
        <v>43</v>
      </c>
      <c r="K20" s="39" t="s">
        <v>43</v>
      </c>
      <c r="L20" s="39" t="s">
        <v>43</v>
      </c>
      <c r="M20" s="24" t="str">
        <f t="shared" si="1"/>
        <v>REPROBADO</v>
      </c>
      <c r="N20" s="45"/>
    </row>
    <row r="21">
      <c r="A21" s="70">
        <v>2.0290488177E10</v>
      </c>
      <c r="B21" s="105" t="s">
        <v>97</v>
      </c>
      <c r="C21" s="105" t="s">
        <v>2660</v>
      </c>
      <c r="D21" s="105" t="s">
        <v>2661</v>
      </c>
      <c r="E21" s="43"/>
      <c r="F21" s="43"/>
      <c r="G21" s="43"/>
      <c r="H21" s="45">
        <v>2.0</v>
      </c>
      <c r="I21" s="111" t="s">
        <v>42</v>
      </c>
      <c r="J21" s="119" t="s">
        <v>42</v>
      </c>
      <c r="K21" s="40">
        <v>100.0</v>
      </c>
      <c r="L21" s="40">
        <v>100.0</v>
      </c>
      <c r="M21" s="24" t="str">
        <f t="shared" si="1"/>
        <v>APROBADO</v>
      </c>
      <c r="N21" s="43"/>
    </row>
    <row r="22">
      <c r="A22" s="70">
        <v>2.0287363665E10</v>
      </c>
      <c r="B22" s="105" t="s">
        <v>2662</v>
      </c>
      <c r="C22" s="105" t="s">
        <v>550</v>
      </c>
      <c r="D22" s="105" t="s">
        <v>2663</v>
      </c>
      <c r="E22" s="43"/>
      <c r="F22" s="43"/>
      <c r="G22" s="43"/>
      <c r="H22" s="45">
        <v>1.0</v>
      </c>
      <c r="I22" s="111" t="s">
        <v>43</v>
      </c>
      <c r="J22" s="119" t="s">
        <v>43</v>
      </c>
      <c r="K22" s="39" t="s">
        <v>43</v>
      </c>
      <c r="L22" s="39" t="s">
        <v>43</v>
      </c>
      <c r="M22" s="24" t="str">
        <f t="shared" si="1"/>
        <v>REPROBADO</v>
      </c>
      <c r="N22" s="43"/>
    </row>
    <row r="23">
      <c r="A23" s="70">
        <v>2.7289311659E10</v>
      </c>
      <c r="B23" s="105" t="s">
        <v>2664</v>
      </c>
      <c r="C23" s="105" t="s">
        <v>2319</v>
      </c>
      <c r="D23" s="105" t="s">
        <v>2665</v>
      </c>
      <c r="E23" s="43"/>
      <c r="F23" s="43"/>
      <c r="G23" s="43"/>
      <c r="H23" s="45">
        <v>1.0</v>
      </c>
      <c r="I23" s="111" t="s">
        <v>42</v>
      </c>
      <c r="J23" s="119" t="s">
        <v>42</v>
      </c>
      <c r="K23" s="40">
        <v>100.0</v>
      </c>
      <c r="L23" s="40">
        <v>100.0</v>
      </c>
      <c r="M23" s="24" t="str">
        <f t="shared" si="1"/>
        <v>APROBADO</v>
      </c>
      <c r="N23" s="43"/>
    </row>
    <row r="24">
      <c r="A24" s="112">
        <v>2.0251617482E10</v>
      </c>
      <c r="B24" s="113" t="s">
        <v>884</v>
      </c>
      <c r="C24" s="113" t="s">
        <v>2666</v>
      </c>
      <c r="D24" s="113" t="s">
        <v>2667</v>
      </c>
      <c r="E24" s="1"/>
      <c r="F24" s="1"/>
      <c r="G24" s="21" t="s">
        <v>41</v>
      </c>
      <c r="H24" s="114">
        <v>1.0</v>
      </c>
      <c r="I24" s="111" t="s">
        <v>43</v>
      </c>
      <c r="J24" s="119" t="s">
        <v>43</v>
      </c>
      <c r="K24" s="39" t="s">
        <v>43</v>
      </c>
      <c r="L24" s="39" t="s">
        <v>43</v>
      </c>
      <c r="M24" s="24" t="str">
        <f t="shared" si="1"/>
        <v>REPROBADO</v>
      </c>
      <c r="N24" s="1"/>
    </row>
    <row r="25">
      <c r="A25" s="112">
        <v>2.7294433282E10</v>
      </c>
      <c r="B25" s="113" t="s">
        <v>890</v>
      </c>
      <c r="C25" s="113" t="s">
        <v>2668</v>
      </c>
      <c r="D25" s="113" t="s">
        <v>2669</v>
      </c>
      <c r="E25" s="1"/>
      <c r="F25" s="1"/>
      <c r="G25" s="21" t="s">
        <v>18</v>
      </c>
      <c r="H25" s="114">
        <v>1.0</v>
      </c>
      <c r="I25" s="111" t="s">
        <v>42</v>
      </c>
      <c r="J25" s="119" t="s">
        <v>42</v>
      </c>
      <c r="K25" s="40">
        <v>95.0</v>
      </c>
      <c r="L25" s="40">
        <v>100.0</v>
      </c>
      <c r="M25" s="24" t="str">
        <f t="shared" si="1"/>
        <v>APROBADO</v>
      </c>
      <c r="N25" s="1"/>
    </row>
    <row r="26">
      <c r="A26" s="112">
        <v>2.0263432747E10</v>
      </c>
      <c r="B26" s="113" t="s">
        <v>2670</v>
      </c>
      <c r="C26" s="113" t="s">
        <v>2671</v>
      </c>
      <c r="D26" s="113" t="s">
        <v>2672</v>
      </c>
      <c r="E26" s="1"/>
      <c r="F26" s="1"/>
      <c r="G26" s="21" t="s">
        <v>41</v>
      </c>
      <c r="H26" s="114">
        <v>1.0</v>
      </c>
      <c r="I26" s="111" t="s">
        <v>42</v>
      </c>
      <c r="J26" s="119" t="s">
        <v>43</v>
      </c>
      <c r="K26" s="40">
        <v>90.0</v>
      </c>
      <c r="L26" s="40">
        <v>100.0</v>
      </c>
      <c r="M26" s="24" t="str">
        <f t="shared" si="1"/>
        <v>APROBADO</v>
      </c>
      <c r="N26" s="42"/>
    </row>
    <row r="27">
      <c r="A27" s="112">
        <v>2.0366582879E10</v>
      </c>
      <c r="B27" s="113" t="s">
        <v>2673</v>
      </c>
      <c r="C27" s="113" t="s">
        <v>2674</v>
      </c>
      <c r="D27" s="113" t="s">
        <v>2675</v>
      </c>
      <c r="E27" s="1"/>
      <c r="F27" s="1"/>
      <c r="G27" s="21" t="s">
        <v>41</v>
      </c>
      <c r="H27" s="114">
        <v>1.0</v>
      </c>
      <c r="I27" s="111" t="s">
        <v>42</v>
      </c>
      <c r="J27" s="119" t="s">
        <v>42</v>
      </c>
      <c r="K27" s="40">
        <v>90.0</v>
      </c>
      <c r="L27" s="40">
        <v>100.0</v>
      </c>
      <c r="M27" s="24" t="str">
        <f t="shared" si="1"/>
        <v>APROBADO</v>
      </c>
      <c r="N27" s="1"/>
    </row>
    <row r="28">
      <c r="A28" s="112">
        <v>2.0328609615E10</v>
      </c>
      <c r="B28" s="113" t="s">
        <v>2676</v>
      </c>
      <c r="C28" s="113" t="s">
        <v>2677</v>
      </c>
      <c r="D28" s="113" t="s">
        <v>2678</v>
      </c>
      <c r="E28" s="1"/>
      <c r="F28" s="1"/>
      <c r="G28" s="21" t="s">
        <v>41</v>
      </c>
      <c r="H28" s="114">
        <v>1.0</v>
      </c>
      <c r="I28" s="111" t="s">
        <v>42</v>
      </c>
      <c r="J28" s="119" t="s">
        <v>42</v>
      </c>
      <c r="K28" s="40">
        <v>80.0</v>
      </c>
      <c r="L28" s="40">
        <v>100.0</v>
      </c>
      <c r="M28" s="24" t="str">
        <f t="shared" si="1"/>
        <v>APROBADO</v>
      </c>
      <c r="N28" s="1"/>
    </row>
    <row r="29">
      <c r="A29" s="112">
        <v>2.7296117892E10</v>
      </c>
      <c r="B29" s="113" t="s">
        <v>900</v>
      </c>
      <c r="C29" s="113" t="s">
        <v>2679</v>
      </c>
      <c r="D29" s="113" t="s">
        <v>2680</v>
      </c>
      <c r="E29" s="1"/>
      <c r="F29" s="1"/>
      <c r="G29" s="21" t="s">
        <v>18</v>
      </c>
      <c r="H29" s="114">
        <v>1.0</v>
      </c>
      <c r="I29" s="111" t="s">
        <v>43</v>
      </c>
      <c r="J29" s="119" t="s">
        <v>43</v>
      </c>
      <c r="K29" s="39" t="s">
        <v>43</v>
      </c>
      <c r="L29" s="39" t="s">
        <v>43</v>
      </c>
      <c r="M29" s="24" t="str">
        <f t="shared" si="1"/>
        <v>REPROBADO</v>
      </c>
      <c r="N29" s="1"/>
    </row>
    <row r="30">
      <c r="A30" s="112">
        <v>2.7352494815E10</v>
      </c>
      <c r="B30" s="113" t="s">
        <v>2681</v>
      </c>
      <c r="C30" s="113" t="s">
        <v>538</v>
      </c>
      <c r="D30" s="113" t="s">
        <v>2682</v>
      </c>
      <c r="E30" s="1"/>
      <c r="F30" s="1"/>
      <c r="G30" s="21" t="s">
        <v>18</v>
      </c>
      <c r="H30" s="114">
        <v>1.0</v>
      </c>
      <c r="I30" s="111" t="s">
        <v>42</v>
      </c>
      <c r="J30" s="119" t="s">
        <v>42</v>
      </c>
      <c r="K30" s="40">
        <v>80.0</v>
      </c>
      <c r="L30" s="40">
        <v>100.0</v>
      </c>
      <c r="M30" s="24" t="str">
        <f t="shared" si="1"/>
        <v>APROBADO</v>
      </c>
      <c r="N30" s="1"/>
    </row>
    <row r="31">
      <c r="A31" s="112">
        <v>2.3289128654E10</v>
      </c>
      <c r="B31" s="113" t="s">
        <v>2683</v>
      </c>
      <c r="C31" s="113" t="s">
        <v>1093</v>
      </c>
      <c r="D31" s="113" t="s">
        <v>2684</v>
      </c>
      <c r="E31" s="1"/>
      <c r="F31" s="1"/>
      <c r="G31" s="21" t="s">
        <v>18</v>
      </c>
      <c r="H31" s="114">
        <v>1.0</v>
      </c>
      <c r="I31" s="111" t="s">
        <v>42</v>
      </c>
      <c r="J31" s="119" t="s">
        <v>42</v>
      </c>
      <c r="K31" s="40">
        <v>90.0</v>
      </c>
      <c r="L31" s="40">
        <v>100.0</v>
      </c>
      <c r="M31" s="24" t="str">
        <f t="shared" si="1"/>
        <v>APROBADO</v>
      </c>
      <c r="N31" s="1"/>
    </row>
    <row r="32">
      <c r="A32" s="112">
        <v>2.0229179781E10</v>
      </c>
      <c r="B32" s="113" t="s">
        <v>2685</v>
      </c>
      <c r="C32" s="113" t="s">
        <v>1831</v>
      </c>
      <c r="D32" s="113" t="s">
        <v>2686</v>
      </c>
      <c r="E32" s="1"/>
      <c r="F32" s="1"/>
      <c r="G32" s="21" t="s">
        <v>41</v>
      </c>
      <c r="H32" s="114">
        <v>1.0</v>
      </c>
      <c r="I32" s="111" t="s">
        <v>43</v>
      </c>
      <c r="J32" s="119" t="s">
        <v>43</v>
      </c>
      <c r="K32" s="39" t="s">
        <v>43</v>
      </c>
      <c r="L32" s="39" t="s">
        <v>43</v>
      </c>
      <c r="M32" s="24" t="str">
        <f t="shared" si="1"/>
        <v>REPROBADO</v>
      </c>
      <c r="N32" s="1"/>
    </row>
    <row r="33">
      <c r="A33" s="112">
        <v>2.7327239746E10</v>
      </c>
      <c r="B33" s="113" t="s">
        <v>2687</v>
      </c>
      <c r="C33" s="113" t="s">
        <v>2688</v>
      </c>
      <c r="D33" s="113" t="s">
        <v>2689</v>
      </c>
      <c r="E33" s="1"/>
      <c r="F33" s="1"/>
      <c r="G33" s="21" t="s">
        <v>18</v>
      </c>
      <c r="H33" s="114">
        <v>1.0</v>
      </c>
      <c r="I33" s="111" t="s">
        <v>42</v>
      </c>
      <c r="J33" s="119" t="s">
        <v>42</v>
      </c>
      <c r="K33" s="40">
        <v>70.0</v>
      </c>
      <c r="L33" s="40">
        <v>100.0</v>
      </c>
      <c r="M33" s="24" t="str">
        <f t="shared" si="1"/>
        <v>APROBADO</v>
      </c>
      <c r="N33" s="1"/>
    </row>
    <row r="34">
      <c r="A34" s="112">
        <v>2.7364679527E10</v>
      </c>
      <c r="B34" s="113" t="s">
        <v>931</v>
      </c>
      <c r="C34" s="113" t="s">
        <v>2690</v>
      </c>
      <c r="D34" s="113" t="s">
        <v>2691</v>
      </c>
      <c r="E34" s="1"/>
      <c r="F34" s="1"/>
      <c r="G34" s="21" t="s">
        <v>18</v>
      </c>
      <c r="H34" s="114">
        <v>1.0</v>
      </c>
      <c r="I34" s="111" t="s">
        <v>42</v>
      </c>
      <c r="J34" s="119" t="s">
        <v>43</v>
      </c>
      <c r="K34" s="40">
        <v>90.0</v>
      </c>
      <c r="L34" s="40">
        <v>100.0</v>
      </c>
      <c r="M34" s="24" t="str">
        <f t="shared" si="1"/>
        <v>APROBADO</v>
      </c>
      <c r="N34" s="42"/>
    </row>
    <row r="35">
      <c r="A35" s="112">
        <v>2.0394564452E10</v>
      </c>
      <c r="B35" s="113" t="s">
        <v>113</v>
      </c>
      <c r="C35" s="113" t="s">
        <v>2166</v>
      </c>
      <c r="D35" s="113" t="s">
        <v>2692</v>
      </c>
      <c r="E35" s="1"/>
      <c r="F35" s="1"/>
      <c r="G35" s="21" t="s">
        <v>41</v>
      </c>
      <c r="H35" s="114">
        <v>1.0</v>
      </c>
      <c r="I35" s="111" t="s">
        <v>42</v>
      </c>
      <c r="J35" s="119" t="s">
        <v>43</v>
      </c>
      <c r="K35" s="39" t="s">
        <v>43</v>
      </c>
      <c r="L35" s="39" t="s">
        <v>43</v>
      </c>
      <c r="M35" s="24" t="str">
        <f t="shared" si="1"/>
        <v>REPROBADO</v>
      </c>
      <c r="N35" s="42"/>
    </row>
    <row r="36">
      <c r="A36" s="112">
        <v>2.7312003738E10</v>
      </c>
      <c r="B36" s="113" t="s">
        <v>2693</v>
      </c>
      <c r="C36" s="113" t="s">
        <v>2694</v>
      </c>
      <c r="D36" s="113" t="s">
        <v>2695</v>
      </c>
      <c r="E36" s="1"/>
      <c r="F36" s="1"/>
      <c r="G36" s="21" t="s">
        <v>18</v>
      </c>
      <c r="H36" s="114">
        <v>1.0</v>
      </c>
      <c r="I36" s="111" t="s">
        <v>43</v>
      </c>
      <c r="J36" s="119" t="s">
        <v>43</v>
      </c>
      <c r="K36" s="40">
        <v>91.67</v>
      </c>
      <c r="L36" s="40">
        <v>100.0</v>
      </c>
      <c r="M36" s="24" t="str">
        <f t="shared" si="1"/>
        <v>REPROBADO</v>
      </c>
      <c r="N36" s="1"/>
    </row>
    <row r="37">
      <c r="A37" s="112">
        <v>2.027224474E10</v>
      </c>
      <c r="B37" s="113" t="s">
        <v>2693</v>
      </c>
      <c r="C37" s="113" t="s">
        <v>618</v>
      </c>
      <c r="D37" s="113" t="s">
        <v>2696</v>
      </c>
      <c r="E37" s="1"/>
      <c r="F37" s="1"/>
      <c r="G37" s="21" t="s">
        <v>41</v>
      </c>
      <c r="H37" s="114">
        <v>1.0</v>
      </c>
      <c r="I37" s="111" t="s">
        <v>42</v>
      </c>
      <c r="J37" s="119" t="s">
        <v>43</v>
      </c>
      <c r="K37" s="40">
        <v>100.0</v>
      </c>
      <c r="L37" s="40">
        <v>100.0</v>
      </c>
      <c r="M37" s="24" t="str">
        <f t="shared" si="1"/>
        <v>APROBADO</v>
      </c>
      <c r="N37" s="1"/>
    </row>
    <row r="38">
      <c r="A38" s="112">
        <v>2.7303899869E10</v>
      </c>
      <c r="B38" s="113" t="s">
        <v>940</v>
      </c>
      <c r="C38" s="113" t="s">
        <v>387</v>
      </c>
      <c r="D38" s="113" t="s">
        <v>2697</v>
      </c>
      <c r="E38" s="1"/>
      <c r="F38" s="1"/>
      <c r="G38" s="21" t="s">
        <v>18</v>
      </c>
      <c r="H38" s="114">
        <v>1.0</v>
      </c>
      <c r="I38" s="111" t="s">
        <v>43</v>
      </c>
      <c r="J38" s="119" t="s">
        <v>43</v>
      </c>
      <c r="K38" s="40">
        <v>90.0</v>
      </c>
      <c r="L38" s="39" t="s">
        <v>43</v>
      </c>
      <c r="M38" s="24" t="str">
        <f t="shared" si="1"/>
        <v>REPROBADO</v>
      </c>
      <c r="N38" s="1"/>
    </row>
    <row r="39">
      <c r="A39" s="112">
        <v>2.0332726669E10</v>
      </c>
      <c r="B39" s="113" t="s">
        <v>2698</v>
      </c>
      <c r="C39" s="113" t="s">
        <v>2699</v>
      </c>
      <c r="D39" s="113" t="s">
        <v>2700</v>
      </c>
      <c r="E39" s="1"/>
      <c r="F39" s="1"/>
      <c r="G39" s="21" t="s">
        <v>41</v>
      </c>
      <c r="H39" s="114">
        <v>1.0</v>
      </c>
      <c r="I39" s="111" t="s">
        <v>42</v>
      </c>
      <c r="J39" s="119" t="s">
        <v>42</v>
      </c>
      <c r="K39" s="40">
        <v>90.0</v>
      </c>
      <c r="L39" s="40">
        <v>100.0</v>
      </c>
      <c r="M39" s="24" t="str">
        <f t="shared" si="1"/>
        <v>APROBADO</v>
      </c>
      <c r="N39" s="1"/>
    </row>
    <row r="40">
      <c r="A40" s="112">
        <v>2.7289144981E10</v>
      </c>
      <c r="B40" s="113" t="s">
        <v>2701</v>
      </c>
      <c r="C40" s="113" t="s">
        <v>1093</v>
      </c>
      <c r="D40" s="113" t="s">
        <v>2702</v>
      </c>
      <c r="E40" s="1"/>
      <c r="F40" s="1"/>
      <c r="G40" s="21" t="s">
        <v>18</v>
      </c>
      <c r="H40" s="114">
        <v>2.0</v>
      </c>
      <c r="I40" s="111" t="s">
        <v>42</v>
      </c>
      <c r="J40" s="119" t="s">
        <v>42</v>
      </c>
      <c r="K40" s="40">
        <v>70.0</v>
      </c>
      <c r="L40" s="40">
        <v>100.0</v>
      </c>
      <c r="M40" s="24" t="str">
        <f t="shared" si="1"/>
        <v>APROBADO</v>
      </c>
      <c r="N40" s="1"/>
    </row>
    <row r="41">
      <c r="A41" s="112">
        <v>2.0243221464E10</v>
      </c>
      <c r="B41" s="113" t="s">
        <v>481</v>
      </c>
      <c r="C41" s="113" t="s">
        <v>2703</v>
      </c>
      <c r="D41" s="113" t="s">
        <v>2704</v>
      </c>
      <c r="E41" s="1"/>
      <c r="F41" s="1"/>
      <c r="G41" s="21" t="s">
        <v>41</v>
      </c>
      <c r="H41" s="114">
        <v>1.0</v>
      </c>
      <c r="I41" s="111" t="s">
        <v>42</v>
      </c>
      <c r="J41" s="119" t="s">
        <v>42</v>
      </c>
      <c r="K41" s="40">
        <v>80.0</v>
      </c>
      <c r="L41" s="40">
        <v>100.0</v>
      </c>
      <c r="M41" s="24" t="str">
        <f t="shared" si="1"/>
        <v>APROBADO</v>
      </c>
      <c r="N41" s="1"/>
    </row>
    <row r="42">
      <c r="A42" s="112">
        <v>2.0215211542E10</v>
      </c>
      <c r="B42" s="113" t="s">
        <v>481</v>
      </c>
      <c r="C42" s="113" t="s">
        <v>2705</v>
      </c>
      <c r="D42" s="113" t="s">
        <v>2706</v>
      </c>
      <c r="E42" s="1"/>
      <c r="F42" s="1"/>
      <c r="G42" s="21" t="s">
        <v>41</v>
      </c>
      <c r="H42" s="114">
        <v>1.0</v>
      </c>
      <c r="I42" s="111" t="s">
        <v>42</v>
      </c>
      <c r="J42" s="119" t="s">
        <v>42</v>
      </c>
      <c r="K42" s="40">
        <v>90.0</v>
      </c>
      <c r="L42" s="39" t="s">
        <v>43</v>
      </c>
      <c r="M42" s="24" t="str">
        <f t="shared" si="1"/>
        <v>APROBADO</v>
      </c>
      <c r="N42" s="1"/>
    </row>
    <row r="43">
      <c r="A43" s="112">
        <v>2.7372118232E10</v>
      </c>
      <c r="B43" s="113" t="s">
        <v>2707</v>
      </c>
      <c r="C43" s="113" t="s">
        <v>2708</v>
      </c>
      <c r="D43" s="113" t="s">
        <v>2709</v>
      </c>
      <c r="E43" s="1"/>
      <c r="F43" s="1"/>
      <c r="G43" s="21" t="s">
        <v>18</v>
      </c>
      <c r="H43" s="114">
        <v>2.0</v>
      </c>
      <c r="I43" s="111" t="s">
        <v>42</v>
      </c>
      <c r="J43" s="119" t="s">
        <v>42</v>
      </c>
      <c r="K43" s="40">
        <v>80.0</v>
      </c>
      <c r="L43" s="40">
        <v>100.0</v>
      </c>
      <c r="M43" s="24" t="str">
        <f t="shared" si="1"/>
        <v>APROBADO</v>
      </c>
      <c r="N43" s="1"/>
    </row>
    <row r="44">
      <c r="A44" s="112">
        <v>2.0419058352E10</v>
      </c>
      <c r="B44" s="113" t="s">
        <v>2710</v>
      </c>
      <c r="C44" s="113" t="s">
        <v>2711</v>
      </c>
      <c r="D44" s="113" t="s">
        <v>2712</v>
      </c>
      <c r="E44" s="1"/>
      <c r="F44" s="1"/>
      <c r="G44" s="21" t="s">
        <v>41</v>
      </c>
      <c r="H44" s="114">
        <v>1.0</v>
      </c>
      <c r="I44" s="111" t="s">
        <v>42</v>
      </c>
      <c r="J44" s="119" t="s">
        <v>43</v>
      </c>
      <c r="K44" s="40">
        <v>80.0</v>
      </c>
      <c r="L44" s="40">
        <v>100.0</v>
      </c>
      <c r="M44" s="24" t="str">
        <f t="shared" si="1"/>
        <v>APROBADO</v>
      </c>
      <c r="N44" s="1"/>
    </row>
    <row r="45">
      <c r="A45" s="112">
        <v>2.0314592027E10</v>
      </c>
      <c r="B45" s="113" t="s">
        <v>2713</v>
      </c>
      <c r="C45" s="113" t="s">
        <v>2714</v>
      </c>
      <c r="D45" s="113" t="s">
        <v>2715</v>
      </c>
      <c r="E45" s="1"/>
      <c r="F45" s="1"/>
      <c r="G45" s="21" t="s">
        <v>41</v>
      </c>
      <c r="H45" s="114">
        <v>1.0</v>
      </c>
      <c r="I45" s="111" t="s">
        <v>42</v>
      </c>
      <c r="J45" s="119" t="s">
        <v>42</v>
      </c>
      <c r="K45" s="40">
        <v>90.0</v>
      </c>
      <c r="L45" s="39" t="s">
        <v>43</v>
      </c>
      <c r="M45" s="24" t="str">
        <f t="shared" si="1"/>
        <v>APROBADO</v>
      </c>
      <c r="N45" s="1"/>
    </row>
    <row r="46">
      <c r="A46" s="112">
        <v>2.3285573149E10</v>
      </c>
      <c r="B46" s="113" t="s">
        <v>2716</v>
      </c>
      <c r="C46" s="113" t="s">
        <v>2717</v>
      </c>
      <c r="D46" s="113" t="s">
        <v>2718</v>
      </c>
      <c r="E46" s="1"/>
      <c r="F46" s="1"/>
      <c r="G46" s="21" t="s">
        <v>41</v>
      </c>
      <c r="H46" s="114">
        <v>2.0</v>
      </c>
      <c r="I46" s="111" t="s">
        <v>42</v>
      </c>
      <c r="J46" s="119" t="s">
        <v>42</v>
      </c>
      <c r="K46" s="40">
        <v>70.0</v>
      </c>
      <c r="L46" s="39" t="s">
        <v>43</v>
      </c>
      <c r="M46" s="24" t="str">
        <f t="shared" si="1"/>
        <v>APROBADO</v>
      </c>
      <c r="N46" s="1"/>
    </row>
    <row r="47">
      <c r="A47" s="112">
        <v>2.7374353417E10</v>
      </c>
      <c r="B47" s="113" t="s">
        <v>1046</v>
      </c>
      <c r="C47" s="113" t="s">
        <v>1993</v>
      </c>
      <c r="D47" s="113" t="s">
        <v>2719</v>
      </c>
      <c r="E47" s="1"/>
      <c r="F47" s="1"/>
      <c r="G47" s="21" t="s">
        <v>41</v>
      </c>
      <c r="H47" s="114">
        <v>2.0</v>
      </c>
      <c r="I47" s="111" t="s">
        <v>42</v>
      </c>
      <c r="J47" s="119" t="s">
        <v>43</v>
      </c>
      <c r="K47" s="40">
        <v>70.0</v>
      </c>
      <c r="L47" s="40">
        <v>100.0</v>
      </c>
      <c r="M47" s="24" t="str">
        <f t="shared" si="1"/>
        <v>APROBADO</v>
      </c>
      <c r="N47" s="1"/>
    </row>
    <row r="48">
      <c r="A48" s="112">
        <v>2.0306150511E10</v>
      </c>
      <c r="B48" s="113" t="s">
        <v>2720</v>
      </c>
      <c r="C48" s="113" t="s">
        <v>854</v>
      </c>
      <c r="D48" s="113" t="s">
        <v>2721</v>
      </c>
      <c r="E48" s="1"/>
      <c r="F48" s="1"/>
      <c r="G48" s="21" t="s">
        <v>41</v>
      </c>
      <c r="H48" s="114">
        <v>2.0</v>
      </c>
      <c r="I48" s="111" t="s">
        <v>42</v>
      </c>
      <c r="J48" s="119" t="s">
        <v>42</v>
      </c>
      <c r="K48" s="40">
        <v>85.0</v>
      </c>
      <c r="L48" s="39" t="s">
        <v>43</v>
      </c>
      <c r="M48" s="24" t="str">
        <f t="shared" si="1"/>
        <v>APROBADO</v>
      </c>
      <c r="N48" s="1"/>
    </row>
    <row r="49">
      <c r="A49" s="112">
        <v>2.0284874812E10</v>
      </c>
      <c r="B49" s="113" t="s">
        <v>2722</v>
      </c>
      <c r="C49" s="113" t="s">
        <v>911</v>
      </c>
      <c r="D49" s="113" t="s">
        <v>2723</v>
      </c>
      <c r="E49" s="1"/>
      <c r="F49" s="1"/>
      <c r="G49" s="21" t="s">
        <v>41</v>
      </c>
      <c r="H49" s="114">
        <v>2.0</v>
      </c>
      <c r="I49" s="111" t="s">
        <v>42</v>
      </c>
      <c r="J49" s="119" t="s">
        <v>42</v>
      </c>
      <c r="K49" s="40">
        <v>80.0</v>
      </c>
      <c r="L49" s="40">
        <v>100.0</v>
      </c>
      <c r="M49" s="24" t="str">
        <f t="shared" si="1"/>
        <v>APROBADO</v>
      </c>
      <c r="N49" s="1"/>
    </row>
    <row r="50">
      <c r="A50" s="112">
        <v>2.3364811659E10</v>
      </c>
      <c r="B50" s="113" t="s">
        <v>2724</v>
      </c>
      <c r="C50" s="113" t="s">
        <v>1041</v>
      </c>
      <c r="D50" s="113" t="s">
        <v>2725</v>
      </c>
      <c r="E50" s="1"/>
      <c r="F50" s="1"/>
      <c r="G50" s="21" t="s">
        <v>41</v>
      </c>
      <c r="H50" s="114">
        <v>2.0</v>
      </c>
      <c r="I50" s="111" t="s">
        <v>42</v>
      </c>
      <c r="J50" s="119" t="s">
        <v>42</v>
      </c>
      <c r="K50" s="40">
        <v>100.0</v>
      </c>
      <c r="L50" s="40">
        <v>100.0</v>
      </c>
      <c r="M50" s="24" t="str">
        <f t="shared" si="1"/>
        <v>APROBADO</v>
      </c>
      <c r="N50" s="1"/>
    </row>
    <row r="51">
      <c r="A51" s="112">
        <v>2.0280882373E10</v>
      </c>
      <c r="B51" s="113" t="s">
        <v>2726</v>
      </c>
      <c r="C51" s="113" t="s">
        <v>138</v>
      </c>
      <c r="D51" s="113" t="s">
        <v>2727</v>
      </c>
      <c r="E51" s="1"/>
      <c r="F51" s="1"/>
      <c r="G51" s="21" t="s">
        <v>41</v>
      </c>
      <c r="H51" s="114">
        <v>2.0</v>
      </c>
      <c r="I51" s="111" t="s">
        <v>43</v>
      </c>
      <c r="J51" s="119" t="s">
        <v>43</v>
      </c>
      <c r="K51" s="39" t="s">
        <v>43</v>
      </c>
      <c r="L51" s="39" t="s">
        <v>43</v>
      </c>
      <c r="M51" s="24" t="str">
        <f t="shared" si="1"/>
        <v>REPROBADO</v>
      </c>
      <c r="N51" s="1"/>
    </row>
    <row r="52">
      <c r="A52" s="112">
        <v>2.0318820172E10</v>
      </c>
      <c r="B52" s="113" t="s">
        <v>2728</v>
      </c>
      <c r="C52" s="113" t="s">
        <v>2729</v>
      </c>
      <c r="D52" s="113" t="s">
        <v>2730</v>
      </c>
      <c r="E52" s="1"/>
      <c r="F52" s="1"/>
      <c r="G52" s="21" t="s">
        <v>41</v>
      </c>
      <c r="H52" s="114">
        <v>2.0</v>
      </c>
      <c r="I52" s="111" t="s">
        <v>42</v>
      </c>
      <c r="J52" s="119" t="s">
        <v>43</v>
      </c>
      <c r="K52" s="40">
        <v>90.0</v>
      </c>
      <c r="L52" s="40">
        <v>100.0</v>
      </c>
      <c r="M52" s="24" t="str">
        <f t="shared" si="1"/>
        <v>APROBADO</v>
      </c>
      <c r="N52" s="1"/>
    </row>
    <row r="53">
      <c r="A53" s="112">
        <v>2.3363337724E10</v>
      </c>
      <c r="B53" s="113" t="s">
        <v>2731</v>
      </c>
      <c r="C53" s="113" t="s">
        <v>1141</v>
      </c>
      <c r="D53" s="113" t="s">
        <v>2732</v>
      </c>
      <c r="E53" s="1"/>
      <c r="F53" s="1"/>
      <c r="G53" s="21" t="s">
        <v>18</v>
      </c>
      <c r="H53" s="114">
        <v>2.0</v>
      </c>
      <c r="I53" s="111" t="s">
        <v>42</v>
      </c>
      <c r="J53" s="119" t="s">
        <v>42</v>
      </c>
      <c r="K53" s="40">
        <v>80.0</v>
      </c>
      <c r="L53" s="40">
        <v>100.0</v>
      </c>
      <c r="M53" s="24" t="str">
        <f t="shared" si="1"/>
        <v>APROBADO</v>
      </c>
      <c r="N53" s="1"/>
    </row>
    <row r="54">
      <c r="A54" s="112">
        <v>2.7377654752E10</v>
      </c>
      <c r="B54" s="113" t="s">
        <v>2733</v>
      </c>
      <c r="C54" s="113" t="s">
        <v>655</v>
      </c>
      <c r="D54" s="113" t="s">
        <v>2734</v>
      </c>
      <c r="E54" s="1"/>
      <c r="F54" s="1"/>
      <c r="G54" s="21" t="s">
        <v>18</v>
      </c>
      <c r="H54" s="114">
        <v>2.0</v>
      </c>
      <c r="I54" s="111" t="s">
        <v>42</v>
      </c>
      <c r="J54" s="119" t="s">
        <v>42</v>
      </c>
      <c r="K54" s="40">
        <v>90.0</v>
      </c>
      <c r="L54" s="40">
        <v>100.0</v>
      </c>
      <c r="M54" s="24" t="str">
        <f t="shared" si="1"/>
        <v>APROBADO</v>
      </c>
      <c r="N54" s="1"/>
    </row>
    <row r="55">
      <c r="A55" s="112">
        <v>2.0269856956E10</v>
      </c>
      <c r="B55" s="113" t="s">
        <v>961</v>
      </c>
      <c r="C55" s="113" t="s">
        <v>2735</v>
      </c>
      <c r="D55" s="113" t="s">
        <v>2736</v>
      </c>
      <c r="E55" s="1"/>
      <c r="F55" s="1"/>
      <c r="G55" s="21" t="s">
        <v>41</v>
      </c>
      <c r="H55" s="114">
        <v>2.0</v>
      </c>
      <c r="I55" s="111" t="s">
        <v>42</v>
      </c>
      <c r="J55" s="119" t="s">
        <v>42</v>
      </c>
      <c r="K55" s="40">
        <v>90.0</v>
      </c>
      <c r="L55" s="40">
        <v>100.0</v>
      </c>
      <c r="M55" s="24" t="str">
        <f t="shared" si="1"/>
        <v>APROBADO</v>
      </c>
      <c r="N55" s="1"/>
    </row>
    <row r="56">
      <c r="A56" s="112">
        <v>2.0269996855E10</v>
      </c>
      <c r="B56" s="113" t="s">
        <v>971</v>
      </c>
      <c r="C56" s="113" t="s">
        <v>2737</v>
      </c>
      <c r="D56" s="113" t="s">
        <v>2738</v>
      </c>
      <c r="E56" s="1"/>
      <c r="F56" s="1"/>
      <c r="G56" s="21" t="s">
        <v>41</v>
      </c>
      <c r="H56" s="114">
        <v>2.0</v>
      </c>
      <c r="I56" s="111" t="s">
        <v>42</v>
      </c>
      <c r="J56" s="119" t="s">
        <v>42</v>
      </c>
      <c r="K56" s="40">
        <v>90.0</v>
      </c>
      <c r="L56" s="40">
        <v>100.0</v>
      </c>
      <c r="M56" s="24" t="str">
        <f t="shared" si="1"/>
        <v>APROBADO</v>
      </c>
      <c r="N56" s="1"/>
    </row>
    <row r="57">
      <c r="A57" s="112">
        <v>2.0248018934E10</v>
      </c>
      <c r="B57" s="113" t="s">
        <v>2429</v>
      </c>
      <c r="C57" s="113" t="s">
        <v>2739</v>
      </c>
      <c r="D57" s="113" t="s">
        <v>2740</v>
      </c>
      <c r="E57" s="1"/>
      <c r="F57" s="1"/>
      <c r="G57" s="21" t="s">
        <v>18</v>
      </c>
      <c r="H57" s="114">
        <v>2.0</v>
      </c>
      <c r="I57" s="111" t="s">
        <v>42</v>
      </c>
      <c r="J57" s="119" t="s">
        <v>42</v>
      </c>
      <c r="K57" s="40">
        <v>70.0</v>
      </c>
      <c r="L57" s="40">
        <v>100.0</v>
      </c>
      <c r="M57" s="24" t="str">
        <f t="shared" si="1"/>
        <v>APROBADO</v>
      </c>
      <c r="N57" s="1"/>
    </row>
    <row r="58">
      <c r="A58" s="112">
        <v>2.4295663312E10</v>
      </c>
      <c r="B58" s="113" t="s">
        <v>2429</v>
      </c>
      <c r="C58" s="113" t="s">
        <v>2741</v>
      </c>
      <c r="D58" s="113" t="s">
        <v>2742</v>
      </c>
      <c r="E58" s="1"/>
      <c r="F58" s="1"/>
      <c r="G58" s="21" t="s">
        <v>41</v>
      </c>
      <c r="H58" s="114">
        <v>2.0</v>
      </c>
      <c r="I58" s="111" t="s">
        <v>42</v>
      </c>
      <c r="J58" s="119" t="s">
        <v>43</v>
      </c>
      <c r="K58" s="40">
        <v>90.0</v>
      </c>
      <c r="L58" s="40">
        <v>100.0</v>
      </c>
      <c r="M58" s="24" t="str">
        <f t="shared" si="1"/>
        <v>APROBADO</v>
      </c>
      <c r="N58" s="1"/>
    </row>
    <row r="59">
      <c r="A59" s="112">
        <v>2.3270010474E10</v>
      </c>
      <c r="B59" s="113" t="s">
        <v>119</v>
      </c>
      <c r="C59" s="113" t="s">
        <v>2743</v>
      </c>
      <c r="D59" s="113" t="s">
        <v>2744</v>
      </c>
      <c r="E59" s="1"/>
      <c r="F59" s="1"/>
      <c r="G59" s="21" t="s">
        <v>18</v>
      </c>
      <c r="H59" s="114">
        <v>2.0</v>
      </c>
      <c r="I59" s="111" t="s">
        <v>43</v>
      </c>
      <c r="J59" s="119" t="s">
        <v>43</v>
      </c>
      <c r="K59" s="39" t="s">
        <v>43</v>
      </c>
      <c r="L59" s="39" t="s">
        <v>43</v>
      </c>
      <c r="M59" s="24" t="str">
        <f t="shared" si="1"/>
        <v>REPROBADO</v>
      </c>
      <c r="N59" s="1"/>
    </row>
    <row r="60">
      <c r="A60" s="112">
        <v>2.7329689706E10</v>
      </c>
      <c r="B60" s="113" t="s">
        <v>119</v>
      </c>
      <c r="C60" s="113" t="s">
        <v>2745</v>
      </c>
      <c r="D60" s="113" t="s">
        <v>2746</v>
      </c>
      <c r="E60" s="1"/>
      <c r="F60" s="1"/>
      <c r="G60" s="21" t="s">
        <v>18</v>
      </c>
      <c r="H60" s="114">
        <v>2.0</v>
      </c>
      <c r="I60" s="111" t="s">
        <v>43</v>
      </c>
      <c r="J60" s="119" t="s">
        <v>43</v>
      </c>
      <c r="K60" s="39" t="s">
        <v>43</v>
      </c>
      <c r="L60" s="39" t="s">
        <v>43</v>
      </c>
      <c r="M60" s="24" t="str">
        <f t="shared" si="1"/>
        <v>REPROBADO</v>
      </c>
      <c r="N60" s="1"/>
    </row>
    <row r="61">
      <c r="A61" s="112">
        <v>2.0214124743E10</v>
      </c>
      <c r="B61" s="113" t="s">
        <v>119</v>
      </c>
      <c r="C61" s="113" t="s">
        <v>2747</v>
      </c>
      <c r="D61" s="113" t="s">
        <v>2748</v>
      </c>
      <c r="E61" s="1"/>
      <c r="F61" s="1"/>
      <c r="G61" s="21" t="s">
        <v>41</v>
      </c>
      <c r="H61" s="114">
        <v>2.0</v>
      </c>
      <c r="I61" s="111" t="s">
        <v>42</v>
      </c>
      <c r="J61" s="119" t="s">
        <v>42</v>
      </c>
      <c r="K61" s="40">
        <v>86.67</v>
      </c>
      <c r="L61" s="40">
        <v>100.0</v>
      </c>
      <c r="M61" s="24" t="str">
        <f t="shared" si="1"/>
        <v>APROBADO</v>
      </c>
      <c r="N61" s="1"/>
    </row>
    <row r="62">
      <c r="A62" s="112">
        <v>2.0396308461E10</v>
      </c>
      <c r="B62" s="113" t="s">
        <v>119</v>
      </c>
      <c r="C62" s="113" t="s">
        <v>2749</v>
      </c>
      <c r="D62" s="113" t="s">
        <v>2750</v>
      </c>
      <c r="E62" s="1"/>
      <c r="F62" s="1"/>
      <c r="G62" s="21" t="s">
        <v>41</v>
      </c>
      <c r="H62" s="114">
        <v>2.0</v>
      </c>
      <c r="I62" s="111" t="s">
        <v>42</v>
      </c>
      <c r="J62" s="119" t="s">
        <v>43</v>
      </c>
      <c r="K62" s="39" t="s">
        <v>43</v>
      </c>
      <c r="L62" s="39" t="s">
        <v>43</v>
      </c>
      <c r="M62" s="24" t="str">
        <f t="shared" si="1"/>
        <v>REPROBADO</v>
      </c>
      <c r="N62" s="42"/>
    </row>
    <row r="63">
      <c r="A63" s="112">
        <v>2.7269781144E10</v>
      </c>
      <c r="B63" s="113" t="s">
        <v>2751</v>
      </c>
      <c r="C63" s="113" t="s">
        <v>2752</v>
      </c>
      <c r="D63" s="113" t="s">
        <v>2753</v>
      </c>
      <c r="E63" s="1"/>
      <c r="F63" s="1"/>
      <c r="G63" s="21" t="s">
        <v>18</v>
      </c>
      <c r="H63" s="114">
        <v>2.0</v>
      </c>
      <c r="I63" s="111" t="s">
        <v>43</v>
      </c>
      <c r="J63" s="119" t="s">
        <v>43</v>
      </c>
      <c r="K63" s="39" t="s">
        <v>43</v>
      </c>
      <c r="L63" s="39" t="s">
        <v>43</v>
      </c>
      <c r="M63" s="24" t="str">
        <f t="shared" si="1"/>
        <v>REPROBADO</v>
      </c>
      <c r="N63" s="1"/>
    </row>
    <row r="64">
      <c r="A64" s="112">
        <v>2.7339477928E10</v>
      </c>
      <c r="B64" s="113" t="s">
        <v>493</v>
      </c>
      <c r="C64" s="113" t="s">
        <v>2754</v>
      </c>
      <c r="D64" s="113" t="s">
        <v>2755</v>
      </c>
      <c r="E64" s="1"/>
      <c r="F64" s="1"/>
      <c r="G64" s="21" t="s">
        <v>18</v>
      </c>
      <c r="H64" s="114">
        <v>3.0</v>
      </c>
      <c r="I64" s="111" t="s">
        <v>43</v>
      </c>
      <c r="J64" s="119" t="s">
        <v>42</v>
      </c>
      <c r="K64" s="40">
        <v>60.0</v>
      </c>
      <c r="L64" s="39" t="s">
        <v>43</v>
      </c>
      <c r="M64" s="44" t="s">
        <v>302</v>
      </c>
      <c r="N64" s="42" t="s">
        <v>57</v>
      </c>
    </row>
    <row r="65">
      <c r="A65" s="112">
        <v>2.7301063747E10</v>
      </c>
      <c r="B65" s="113" t="s">
        <v>2756</v>
      </c>
      <c r="C65" s="113" t="s">
        <v>2757</v>
      </c>
      <c r="D65" s="113" t="s">
        <v>2758</v>
      </c>
      <c r="E65" s="1"/>
      <c r="F65" s="1"/>
      <c r="G65" s="21" t="s">
        <v>18</v>
      </c>
      <c r="H65" s="114">
        <v>3.0</v>
      </c>
      <c r="I65" s="111" t="s">
        <v>43</v>
      </c>
      <c r="J65" s="119" t="s">
        <v>43</v>
      </c>
      <c r="K65" s="39" t="s">
        <v>43</v>
      </c>
      <c r="L65" s="39" t="s">
        <v>43</v>
      </c>
      <c r="M65" s="24" t="str">
        <f t="shared" ref="M65:M82" si="2">IF(AND(OR(I65="Participó",J65="Participó"),AND(K65&gt;64,K65&lt;&gt;"-")),"APROBADO","REPROBADO")</f>
        <v>REPROBADO</v>
      </c>
      <c r="N65" s="1"/>
    </row>
    <row r="66">
      <c r="A66" s="112">
        <v>2.7289149398E10</v>
      </c>
      <c r="B66" s="113" t="s">
        <v>501</v>
      </c>
      <c r="C66" s="113" t="s">
        <v>538</v>
      </c>
      <c r="D66" s="113" t="s">
        <v>2759</v>
      </c>
      <c r="E66" s="1"/>
      <c r="F66" s="1"/>
      <c r="G66" s="21" t="s">
        <v>18</v>
      </c>
      <c r="H66" s="114">
        <v>3.0</v>
      </c>
      <c r="I66" s="111" t="s">
        <v>42</v>
      </c>
      <c r="J66" s="119" t="s">
        <v>42</v>
      </c>
      <c r="K66" s="40">
        <v>100.0</v>
      </c>
      <c r="L66" s="40">
        <v>100.0</v>
      </c>
      <c r="M66" s="24" t="str">
        <f t="shared" si="2"/>
        <v>APROBADO</v>
      </c>
      <c r="N66" s="1"/>
    </row>
    <row r="67">
      <c r="A67" s="112">
        <v>2.0389023567E10</v>
      </c>
      <c r="B67" s="113" t="s">
        <v>2760</v>
      </c>
      <c r="C67" s="113" t="s">
        <v>2761</v>
      </c>
      <c r="D67" s="113" t="s">
        <v>2762</v>
      </c>
      <c r="E67" s="1"/>
      <c r="F67" s="1"/>
      <c r="G67" s="21" t="s">
        <v>41</v>
      </c>
      <c r="H67" s="114">
        <v>3.0</v>
      </c>
      <c r="I67" s="111" t="s">
        <v>42</v>
      </c>
      <c r="J67" s="119" t="s">
        <v>42</v>
      </c>
      <c r="K67" s="40">
        <v>81.67</v>
      </c>
      <c r="L67" s="40">
        <v>100.0</v>
      </c>
      <c r="M67" s="24" t="str">
        <f t="shared" si="2"/>
        <v>APROBADO</v>
      </c>
      <c r="N67" s="1"/>
    </row>
    <row r="68">
      <c r="A68" s="112">
        <v>2.0328864909E10</v>
      </c>
      <c r="B68" s="113" t="s">
        <v>2760</v>
      </c>
      <c r="C68" s="113" t="s">
        <v>2763</v>
      </c>
      <c r="D68" s="113" t="s">
        <v>2764</v>
      </c>
      <c r="E68" s="1"/>
      <c r="F68" s="1"/>
      <c r="G68" s="21" t="s">
        <v>41</v>
      </c>
      <c r="H68" s="114">
        <v>3.0</v>
      </c>
      <c r="I68" s="111" t="s">
        <v>42</v>
      </c>
      <c r="J68" s="119" t="s">
        <v>42</v>
      </c>
      <c r="K68" s="40">
        <v>66.67</v>
      </c>
      <c r="L68" s="40">
        <v>100.0</v>
      </c>
      <c r="M68" s="24" t="str">
        <f t="shared" si="2"/>
        <v>APROBADO</v>
      </c>
      <c r="N68" s="1"/>
    </row>
    <row r="69">
      <c r="A69" s="112">
        <v>2.7259714082E10</v>
      </c>
      <c r="B69" s="113" t="s">
        <v>2765</v>
      </c>
      <c r="C69" s="113" t="s">
        <v>1111</v>
      </c>
      <c r="D69" s="113" t="s">
        <v>2766</v>
      </c>
      <c r="E69" s="1"/>
      <c r="F69" s="1"/>
      <c r="G69" s="21" t="s">
        <v>18</v>
      </c>
      <c r="H69" s="114">
        <v>3.0</v>
      </c>
      <c r="I69" s="111" t="s">
        <v>42</v>
      </c>
      <c r="J69" s="119" t="s">
        <v>42</v>
      </c>
      <c r="K69" s="40">
        <v>95.0</v>
      </c>
      <c r="L69" s="40">
        <v>100.0</v>
      </c>
      <c r="M69" s="24" t="str">
        <f t="shared" si="2"/>
        <v>APROBADO</v>
      </c>
      <c r="N69" s="1"/>
    </row>
    <row r="70">
      <c r="A70" s="112">
        <v>2.7184180079E10</v>
      </c>
      <c r="B70" s="113" t="s">
        <v>2767</v>
      </c>
      <c r="C70" s="113" t="s">
        <v>2768</v>
      </c>
      <c r="D70" s="113" t="s">
        <v>2769</v>
      </c>
      <c r="E70" s="1"/>
      <c r="F70" s="1"/>
      <c r="G70" s="21" t="s">
        <v>18</v>
      </c>
      <c r="H70" s="114">
        <v>3.0</v>
      </c>
      <c r="I70" s="111" t="s">
        <v>43</v>
      </c>
      <c r="J70" s="119" t="s">
        <v>43</v>
      </c>
      <c r="K70" s="39" t="s">
        <v>43</v>
      </c>
      <c r="L70" s="39" t="s">
        <v>43</v>
      </c>
      <c r="M70" s="24" t="str">
        <f t="shared" si="2"/>
        <v>REPROBADO</v>
      </c>
      <c r="N70" s="1"/>
    </row>
    <row r="71">
      <c r="A71" s="112">
        <v>2.7286842882E10</v>
      </c>
      <c r="B71" s="113" t="s">
        <v>509</v>
      </c>
      <c r="C71" s="113" t="s">
        <v>2770</v>
      </c>
      <c r="D71" s="113" t="s">
        <v>2771</v>
      </c>
      <c r="E71" s="1"/>
      <c r="F71" s="1"/>
      <c r="G71" s="21" t="s">
        <v>18</v>
      </c>
      <c r="H71" s="114">
        <v>3.0</v>
      </c>
      <c r="I71" s="111" t="s">
        <v>42</v>
      </c>
      <c r="J71" s="119" t="s">
        <v>43</v>
      </c>
      <c r="K71" s="40">
        <v>80.0</v>
      </c>
      <c r="L71" s="40">
        <v>100.0</v>
      </c>
      <c r="M71" s="24" t="str">
        <f t="shared" si="2"/>
        <v>APROBADO</v>
      </c>
      <c r="N71" s="1"/>
    </row>
    <row r="72">
      <c r="A72" s="112">
        <v>2.7356505358E10</v>
      </c>
      <c r="B72" s="113" t="s">
        <v>2772</v>
      </c>
      <c r="C72" s="113" t="s">
        <v>2773</v>
      </c>
      <c r="D72" s="113" t="s">
        <v>2774</v>
      </c>
      <c r="E72" s="1"/>
      <c r="F72" s="1"/>
      <c r="G72" s="21" t="s">
        <v>18</v>
      </c>
      <c r="H72" s="114">
        <v>3.0</v>
      </c>
      <c r="I72" s="111" t="s">
        <v>42</v>
      </c>
      <c r="J72" s="119" t="s">
        <v>42</v>
      </c>
      <c r="K72" s="40">
        <v>100.0</v>
      </c>
      <c r="L72" s="40">
        <v>100.0</v>
      </c>
      <c r="M72" s="24" t="str">
        <f t="shared" si="2"/>
        <v>APROBADO</v>
      </c>
      <c r="N72" s="1"/>
    </row>
    <row r="73">
      <c r="A73" s="112">
        <v>2.7291259559E10</v>
      </c>
      <c r="B73" s="113" t="s">
        <v>2775</v>
      </c>
      <c r="C73" s="113" t="s">
        <v>2776</v>
      </c>
      <c r="D73" s="113" t="s">
        <v>2777</v>
      </c>
      <c r="E73" s="1"/>
      <c r="F73" s="1"/>
      <c r="G73" s="21" t="s">
        <v>18</v>
      </c>
      <c r="H73" s="114">
        <v>3.0</v>
      </c>
      <c r="I73" s="111" t="s">
        <v>42</v>
      </c>
      <c r="J73" s="119" t="s">
        <v>42</v>
      </c>
      <c r="K73" s="40">
        <v>90.0</v>
      </c>
      <c r="L73" s="40">
        <v>100.0</v>
      </c>
      <c r="M73" s="24" t="str">
        <f t="shared" si="2"/>
        <v>APROBADO</v>
      </c>
      <c r="N73" s="1"/>
    </row>
    <row r="74">
      <c r="A74" s="112">
        <v>2.0257815898E10</v>
      </c>
      <c r="B74" s="113" t="s">
        <v>2775</v>
      </c>
      <c r="C74" s="113" t="s">
        <v>601</v>
      </c>
      <c r="D74" s="113" t="s">
        <v>2778</v>
      </c>
      <c r="E74" s="1"/>
      <c r="F74" s="1"/>
      <c r="G74" s="21" t="s">
        <v>41</v>
      </c>
      <c r="H74" s="114">
        <v>3.0</v>
      </c>
      <c r="I74" s="111" t="s">
        <v>42</v>
      </c>
      <c r="J74" s="119" t="s">
        <v>42</v>
      </c>
      <c r="K74" s="40">
        <v>95.0</v>
      </c>
      <c r="L74" s="40">
        <v>100.0</v>
      </c>
      <c r="M74" s="24" t="str">
        <f t="shared" si="2"/>
        <v>APROBADO</v>
      </c>
      <c r="N74" s="1"/>
    </row>
    <row r="75">
      <c r="A75" s="112">
        <v>2.0297651677E10</v>
      </c>
      <c r="B75" s="113" t="s">
        <v>2775</v>
      </c>
      <c r="C75" s="113" t="s">
        <v>2779</v>
      </c>
      <c r="D75" s="113" t="s">
        <v>2780</v>
      </c>
      <c r="E75" s="1"/>
      <c r="F75" s="1"/>
      <c r="G75" s="21" t="s">
        <v>41</v>
      </c>
      <c r="H75" s="114">
        <v>3.0</v>
      </c>
      <c r="I75" s="111" t="s">
        <v>42</v>
      </c>
      <c r="J75" s="119" t="s">
        <v>43</v>
      </c>
      <c r="K75" s="39" t="s">
        <v>43</v>
      </c>
      <c r="L75" s="39" t="s">
        <v>43</v>
      </c>
      <c r="M75" s="24" t="str">
        <f t="shared" si="2"/>
        <v>REPROBADO</v>
      </c>
      <c r="N75" s="42"/>
    </row>
    <row r="76">
      <c r="A76" s="112">
        <v>2.0292910828E10</v>
      </c>
      <c r="B76" s="113" t="s">
        <v>2781</v>
      </c>
      <c r="C76" s="113" t="s">
        <v>2782</v>
      </c>
      <c r="D76" s="113" t="s">
        <v>2783</v>
      </c>
      <c r="E76" s="1"/>
      <c r="F76" s="1"/>
      <c r="G76" s="21" t="s">
        <v>41</v>
      </c>
      <c r="H76" s="114">
        <v>3.0</v>
      </c>
      <c r="I76" s="111" t="s">
        <v>42</v>
      </c>
      <c r="J76" s="119" t="s">
        <v>42</v>
      </c>
      <c r="K76" s="40">
        <v>96.67</v>
      </c>
      <c r="L76" s="40">
        <v>100.0</v>
      </c>
      <c r="M76" s="24" t="str">
        <f t="shared" si="2"/>
        <v>APROBADO</v>
      </c>
      <c r="N76" s="1"/>
    </row>
    <row r="77">
      <c r="A77" s="112">
        <v>2.7285245252E10</v>
      </c>
      <c r="B77" s="113" t="s">
        <v>2784</v>
      </c>
      <c r="C77" s="113" t="s">
        <v>2785</v>
      </c>
      <c r="D77" s="113" t="s">
        <v>2786</v>
      </c>
      <c r="E77" s="1"/>
      <c r="F77" s="1"/>
      <c r="G77" s="21" t="s">
        <v>18</v>
      </c>
      <c r="H77" s="114">
        <v>4.0</v>
      </c>
      <c r="I77" s="111" t="s">
        <v>42</v>
      </c>
      <c r="J77" s="119" t="s">
        <v>42</v>
      </c>
      <c r="K77" s="40">
        <v>100.0</v>
      </c>
      <c r="L77" s="40">
        <v>100.0</v>
      </c>
      <c r="M77" s="24" t="str">
        <f t="shared" si="2"/>
        <v>APROBADO</v>
      </c>
      <c r="N77" s="1"/>
    </row>
    <row r="78">
      <c r="A78" s="112">
        <v>2.026770046E10</v>
      </c>
      <c r="B78" s="113" t="s">
        <v>2787</v>
      </c>
      <c r="C78" s="113" t="s">
        <v>752</v>
      </c>
      <c r="D78" s="113" t="s">
        <v>2788</v>
      </c>
      <c r="E78" s="1"/>
      <c r="F78" s="1"/>
      <c r="G78" s="21" t="s">
        <v>41</v>
      </c>
      <c r="H78" s="114">
        <v>3.0</v>
      </c>
      <c r="I78" s="111" t="s">
        <v>42</v>
      </c>
      <c r="J78" s="119" t="s">
        <v>42</v>
      </c>
      <c r="K78" s="40">
        <v>100.0</v>
      </c>
      <c r="L78" s="40">
        <v>100.0</v>
      </c>
      <c r="M78" s="24" t="str">
        <f t="shared" si="2"/>
        <v>APROBADO</v>
      </c>
      <c r="N78" s="1"/>
    </row>
    <row r="79">
      <c r="A79" s="112">
        <v>2.0289473999E10</v>
      </c>
      <c r="B79" s="113" t="s">
        <v>2789</v>
      </c>
      <c r="C79" s="113" t="s">
        <v>2790</v>
      </c>
      <c r="D79" s="113" t="s">
        <v>2791</v>
      </c>
      <c r="E79" s="1"/>
      <c r="F79" s="1"/>
      <c r="G79" s="21" t="s">
        <v>41</v>
      </c>
      <c r="H79" s="114">
        <v>3.0</v>
      </c>
      <c r="I79" s="111" t="s">
        <v>42</v>
      </c>
      <c r="J79" s="119" t="s">
        <v>43</v>
      </c>
      <c r="K79" s="40">
        <v>65.0</v>
      </c>
      <c r="L79" s="40">
        <v>100.0</v>
      </c>
      <c r="M79" s="24" t="str">
        <f t="shared" si="2"/>
        <v>APROBADO</v>
      </c>
      <c r="N79" s="1"/>
    </row>
    <row r="80">
      <c r="A80" s="112">
        <v>2.033363578E10</v>
      </c>
      <c r="B80" s="113" t="s">
        <v>2792</v>
      </c>
      <c r="C80" s="113" t="s">
        <v>1794</v>
      </c>
      <c r="D80" s="113" t="s">
        <v>2793</v>
      </c>
      <c r="E80" s="1"/>
      <c r="F80" s="1"/>
      <c r="G80" s="21" t="s">
        <v>41</v>
      </c>
      <c r="H80" s="114">
        <v>3.0</v>
      </c>
      <c r="I80" s="111" t="s">
        <v>42</v>
      </c>
      <c r="J80" s="119" t="s">
        <v>43</v>
      </c>
      <c r="K80" s="40">
        <v>70.0</v>
      </c>
      <c r="L80" s="40">
        <v>100.0</v>
      </c>
      <c r="M80" s="24" t="str">
        <f t="shared" si="2"/>
        <v>APROBADO</v>
      </c>
      <c r="N80" s="1"/>
    </row>
    <row r="81">
      <c r="A81" s="112">
        <v>2.3240005344E10</v>
      </c>
      <c r="B81" s="113" t="s">
        <v>534</v>
      </c>
      <c r="C81" s="113" t="s">
        <v>2794</v>
      </c>
      <c r="D81" s="113" t="s">
        <v>2795</v>
      </c>
      <c r="E81" s="1"/>
      <c r="F81" s="1"/>
      <c r="G81" s="21" t="s">
        <v>18</v>
      </c>
      <c r="H81" s="114">
        <v>4.0</v>
      </c>
      <c r="I81" s="111" t="s">
        <v>42</v>
      </c>
      <c r="J81" s="119" t="s">
        <v>42</v>
      </c>
      <c r="K81" s="40">
        <v>100.0</v>
      </c>
      <c r="L81" s="39" t="s">
        <v>43</v>
      </c>
      <c r="M81" s="24" t="str">
        <f t="shared" si="2"/>
        <v>APROBADO</v>
      </c>
      <c r="N81" s="1"/>
    </row>
    <row r="82">
      <c r="A82" s="112">
        <v>2.7278302682E10</v>
      </c>
      <c r="B82" s="113" t="s">
        <v>534</v>
      </c>
      <c r="C82" s="113" t="s">
        <v>2796</v>
      </c>
      <c r="D82" s="113" t="s">
        <v>2797</v>
      </c>
      <c r="E82" s="1"/>
      <c r="F82" s="1"/>
      <c r="G82" s="21" t="s">
        <v>18</v>
      </c>
      <c r="H82" s="114">
        <v>4.0</v>
      </c>
      <c r="I82" s="111" t="s">
        <v>42</v>
      </c>
      <c r="J82" s="119" t="s">
        <v>42</v>
      </c>
      <c r="K82" s="40">
        <v>80.0</v>
      </c>
      <c r="L82" s="40">
        <v>100.0</v>
      </c>
      <c r="M82" s="24" t="str">
        <f t="shared" si="2"/>
        <v>APROBADO</v>
      </c>
      <c r="N82" s="1"/>
    </row>
    <row r="83">
      <c r="A83" s="112">
        <v>2.034731644E10</v>
      </c>
      <c r="B83" s="113" t="s">
        <v>2798</v>
      </c>
      <c r="C83" s="113" t="s">
        <v>2154</v>
      </c>
      <c r="D83" s="113" t="s">
        <v>2799</v>
      </c>
      <c r="E83" s="1"/>
      <c r="F83" s="1"/>
      <c r="G83" s="21" t="s">
        <v>41</v>
      </c>
      <c r="H83" s="114">
        <v>3.0</v>
      </c>
      <c r="I83" s="111" t="s">
        <v>42</v>
      </c>
      <c r="J83" s="119" t="s">
        <v>42</v>
      </c>
      <c r="K83" s="40">
        <v>61.67</v>
      </c>
      <c r="L83" s="40">
        <v>100.0</v>
      </c>
      <c r="M83" s="44" t="s">
        <v>302</v>
      </c>
      <c r="N83" s="42" t="s">
        <v>57</v>
      </c>
    </row>
    <row r="84">
      <c r="A84" s="112">
        <v>2.0298518725E10</v>
      </c>
      <c r="B84" s="113" t="s">
        <v>2080</v>
      </c>
      <c r="C84" s="113" t="s">
        <v>459</v>
      </c>
      <c r="D84" s="113" t="s">
        <v>2800</v>
      </c>
      <c r="E84" s="1"/>
      <c r="F84" s="1"/>
      <c r="G84" s="21" t="s">
        <v>41</v>
      </c>
      <c r="H84" s="114">
        <v>3.0</v>
      </c>
      <c r="I84" s="111" t="s">
        <v>42</v>
      </c>
      <c r="J84" s="119" t="s">
        <v>42</v>
      </c>
      <c r="K84" s="40">
        <v>70.0</v>
      </c>
      <c r="L84" s="40">
        <v>100.0</v>
      </c>
      <c r="M84" s="24" t="str">
        <f t="shared" ref="M84:M121" si="3">IF(AND(OR(I84="Participó",J84="Participó"),AND(K84&gt;64,K84&lt;&gt;"-")),"APROBADO","REPROBADO")</f>
        <v>APROBADO</v>
      </c>
      <c r="N84" s="1"/>
    </row>
    <row r="85">
      <c r="A85" s="112">
        <v>2.7393668259E10</v>
      </c>
      <c r="B85" s="113" t="s">
        <v>2801</v>
      </c>
      <c r="C85" s="113" t="s">
        <v>488</v>
      </c>
      <c r="D85" s="113" t="s">
        <v>2802</v>
      </c>
      <c r="E85" s="1"/>
      <c r="F85" s="1"/>
      <c r="G85" s="21" t="s">
        <v>18</v>
      </c>
      <c r="H85" s="114">
        <v>4.0</v>
      </c>
      <c r="I85" s="111" t="s">
        <v>42</v>
      </c>
      <c r="J85" s="119" t="s">
        <v>42</v>
      </c>
      <c r="K85" s="40">
        <v>90.0</v>
      </c>
      <c r="L85" s="40">
        <v>100.0</v>
      </c>
      <c r="M85" s="24" t="str">
        <f t="shared" si="3"/>
        <v>APROBADO</v>
      </c>
      <c r="N85" s="1"/>
    </row>
    <row r="86">
      <c r="A86" s="112">
        <v>2.0274842521E10</v>
      </c>
      <c r="B86" s="113" t="s">
        <v>2801</v>
      </c>
      <c r="C86" s="113" t="s">
        <v>2803</v>
      </c>
      <c r="D86" s="113" t="s">
        <v>2804</v>
      </c>
      <c r="E86" s="1"/>
      <c r="F86" s="1"/>
      <c r="G86" s="21" t="s">
        <v>41</v>
      </c>
      <c r="H86" s="114">
        <v>3.0</v>
      </c>
      <c r="I86" s="111" t="s">
        <v>42</v>
      </c>
      <c r="J86" s="119" t="s">
        <v>42</v>
      </c>
      <c r="K86" s="40">
        <v>86.67</v>
      </c>
      <c r="L86" s="40">
        <v>100.0</v>
      </c>
      <c r="M86" s="24" t="str">
        <f t="shared" si="3"/>
        <v>APROBADO</v>
      </c>
      <c r="N86" s="1"/>
    </row>
    <row r="87">
      <c r="A87" s="112">
        <v>2.0266676892E10</v>
      </c>
      <c r="B87" s="113" t="s">
        <v>2801</v>
      </c>
      <c r="C87" s="113" t="s">
        <v>2805</v>
      </c>
      <c r="D87" s="113" t="s">
        <v>2806</v>
      </c>
      <c r="E87" s="1"/>
      <c r="F87" s="1"/>
      <c r="G87" s="21" t="s">
        <v>41</v>
      </c>
      <c r="H87" s="114">
        <v>3.0</v>
      </c>
      <c r="I87" s="111" t="s">
        <v>42</v>
      </c>
      <c r="J87" s="119" t="s">
        <v>42</v>
      </c>
      <c r="K87" s="40">
        <v>80.0</v>
      </c>
      <c r="L87" s="40">
        <v>100.0</v>
      </c>
      <c r="M87" s="24" t="str">
        <f t="shared" si="3"/>
        <v>APROBADO</v>
      </c>
      <c r="N87" s="1"/>
    </row>
    <row r="88">
      <c r="A88" s="112">
        <v>2.028241192E10</v>
      </c>
      <c r="B88" s="113" t="s">
        <v>2807</v>
      </c>
      <c r="C88" s="113" t="s">
        <v>2808</v>
      </c>
      <c r="D88" s="113" t="s">
        <v>2809</v>
      </c>
      <c r="E88" s="1"/>
      <c r="F88" s="1"/>
      <c r="G88" s="21" t="s">
        <v>41</v>
      </c>
      <c r="H88" s="114">
        <v>4.0</v>
      </c>
      <c r="I88" s="111" t="s">
        <v>43</v>
      </c>
      <c r="J88" s="119" t="s">
        <v>43</v>
      </c>
      <c r="K88" s="39" t="s">
        <v>43</v>
      </c>
      <c r="L88" s="39" t="s">
        <v>43</v>
      </c>
      <c r="M88" s="24" t="str">
        <f t="shared" si="3"/>
        <v>REPROBADO</v>
      </c>
      <c r="N88" s="1"/>
    </row>
    <row r="89">
      <c r="A89" s="112">
        <v>2.7334965827E10</v>
      </c>
      <c r="B89" s="113" t="s">
        <v>2810</v>
      </c>
      <c r="C89" s="113" t="s">
        <v>2811</v>
      </c>
      <c r="D89" s="113" t="s">
        <v>2812</v>
      </c>
      <c r="E89" s="1"/>
      <c r="F89" s="1"/>
      <c r="G89" s="21" t="s">
        <v>18</v>
      </c>
      <c r="H89" s="114">
        <v>4.0</v>
      </c>
      <c r="I89" s="111" t="s">
        <v>42</v>
      </c>
      <c r="J89" s="119" t="s">
        <v>42</v>
      </c>
      <c r="K89" s="40">
        <v>90.0</v>
      </c>
      <c r="L89" s="40">
        <v>100.0</v>
      </c>
      <c r="M89" s="24" t="str">
        <f t="shared" si="3"/>
        <v>APROBADO</v>
      </c>
      <c r="N89" s="1"/>
    </row>
    <row r="90">
      <c r="A90" s="112">
        <v>2.025925986E10</v>
      </c>
      <c r="B90" s="113" t="s">
        <v>2813</v>
      </c>
      <c r="C90" s="113" t="s">
        <v>1950</v>
      </c>
      <c r="D90" s="113" t="s">
        <v>2814</v>
      </c>
      <c r="E90" s="1"/>
      <c r="F90" s="1"/>
      <c r="G90" s="21" t="s">
        <v>41</v>
      </c>
      <c r="H90" s="114">
        <v>4.0</v>
      </c>
      <c r="I90" s="111" t="s">
        <v>43</v>
      </c>
      <c r="J90" s="119" t="s">
        <v>43</v>
      </c>
      <c r="K90" s="39" t="s">
        <v>43</v>
      </c>
      <c r="L90" s="39" t="s">
        <v>43</v>
      </c>
      <c r="M90" s="24" t="str">
        <f t="shared" si="3"/>
        <v>REPROBADO</v>
      </c>
      <c r="N90" s="1"/>
    </row>
    <row r="91">
      <c r="A91" s="112">
        <v>2.029200589E10</v>
      </c>
      <c r="B91" s="113" t="s">
        <v>2813</v>
      </c>
      <c r="C91" s="113" t="s">
        <v>2815</v>
      </c>
      <c r="D91" s="113" t="s">
        <v>2816</v>
      </c>
      <c r="E91" s="1"/>
      <c r="F91" s="1"/>
      <c r="G91" s="21" t="s">
        <v>41</v>
      </c>
      <c r="H91" s="114">
        <v>4.0</v>
      </c>
      <c r="I91" s="111" t="s">
        <v>42</v>
      </c>
      <c r="J91" s="119" t="s">
        <v>43</v>
      </c>
      <c r="K91" s="40">
        <v>75.0</v>
      </c>
      <c r="L91" s="39" t="s">
        <v>43</v>
      </c>
      <c r="M91" s="24" t="str">
        <f t="shared" si="3"/>
        <v>APROBADO</v>
      </c>
      <c r="N91" s="1"/>
    </row>
    <row r="92">
      <c r="A92" s="112">
        <v>2.0291422951E10</v>
      </c>
      <c r="B92" s="113" t="s">
        <v>2817</v>
      </c>
      <c r="C92" s="113" t="s">
        <v>1876</v>
      </c>
      <c r="D92" s="113" t="s">
        <v>2818</v>
      </c>
      <c r="E92" s="1"/>
      <c r="F92" s="1"/>
      <c r="G92" s="21" t="s">
        <v>41</v>
      </c>
      <c r="H92" s="114">
        <v>4.0</v>
      </c>
      <c r="I92" s="111" t="s">
        <v>42</v>
      </c>
      <c r="J92" s="119" t="s">
        <v>42</v>
      </c>
      <c r="K92" s="40">
        <v>96.67</v>
      </c>
      <c r="L92" s="40">
        <v>100.0</v>
      </c>
      <c r="M92" s="24" t="str">
        <f t="shared" si="3"/>
        <v>APROBADO</v>
      </c>
      <c r="N92" s="1"/>
    </row>
    <row r="93">
      <c r="A93" s="112">
        <v>2.0347299848E10</v>
      </c>
      <c r="B93" s="113" t="s">
        <v>2819</v>
      </c>
      <c r="C93" s="113" t="s">
        <v>2820</v>
      </c>
      <c r="D93" s="113" t="s">
        <v>2821</v>
      </c>
      <c r="E93" s="1"/>
      <c r="F93" s="1"/>
      <c r="G93" s="21" t="s">
        <v>41</v>
      </c>
      <c r="H93" s="114">
        <v>4.0</v>
      </c>
      <c r="I93" s="111" t="s">
        <v>42</v>
      </c>
      <c r="J93" s="119" t="s">
        <v>43</v>
      </c>
      <c r="K93" s="40">
        <v>90.0</v>
      </c>
      <c r="L93" s="39" t="s">
        <v>43</v>
      </c>
      <c r="M93" s="24" t="str">
        <f t="shared" si="3"/>
        <v>APROBADO</v>
      </c>
      <c r="N93" s="1"/>
    </row>
    <row r="94">
      <c r="A94" s="112">
        <v>2.7279353647E10</v>
      </c>
      <c r="B94" s="113" t="s">
        <v>2822</v>
      </c>
      <c r="C94" s="113" t="s">
        <v>872</v>
      </c>
      <c r="D94" s="113" t="s">
        <v>2823</v>
      </c>
      <c r="E94" s="1"/>
      <c r="F94" s="1"/>
      <c r="G94" s="21" t="s">
        <v>18</v>
      </c>
      <c r="H94" s="114">
        <v>4.0</v>
      </c>
      <c r="I94" s="111" t="s">
        <v>42</v>
      </c>
      <c r="J94" s="119" t="s">
        <v>42</v>
      </c>
      <c r="K94" s="40">
        <v>90.0</v>
      </c>
      <c r="L94" s="40">
        <v>100.0</v>
      </c>
      <c r="M94" s="24" t="str">
        <f t="shared" si="3"/>
        <v>APROBADO</v>
      </c>
      <c r="N94" s="1"/>
    </row>
    <row r="95">
      <c r="A95" s="112">
        <v>2.3341669294E10</v>
      </c>
      <c r="B95" s="113" t="s">
        <v>2824</v>
      </c>
      <c r="C95" s="113" t="s">
        <v>562</v>
      </c>
      <c r="D95" s="113" t="s">
        <v>2825</v>
      </c>
      <c r="E95" s="1"/>
      <c r="F95" s="1"/>
      <c r="G95" s="21" t="s">
        <v>18</v>
      </c>
      <c r="H95" s="114">
        <v>4.0</v>
      </c>
      <c r="I95" s="111" t="s">
        <v>42</v>
      </c>
      <c r="J95" s="119" t="s">
        <v>42</v>
      </c>
      <c r="K95" s="40">
        <v>85.0</v>
      </c>
      <c r="L95" s="40">
        <v>100.0</v>
      </c>
      <c r="M95" s="24" t="str">
        <f t="shared" si="3"/>
        <v>APROBADO</v>
      </c>
      <c r="N95" s="1"/>
    </row>
    <row r="96">
      <c r="A96" s="112">
        <v>2.0299021573E10</v>
      </c>
      <c r="B96" s="113" t="s">
        <v>2826</v>
      </c>
      <c r="C96" s="113" t="s">
        <v>2827</v>
      </c>
      <c r="D96" s="113" t="s">
        <v>2828</v>
      </c>
      <c r="E96" s="1"/>
      <c r="F96" s="1"/>
      <c r="G96" s="21" t="s">
        <v>41</v>
      </c>
      <c r="H96" s="114">
        <v>4.0</v>
      </c>
      <c r="I96" s="111" t="s">
        <v>42</v>
      </c>
      <c r="J96" s="119" t="s">
        <v>42</v>
      </c>
      <c r="K96" s="40">
        <v>83.33</v>
      </c>
      <c r="L96" s="40">
        <v>100.0</v>
      </c>
      <c r="M96" s="24" t="str">
        <f t="shared" si="3"/>
        <v>APROBADO</v>
      </c>
      <c r="N96" s="1"/>
    </row>
    <row r="97">
      <c r="A97" s="112">
        <v>2.02934829E10</v>
      </c>
      <c r="B97" s="113" t="s">
        <v>2829</v>
      </c>
      <c r="C97" s="113" t="s">
        <v>2830</v>
      </c>
      <c r="D97" s="113" t="s">
        <v>2831</v>
      </c>
      <c r="E97" s="1"/>
      <c r="F97" s="1"/>
      <c r="G97" s="21" t="s">
        <v>41</v>
      </c>
      <c r="H97" s="114">
        <v>4.0</v>
      </c>
      <c r="I97" s="111" t="s">
        <v>42</v>
      </c>
      <c r="J97" s="119" t="s">
        <v>42</v>
      </c>
      <c r="K97" s="40">
        <v>80.0</v>
      </c>
      <c r="L97" s="40">
        <v>100.0</v>
      </c>
      <c r="M97" s="24" t="str">
        <f t="shared" si="3"/>
        <v>APROBADO</v>
      </c>
      <c r="N97" s="1"/>
    </row>
    <row r="98">
      <c r="A98" s="112">
        <v>2.0351248522E10</v>
      </c>
      <c r="B98" s="113" t="s">
        <v>2832</v>
      </c>
      <c r="C98" s="113" t="s">
        <v>1612</v>
      </c>
      <c r="D98" s="113" t="s">
        <v>2833</v>
      </c>
      <c r="E98" s="1"/>
      <c r="F98" s="1"/>
      <c r="G98" s="21" t="s">
        <v>41</v>
      </c>
      <c r="H98" s="114">
        <v>4.0</v>
      </c>
      <c r="I98" s="111" t="s">
        <v>42</v>
      </c>
      <c r="J98" s="119" t="s">
        <v>43</v>
      </c>
      <c r="K98" s="39" t="s">
        <v>43</v>
      </c>
      <c r="L98" s="39" t="s">
        <v>43</v>
      </c>
      <c r="M98" s="24" t="str">
        <f t="shared" si="3"/>
        <v>REPROBADO</v>
      </c>
      <c r="N98" s="42"/>
    </row>
    <row r="99">
      <c r="A99" s="112">
        <v>2.3294882839E10</v>
      </c>
      <c r="B99" s="113" t="s">
        <v>128</v>
      </c>
      <c r="C99" s="113" t="s">
        <v>2761</v>
      </c>
      <c r="D99" s="113" t="s">
        <v>2834</v>
      </c>
      <c r="E99" s="1"/>
      <c r="F99" s="1"/>
      <c r="G99" s="21" t="s">
        <v>41</v>
      </c>
      <c r="H99" s="114">
        <v>4.0</v>
      </c>
      <c r="I99" s="111" t="s">
        <v>43</v>
      </c>
      <c r="J99" s="119" t="s">
        <v>43</v>
      </c>
      <c r="K99" s="39" t="s">
        <v>43</v>
      </c>
      <c r="L99" s="39" t="s">
        <v>43</v>
      </c>
      <c r="M99" s="24" t="str">
        <f t="shared" si="3"/>
        <v>REPROBADO</v>
      </c>
      <c r="N99" s="1"/>
    </row>
    <row r="100">
      <c r="A100" s="112">
        <v>2.0254038785E10</v>
      </c>
      <c r="B100" s="113" t="s">
        <v>128</v>
      </c>
      <c r="C100" s="113" t="s">
        <v>2835</v>
      </c>
      <c r="D100" s="113" t="s">
        <v>2836</v>
      </c>
      <c r="E100" s="1"/>
      <c r="F100" s="1"/>
      <c r="G100" s="21" t="s">
        <v>41</v>
      </c>
      <c r="H100" s="114">
        <v>4.0</v>
      </c>
      <c r="I100" s="111" t="s">
        <v>42</v>
      </c>
      <c r="J100" s="119" t="s">
        <v>42</v>
      </c>
      <c r="K100" s="40">
        <v>80.0</v>
      </c>
      <c r="L100" s="40">
        <v>100.0</v>
      </c>
      <c r="M100" s="24" t="str">
        <f t="shared" si="3"/>
        <v>APROBADO</v>
      </c>
      <c r="N100" s="1"/>
    </row>
    <row r="101">
      <c r="A101" s="112">
        <v>2.0293971421E10</v>
      </c>
      <c r="B101" s="113" t="s">
        <v>131</v>
      </c>
      <c r="C101" s="113" t="s">
        <v>1879</v>
      </c>
      <c r="D101" s="113" t="s">
        <v>2837</v>
      </c>
      <c r="E101" s="1"/>
      <c r="F101" s="1"/>
      <c r="G101" s="21" t="s">
        <v>41</v>
      </c>
      <c r="H101" s="114">
        <v>4.0</v>
      </c>
      <c r="I101" s="111" t="s">
        <v>42</v>
      </c>
      <c r="J101" s="119" t="s">
        <v>42</v>
      </c>
      <c r="K101" s="40">
        <v>90.0</v>
      </c>
      <c r="L101" s="40">
        <v>100.0</v>
      </c>
      <c r="M101" s="24" t="str">
        <f t="shared" si="3"/>
        <v>APROBADO</v>
      </c>
      <c r="N101" s="1"/>
    </row>
    <row r="102">
      <c r="A102" s="112">
        <v>2.0313840914E10</v>
      </c>
      <c r="B102" s="113" t="s">
        <v>131</v>
      </c>
      <c r="C102" s="113" t="s">
        <v>1405</v>
      </c>
      <c r="D102" s="113" t="s">
        <v>2838</v>
      </c>
      <c r="E102" s="1"/>
      <c r="F102" s="1"/>
      <c r="G102" s="21" t="s">
        <v>41</v>
      </c>
      <c r="H102" s="114">
        <v>4.0</v>
      </c>
      <c r="I102" s="111" t="s">
        <v>43</v>
      </c>
      <c r="J102" s="119" t="s">
        <v>43</v>
      </c>
      <c r="K102" s="39" t="s">
        <v>43</v>
      </c>
      <c r="L102" s="39" t="s">
        <v>43</v>
      </c>
      <c r="M102" s="24" t="str">
        <f t="shared" si="3"/>
        <v>REPROBADO</v>
      </c>
      <c r="N102" s="1"/>
    </row>
    <row r="103">
      <c r="A103" s="112">
        <v>2.7343019772E10</v>
      </c>
      <c r="B103" s="113" t="s">
        <v>131</v>
      </c>
      <c r="C103" s="113" t="s">
        <v>1742</v>
      </c>
      <c r="D103" s="113" t="s">
        <v>2839</v>
      </c>
      <c r="E103" s="1"/>
      <c r="F103" s="1"/>
      <c r="G103" s="21" t="s">
        <v>18</v>
      </c>
      <c r="H103" s="114">
        <v>4.0</v>
      </c>
      <c r="I103" s="111" t="s">
        <v>42</v>
      </c>
      <c r="J103" s="119" t="s">
        <v>42</v>
      </c>
      <c r="K103" s="40">
        <v>100.0</v>
      </c>
      <c r="L103" s="40">
        <v>100.0</v>
      </c>
      <c r="M103" s="24" t="str">
        <f t="shared" si="3"/>
        <v>APROBADO</v>
      </c>
      <c r="N103" s="1"/>
    </row>
    <row r="104">
      <c r="A104" s="70">
        <v>2.7293484738E10</v>
      </c>
      <c r="B104" s="105" t="s">
        <v>2840</v>
      </c>
      <c r="C104" s="105" t="s">
        <v>2841</v>
      </c>
      <c r="D104" s="105" t="s">
        <v>2842</v>
      </c>
      <c r="E104" s="43"/>
      <c r="F104" s="43"/>
      <c r="G104" s="43"/>
      <c r="H104" s="45">
        <v>3.0</v>
      </c>
      <c r="I104" s="111" t="s">
        <v>42</v>
      </c>
      <c r="J104" s="119" t="s">
        <v>42</v>
      </c>
      <c r="K104" s="40">
        <v>90.0</v>
      </c>
      <c r="L104" s="40">
        <v>100.0</v>
      </c>
      <c r="M104" s="24" t="str">
        <f t="shared" si="3"/>
        <v>APROBADO</v>
      </c>
      <c r="N104" s="43"/>
    </row>
    <row r="105">
      <c r="A105" s="70">
        <v>2.7294017467E10</v>
      </c>
      <c r="B105" s="105" t="s">
        <v>2840</v>
      </c>
      <c r="C105" s="105" t="s">
        <v>1268</v>
      </c>
      <c r="D105" s="105" t="s">
        <v>2843</v>
      </c>
      <c r="E105" s="43"/>
      <c r="F105" s="43"/>
      <c r="G105" s="43"/>
      <c r="H105" s="45">
        <v>4.0</v>
      </c>
      <c r="I105" s="111" t="s">
        <v>42</v>
      </c>
      <c r="J105" s="119" t="s">
        <v>42</v>
      </c>
      <c r="K105" s="40">
        <v>90.0</v>
      </c>
      <c r="L105" s="40">
        <v>100.0</v>
      </c>
      <c r="M105" s="24" t="str">
        <f t="shared" si="3"/>
        <v>APROBADO</v>
      </c>
      <c r="N105" s="43"/>
    </row>
    <row r="106">
      <c r="A106" s="70">
        <v>2.0288294268E10</v>
      </c>
      <c r="B106" s="105" t="s">
        <v>143</v>
      </c>
      <c r="C106" s="105" t="s">
        <v>589</v>
      </c>
      <c r="D106" s="105" t="s">
        <v>2844</v>
      </c>
      <c r="E106" s="43"/>
      <c r="F106" s="43"/>
      <c r="G106" s="43"/>
      <c r="H106" s="45">
        <v>1.0</v>
      </c>
      <c r="I106" s="111" t="s">
        <v>42</v>
      </c>
      <c r="J106" s="119" t="s">
        <v>42</v>
      </c>
      <c r="K106" s="40">
        <v>90.0</v>
      </c>
      <c r="L106" s="40">
        <v>100.0</v>
      </c>
      <c r="M106" s="24" t="str">
        <f t="shared" si="3"/>
        <v>APROBADO</v>
      </c>
      <c r="N106" s="43"/>
    </row>
    <row r="107">
      <c r="A107" s="70">
        <v>2.0289999206E10</v>
      </c>
      <c r="B107" s="105" t="s">
        <v>152</v>
      </c>
      <c r="C107" s="105" t="s">
        <v>589</v>
      </c>
      <c r="D107" s="105" t="s">
        <v>2845</v>
      </c>
      <c r="E107" s="43"/>
      <c r="F107" s="43"/>
      <c r="G107" s="43"/>
      <c r="H107" s="45">
        <v>2.0</v>
      </c>
      <c r="I107" s="111" t="s">
        <v>43</v>
      </c>
      <c r="J107" s="119" t="s">
        <v>43</v>
      </c>
      <c r="K107" s="39" t="s">
        <v>43</v>
      </c>
      <c r="L107" s="39" t="s">
        <v>43</v>
      </c>
      <c r="M107" s="24" t="str">
        <f t="shared" si="3"/>
        <v>REPROBADO</v>
      </c>
      <c r="N107" s="43"/>
    </row>
    <row r="108">
      <c r="A108" s="70">
        <v>2.0293488348E10</v>
      </c>
      <c r="B108" s="105" t="s">
        <v>176</v>
      </c>
      <c r="C108" s="105" t="s">
        <v>2846</v>
      </c>
      <c r="D108" s="105" t="s">
        <v>2847</v>
      </c>
      <c r="E108" s="43"/>
      <c r="F108" s="43"/>
      <c r="G108" s="43"/>
      <c r="H108" s="45">
        <v>3.0</v>
      </c>
      <c r="I108" s="111" t="s">
        <v>43</v>
      </c>
      <c r="J108" s="119" t="s">
        <v>43</v>
      </c>
      <c r="K108" s="39" t="s">
        <v>43</v>
      </c>
      <c r="L108" s="39" t="s">
        <v>43</v>
      </c>
      <c r="M108" s="24" t="str">
        <f t="shared" si="3"/>
        <v>REPROBADO</v>
      </c>
      <c r="N108" s="43"/>
    </row>
    <row r="109">
      <c r="A109" s="70">
        <v>2.7292847411E10</v>
      </c>
      <c r="B109" s="105" t="s">
        <v>2848</v>
      </c>
      <c r="C109" s="105" t="s">
        <v>2849</v>
      </c>
      <c r="D109" s="105" t="s">
        <v>2850</v>
      </c>
      <c r="E109" s="43"/>
      <c r="F109" s="43"/>
      <c r="G109" s="43"/>
      <c r="H109" s="45">
        <v>3.0</v>
      </c>
      <c r="I109" s="111" t="s">
        <v>42</v>
      </c>
      <c r="J109" s="119" t="s">
        <v>42</v>
      </c>
      <c r="K109" s="40">
        <v>100.0</v>
      </c>
      <c r="L109" s="40">
        <v>100.0</v>
      </c>
      <c r="M109" s="24" t="str">
        <f t="shared" si="3"/>
        <v>APROBADO</v>
      </c>
      <c r="N109" s="43"/>
    </row>
    <row r="110">
      <c r="A110" s="70">
        <v>2.3295266309E10</v>
      </c>
      <c r="B110" s="105" t="s">
        <v>2851</v>
      </c>
      <c r="C110" s="105" t="s">
        <v>2852</v>
      </c>
      <c r="D110" s="105" t="s">
        <v>2853</v>
      </c>
      <c r="E110" s="43"/>
      <c r="F110" s="43"/>
      <c r="G110" s="43"/>
      <c r="H110" s="45">
        <v>4.0</v>
      </c>
      <c r="I110" s="111" t="s">
        <v>42</v>
      </c>
      <c r="J110" s="119" t="s">
        <v>42</v>
      </c>
      <c r="K110" s="40">
        <v>90.0</v>
      </c>
      <c r="L110" s="40">
        <v>100.0</v>
      </c>
      <c r="M110" s="24" t="str">
        <f t="shared" si="3"/>
        <v>APROBADO</v>
      </c>
      <c r="N110" s="43"/>
    </row>
    <row r="111">
      <c r="A111" s="70">
        <v>2.7286844869E10</v>
      </c>
      <c r="B111" s="105" t="s">
        <v>2854</v>
      </c>
      <c r="C111" s="105" t="s">
        <v>2855</v>
      </c>
      <c r="D111" s="105" t="s">
        <v>2856</v>
      </c>
      <c r="E111" s="43"/>
      <c r="F111" s="43"/>
      <c r="G111" s="43"/>
      <c r="H111" s="45">
        <v>1.0</v>
      </c>
      <c r="I111" s="111" t="s">
        <v>42</v>
      </c>
      <c r="J111" s="119" t="s">
        <v>43</v>
      </c>
      <c r="K111" s="39" t="s">
        <v>43</v>
      </c>
      <c r="L111" s="39" t="s">
        <v>43</v>
      </c>
      <c r="M111" s="24" t="str">
        <f t="shared" si="3"/>
        <v>REPROBADO</v>
      </c>
      <c r="N111" s="45"/>
    </row>
    <row r="112">
      <c r="A112" s="70">
        <v>2.7291359308E10</v>
      </c>
      <c r="B112" s="105" t="s">
        <v>2857</v>
      </c>
      <c r="C112" s="105" t="s">
        <v>2858</v>
      </c>
      <c r="D112" s="105" t="s">
        <v>2859</v>
      </c>
      <c r="E112" s="43"/>
      <c r="F112" s="43"/>
      <c r="G112" s="43"/>
      <c r="H112" s="45">
        <v>2.0</v>
      </c>
      <c r="I112" s="111" t="s">
        <v>42</v>
      </c>
      <c r="J112" s="119" t="s">
        <v>42</v>
      </c>
      <c r="K112" s="40">
        <v>85.0</v>
      </c>
      <c r="L112" s="40">
        <v>100.0</v>
      </c>
      <c r="M112" s="24" t="str">
        <f t="shared" si="3"/>
        <v>APROBADO</v>
      </c>
      <c r="N112" s="43"/>
    </row>
    <row r="113">
      <c r="A113" s="70">
        <v>2.7292338711E10</v>
      </c>
      <c r="B113" s="105" t="s">
        <v>2860</v>
      </c>
      <c r="C113" s="105" t="s">
        <v>2861</v>
      </c>
      <c r="D113" s="105" t="s">
        <v>2862</v>
      </c>
      <c r="E113" s="43"/>
      <c r="F113" s="43"/>
      <c r="G113" s="43"/>
      <c r="H113" s="45">
        <v>2.0</v>
      </c>
      <c r="I113" s="111" t="s">
        <v>42</v>
      </c>
      <c r="J113" s="119" t="s">
        <v>43</v>
      </c>
      <c r="K113" s="40">
        <v>80.0</v>
      </c>
      <c r="L113" s="39" t="s">
        <v>43</v>
      </c>
      <c r="M113" s="24" t="str">
        <f t="shared" si="3"/>
        <v>APROBADO</v>
      </c>
      <c r="N113" s="43"/>
    </row>
    <row r="114">
      <c r="A114" s="70">
        <v>2.0287273178E10</v>
      </c>
      <c r="B114" s="105" t="s">
        <v>2863</v>
      </c>
      <c r="C114" s="105" t="s">
        <v>553</v>
      </c>
      <c r="D114" s="105" t="s">
        <v>2864</v>
      </c>
      <c r="E114" s="43"/>
      <c r="F114" s="43"/>
      <c r="G114" s="43"/>
      <c r="H114" s="45">
        <v>1.0</v>
      </c>
      <c r="I114" s="111" t="s">
        <v>42</v>
      </c>
      <c r="J114" s="119" t="s">
        <v>42</v>
      </c>
      <c r="K114" s="40">
        <v>90.0</v>
      </c>
      <c r="L114" s="40">
        <v>100.0</v>
      </c>
      <c r="M114" s="24" t="str">
        <f t="shared" si="3"/>
        <v>APROBADO</v>
      </c>
      <c r="N114" s="43"/>
    </row>
    <row r="115">
      <c r="A115" s="70">
        <v>2.0289681184E10</v>
      </c>
      <c r="B115" s="105" t="s">
        <v>2865</v>
      </c>
      <c r="C115" s="105" t="s">
        <v>350</v>
      </c>
      <c r="D115" s="105" t="s">
        <v>2866</v>
      </c>
      <c r="E115" s="43"/>
      <c r="F115" s="43"/>
      <c r="G115" s="43"/>
      <c r="H115" s="45">
        <v>2.0</v>
      </c>
      <c r="I115" s="111" t="s">
        <v>43</v>
      </c>
      <c r="J115" s="119" t="s">
        <v>43</v>
      </c>
      <c r="K115" s="39" t="s">
        <v>43</v>
      </c>
      <c r="L115" s="39" t="s">
        <v>43</v>
      </c>
      <c r="M115" s="24" t="str">
        <f t="shared" si="3"/>
        <v>REPROBADO</v>
      </c>
      <c r="N115" s="43"/>
    </row>
    <row r="116">
      <c r="A116" s="70">
        <v>2.0290471282E10</v>
      </c>
      <c r="B116" s="105" t="s">
        <v>2867</v>
      </c>
      <c r="C116" s="105" t="s">
        <v>450</v>
      </c>
      <c r="D116" s="105" t="s">
        <v>2868</v>
      </c>
      <c r="E116" s="43"/>
      <c r="F116" s="43"/>
      <c r="G116" s="43"/>
      <c r="H116" s="45">
        <v>2.0</v>
      </c>
      <c r="I116" s="111" t="s">
        <v>42</v>
      </c>
      <c r="J116" s="119" t="s">
        <v>42</v>
      </c>
      <c r="K116" s="40">
        <v>75.0</v>
      </c>
      <c r="L116" s="40">
        <v>100.0</v>
      </c>
      <c r="M116" s="24" t="str">
        <f t="shared" si="3"/>
        <v>APROBADO</v>
      </c>
      <c r="N116" s="43"/>
    </row>
    <row r="117">
      <c r="A117" s="70">
        <v>2.7293547411E10</v>
      </c>
      <c r="B117" s="105" t="s">
        <v>2869</v>
      </c>
      <c r="C117" s="105" t="s">
        <v>538</v>
      </c>
      <c r="D117" s="105" t="s">
        <v>2870</v>
      </c>
      <c r="E117" s="43"/>
      <c r="F117" s="43"/>
      <c r="G117" s="43"/>
      <c r="H117" s="45">
        <v>3.0</v>
      </c>
      <c r="I117" s="111" t="s">
        <v>42</v>
      </c>
      <c r="J117" s="119" t="s">
        <v>42</v>
      </c>
      <c r="K117" s="40">
        <v>90.0</v>
      </c>
      <c r="L117" s="40">
        <v>100.0</v>
      </c>
      <c r="M117" s="24" t="str">
        <f t="shared" si="3"/>
        <v>APROBADO</v>
      </c>
      <c r="N117" s="43"/>
    </row>
    <row r="118">
      <c r="A118" s="70">
        <v>2.7288281454E10</v>
      </c>
      <c r="B118" s="105" t="s">
        <v>2871</v>
      </c>
      <c r="C118" s="105" t="s">
        <v>1493</v>
      </c>
      <c r="D118" s="105" t="s">
        <v>2872</v>
      </c>
      <c r="E118" s="43"/>
      <c r="F118" s="43"/>
      <c r="G118" s="43"/>
      <c r="H118" s="45">
        <v>1.0</v>
      </c>
      <c r="I118" s="111" t="s">
        <v>42</v>
      </c>
      <c r="J118" s="119" t="s">
        <v>42</v>
      </c>
      <c r="K118" s="40">
        <v>85.0</v>
      </c>
      <c r="L118" s="40">
        <v>100.0</v>
      </c>
      <c r="M118" s="24" t="str">
        <f t="shared" si="3"/>
        <v>APROBADO</v>
      </c>
      <c r="N118" s="43"/>
    </row>
    <row r="119">
      <c r="A119" s="70">
        <v>2.0293971367E10</v>
      </c>
      <c r="B119" s="105" t="s">
        <v>2871</v>
      </c>
      <c r="C119" s="105" t="s">
        <v>1549</v>
      </c>
      <c r="D119" s="105" t="s">
        <v>2873</v>
      </c>
      <c r="E119" s="43"/>
      <c r="F119" s="43"/>
      <c r="G119" s="43"/>
      <c r="H119" s="45">
        <v>4.0</v>
      </c>
      <c r="I119" s="111" t="s">
        <v>42</v>
      </c>
      <c r="J119" s="119" t="s">
        <v>43</v>
      </c>
      <c r="K119" s="40">
        <v>40.0</v>
      </c>
      <c r="L119" s="39" t="s">
        <v>43</v>
      </c>
      <c r="M119" s="24" t="str">
        <f t="shared" si="3"/>
        <v>REPROBADO</v>
      </c>
      <c r="N119" s="45"/>
    </row>
    <row r="120">
      <c r="A120" s="70">
        <v>2.3293514534E10</v>
      </c>
      <c r="B120" s="105" t="s">
        <v>2874</v>
      </c>
      <c r="C120" s="105" t="s">
        <v>2875</v>
      </c>
      <c r="D120" s="105" t="s">
        <v>2876</v>
      </c>
      <c r="E120" s="43"/>
      <c r="F120" s="43"/>
      <c r="G120" s="43"/>
      <c r="H120" s="45">
        <v>3.0</v>
      </c>
      <c r="I120" s="111" t="s">
        <v>43</v>
      </c>
      <c r="J120" s="119" t="s">
        <v>43</v>
      </c>
      <c r="K120" s="39" t="s">
        <v>43</v>
      </c>
      <c r="L120" s="39" t="s">
        <v>43</v>
      </c>
      <c r="M120" s="24" t="str">
        <f t="shared" si="3"/>
        <v>REPROBADO</v>
      </c>
      <c r="N120" s="43"/>
    </row>
    <row r="121">
      <c r="A121" s="70">
        <v>2.0294434152E10</v>
      </c>
      <c r="B121" s="105" t="s">
        <v>2877</v>
      </c>
      <c r="C121" s="105" t="s">
        <v>2878</v>
      </c>
      <c r="D121" s="105" t="s">
        <v>2879</v>
      </c>
      <c r="E121" s="43"/>
      <c r="F121" s="43"/>
      <c r="G121" s="43"/>
      <c r="H121" s="45">
        <v>4.0</v>
      </c>
      <c r="I121" s="111" t="s">
        <v>43</v>
      </c>
      <c r="J121" s="119" t="s">
        <v>43</v>
      </c>
      <c r="K121" s="39" t="s">
        <v>43</v>
      </c>
      <c r="L121" s="39" t="s">
        <v>43</v>
      </c>
      <c r="M121" s="24" t="str">
        <f t="shared" si="3"/>
        <v>REPROBADO</v>
      </c>
      <c r="N121" s="43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</row>
    <row r="123">
      <c r="A123" s="1"/>
      <c r="B123" s="1"/>
      <c r="C123" s="1"/>
      <c r="D123" s="27" t="s">
        <v>19</v>
      </c>
      <c r="E123" s="27">
        <f>COUNTIF(E5:E84,"NO")</f>
        <v>0</v>
      </c>
      <c r="F123" s="1"/>
      <c r="G123" s="27">
        <f>COUNTIF(G5:G84,"M")</f>
        <v>34</v>
      </c>
      <c r="H123" s="27"/>
      <c r="I123" s="27">
        <f t="shared" ref="I123:J123" si="4">COUNTIF(I5:I84,"Participó")</f>
        <v>63</v>
      </c>
      <c r="J123" s="27">
        <f t="shared" si="4"/>
        <v>47</v>
      </c>
      <c r="K123" s="27">
        <f>COUNTIF(K5:K84,"&gt;=70")</f>
        <v>58</v>
      </c>
      <c r="L123" s="27">
        <f>COUNTIF(L5:L84,"100")</f>
        <v>53</v>
      </c>
      <c r="M123" s="27">
        <f>COUNTIF(M5:M121,"APROBADO")</f>
        <v>84</v>
      </c>
      <c r="N123" s="27">
        <f>COUNTIF(N26:N84,"Sancionar")</f>
        <v>0</v>
      </c>
    </row>
    <row r="124">
      <c r="A124" s="1"/>
      <c r="B124" s="1"/>
      <c r="C124" s="1"/>
      <c r="D124" s="28">
        <f>COUNTA(D5:D121)</f>
        <v>117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>
      <c r="A125" s="1"/>
      <c r="B125" s="29" t="s">
        <v>20</v>
      </c>
      <c r="C125" s="1"/>
      <c r="D125" s="1"/>
      <c r="E125" s="1"/>
      <c r="F125" s="42"/>
      <c r="H125" s="1"/>
      <c r="I125" s="1"/>
      <c r="J125" s="1"/>
      <c r="K125" s="1"/>
      <c r="L125" s="1"/>
      <c r="M125" s="1" t="s">
        <v>21</v>
      </c>
      <c r="N125" s="1"/>
    </row>
    <row r="126">
      <c r="A126" s="1"/>
      <c r="B126" s="1" t="s">
        <v>22</v>
      </c>
      <c r="C126" s="1" t="s">
        <v>23</v>
      </c>
      <c r="D126" s="1"/>
      <c r="E126" s="1"/>
      <c r="F126" s="42"/>
      <c r="G126" s="1"/>
      <c r="H126" s="1"/>
      <c r="I126" s="1"/>
      <c r="J126" s="1"/>
      <c r="K126" s="1"/>
      <c r="L126" s="30" t="s">
        <v>24</v>
      </c>
      <c r="M126" s="28">
        <f>COUNTIF(M5:M84,"APROBADO")/99*100</f>
        <v>59.5959596</v>
      </c>
      <c r="N126" s="1"/>
    </row>
    <row r="127">
      <c r="A127" s="1"/>
      <c r="B127" s="1"/>
      <c r="C127" s="1"/>
      <c r="D127" s="1"/>
      <c r="E127" s="1"/>
      <c r="F127" s="42"/>
      <c r="G127" s="1"/>
      <c r="H127" s="1"/>
      <c r="I127" s="1"/>
      <c r="J127" s="1"/>
      <c r="K127" s="1"/>
      <c r="L127" s="31" t="s">
        <v>25</v>
      </c>
      <c r="M127" s="28">
        <f>COUNTIF(M5:M84,"REPROBADO")/99*100</f>
        <v>21.21212121</v>
      </c>
      <c r="N127" s="1"/>
    </row>
    <row r="128">
      <c r="A128" s="32"/>
      <c r="B128" s="1"/>
      <c r="C128" s="1"/>
      <c r="D128" s="1"/>
      <c r="E128" s="1"/>
      <c r="F128" s="42"/>
      <c r="G128" s="1"/>
      <c r="H128" s="1"/>
      <c r="I128" s="1"/>
      <c r="J128" s="1"/>
      <c r="K128" s="1"/>
      <c r="L128" s="1"/>
      <c r="M128" s="1"/>
      <c r="N128" s="1"/>
    </row>
    <row r="129">
      <c r="A129" s="32" t="s">
        <v>26</v>
      </c>
      <c r="B129" s="1"/>
      <c r="C129" s="1"/>
      <c r="D129" s="1"/>
      <c r="E129" s="1"/>
      <c r="F129" s="42"/>
      <c r="G129" s="1"/>
      <c r="H129" s="1"/>
      <c r="I129" s="1"/>
      <c r="J129" s="1"/>
      <c r="K129" s="1"/>
      <c r="L129" s="1"/>
      <c r="M129" s="1"/>
      <c r="N129" s="1"/>
    </row>
    <row r="130">
      <c r="A130" s="32" t="s">
        <v>27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>
      <c r="A131" s="32" t="s">
        <v>28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>
      <c r="A132" s="32" t="s">
        <v>29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>
      <c r="A133" s="32" t="s">
        <v>30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32"/>
      <c r="M133" s="1"/>
      <c r="N133" s="1"/>
    </row>
    <row r="134">
      <c r="A134" s="1"/>
      <c r="B134" s="1" t="s">
        <v>31</v>
      </c>
      <c r="C134" s="1"/>
      <c r="D134" s="1"/>
      <c r="E134" s="1"/>
      <c r="F134" s="1"/>
      <c r="G134" s="1"/>
      <c r="H134" s="1"/>
      <c r="I134" s="1"/>
      <c r="J134" s="1"/>
      <c r="K134" s="32"/>
      <c r="L134" s="33" t="s">
        <v>32</v>
      </c>
      <c r="M134" s="1"/>
      <c r="N134" s="1"/>
    </row>
    <row r="135">
      <c r="A135" s="1"/>
      <c r="B135" s="1" t="s">
        <v>33</v>
      </c>
      <c r="C135" s="1" t="s">
        <v>34</v>
      </c>
      <c r="D135" s="1"/>
      <c r="E135" s="1"/>
      <c r="F135" s="1"/>
      <c r="G135" s="1"/>
      <c r="H135" s="1"/>
      <c r="I135" s="1"/>
      <c r="J135" s="1"/>
      <c r="K135" s="32"/>
      <c r="L135" s="34" t="s">
        <v>35</v>
      </c>
      <c r="M135" s="35" t="str">
        <f>#REF!/COUNTIF(M26:M84,"REPROBADO")*100</f>
        <v>#REF!</v>
      </c>
      <c r="N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32"/>
      <c r="L136" s="34" t="s">
        <v>36</v>
      </c>
      <c r="M136" s="28">
        <f>COUNTIF(N26:N84,"Justifico")/COUNTIF(M27:M122,"REPROBADO")*100</f>
        <v>0</v>
      </c>
      <c r="N136" s="1"/>
    </row>
  </sheetData>
  <mergeCells count="15">
    <mergeCell ref="G3:G4"/>
    <mergeCell ref="H3:H4"/>
    <mergeCell ref="F125:G125"/>
    <mergeCell ref="I3:J3"/>
    <mergeCell ref="K3:K4"/>
    <mergeCell ref="L3:L4"/>
    <mergeCell ref="M3:M4"/>
    <mergeCell ref="B1:D1"/>
    <mergeCell ref="E1:N1"/>
    <mergeCell ref="B2:D2"/>
    <mergeCell ref="E2:N2"/>
    <mergeCell ref="A3:D3"/>
    <mergeCell ref="E3:E4"/>
    <mergeCell ref="F3:F4"/>
    <mergeCell ref="N3:N4"/>
  </mergeCells>
  <conditionalFormatting sqref="I5:J121">
    <cfRule type="cellIs" dxfId="0" priority="1" operator="equal">
      <formula>"Participó"</formula>
    </cfRule>
  </conditionalFormatting>
  <conditionalFormatting sqref="I5:L121">
    <cfRule type="cellIs" dxfId="1" priority="2" operator="equal">
      <formula>"-"</formula>
    </cfRule>
  </conditionalFormatting>
  <conditionalFormatting sqref="K5:L121">
    <cfRule type="cellIs" dxfId="0" priority="3" operator="greaterThan">
      <formula>69</formula>
    </cfRule>
  </conditionalFormatting>
  <conditionalFormatting sqref="K5:L121">
    <cfRule type="cellIs" dxfId="1" priority="4" operator="lessThanOrEqual">
      <formula>59</formula>
    </cfRule>
  </conditionalFormatting>
  <conditionalFormatting sqref="M5:M121">
    <cfRule type="cellIs" dxfId="0" priority="5" operator="equal">
      <formula>"APROBADO"</formula>
    </cfRule>
  </conditionalFormatting>
  <conditionalFormatting sqref="M5:M121">
    <cfRule type="cellIs" dxfId="1" priority="6" operator="equal">
      <formula>"REPROBADO"</formula>
    </cfRule>
  </conditionalFormatting>
  <conditionalFormatting sqref="N5:N121">
    <cfRule type="cellIs" dxfId="3" priority="7" operator="equal">
      <formula>"*"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6" width="8.13"/>
    <col customWidth="1" min="7" max="8" width="6.5"/>
    <col customWidth="1" min="11" max="12" width="9.88"/>
  </cols>
  <sheetData>
    <row r="1">
      <c r="A1" s="1"/>
      <c r="E1" s="2" t="s">
        <v>0</v>
      </c>
    </row>
    <row r="2">
      <c r="A2" s="1"/>
      <c r="B2" s="3"/>
      <c r="C2" s="4"/>
      <c r="D2" s="5"/>
      <c r="E2" s="6" t="s">
        <v>2880</v>
      </c>
      <c r="F2" s="7"/>
      <c r="G2" s="7"/>
      <c r="H2" s="7"/>
      <c r="I2" s="7"/>
      <c r="J2" s="7"/>
      <c r="K2" s="7"/>
      <c r="L2" s="7"/>
      <c r="M2" s="7"/>
      <c r="N2" s="8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</row>
    <row r="5">
      <c r="A5" s="70">
        <v>2.7280745788E10</v>
      </c>
      <c r="B5" s="105" t="s">
        <v>414</v>
      </c>
      <c r="C5" s="105" t="s">
        <v>1111</v>
      </c>
      <c r="D5" s="105" t="s">
        <v>2881</v>
      </c>
      <c r="E5" s="43"/>
      <c r="F5" s="43"/>
      <c r="G5" s="43"/>
      <c r="H5" s="45">
        <v>3.0</v>
      </c>
      <c r="I5" s="120" t="s">
        <v>42</v>
      </c>
      <c r="J5" s="121" t="s">
        <v>43</v>
      </c>
      <c r="K5" s="40">
        <v>100.0</v>
      </c>
      <c r="L5" s="40">
        <v>100.0</v>
      </c>
      <c r="M5" s="24" t="str">
        <f t="shared" ref="M5:M29" si="1">IF(AND(OR(I5="Participó",J5="Participó"),AND(K5&gt;64,K5&lt;&gt;"-")),"APROBADO","REPROBADO")</f>
        <v>APROBADO</v>
      </c>
      <c r="N5" s="1"/>
    </row>
    <row r="6">
      <c r="A6" s="70">
        <v>2.0286844503E10</v>
      </c>
      <c r="B6" s="105" t="s">
        <v>669</v>
      </c>
      <c r="C6" s="105" t="s">
        <v>1879</v>
      </c>
      <c r="D6" s="105" t="s">
        <v>2882</v>
      </c>
      <c r="E6" s="43"/>
      <c r="F6" s="43"/>
      <c r="G6" s="43"/>
      <c r="H6" s="45">
        <v>1.0</v>
      </c>
      <c r="I6" s="120" t="s">
        <v>43</v>
      </c>
      <c r="J6" s="121" t="s">
        <v>43</v>
      </c>
      <c r="K6" s="40">
        <v>90.0</v>
      </c>
      <c r="L6" s="39" t="s">
        <v>43</v>
      </c>
      <c r="M6" s="24" t="str">
        <f t="shared" si="1"/>
        <v>REPROBADO</v>
      </c>
      <c r="N6" s="43"/>
    </row>
    <row r="7">
      <c r="A7" s="70">
        <v>2.7286675463E10</v>
      </c>
      <c r="B7" s="105" t="s">
        <v>1964</v>
      </c>
      <c r="C7" s="105" t="s">
        <v>2883</v>
      </c>
      <c r="D7" s="105" t="s">
        <v>2884</v>
      </c>
      <c r="E7" s="43"/>
      <c r="F7" s="43"/>
      <c r="G7" s="43"/>
      <c r="H7" s="45">
        <v>2.0</v>
      </c>
      <c r="I7" s="120" t="s">
        <v>43</v>
      </c>
      <c r="J7" s="121" t="s">
        <v>43</v>
      </c>
      <c r="K7" s="39" t="s">
        <v>43</v>
      </c>
      <c r="L7" s="39" t="s">
        <v>43</v>
      </c>
      <c r="M7" s="24" t="str">
        <f t="shared" si="1"/>
        <v>REPROBADO</v>
      </c>
      <c r="N7" s="1"/>
    </row>
    <row r="8">
      <c r="A8" s="70">
        <v>2.0278589588E10</v>
      </c>
      <c r="B8" s="105" t="s">
        <v>1984</v>
      </c>
      <c r="C8" s="105" t="s">
        <v>684</v>
      </c>
      <c r="D8" s="105" t="s">
        <v>2885</v>
      </c>
      <c r="E8" s="43"/>
      <c r="F8" s="43"/>
      <c r="G8" s="43"/>
      <c r="H8" s="45">
        <v>1.0</v>
      </c>
      <c r="I8" s="120" t="s">
        <v>42</v>
      </c>
      <c r="J8" s="121" t="s">
        <v>43</v>
      </c>
      <c r="K8" s="40">
        <v>80.0</v>
      </c>
      <c r="L8" s="40">
        <v>100.0</v>
      </c>
      <c r="M8" s="24" t="str">
        <f t="shared" si="1"/>
        <v>APROBADO</v>
      </c>
      <c r="N8" s="1"/>
    </row>
    <row r="9">
      <c r="A9" s="70">
        <v>2.0281486641E10</v>
      </c>
      <c r="B9" s="105" t="s">
        <v>2886</v>
      </c>
      <c r="C9" s="105" t="s">
        <v>2887</v>
      </c>
      <c r="D9" s="105" t="s">
        <v>2888</v>
      </c>
      <c r="E9" s="43"/>
      <c r="F9" s="43"/>
      <c r="G9" s="43"/>
      <c r="H9" s="45">
        <v>4.0</v>
      </c>
      <c r="I9" s="120" t="s">
        <v>42</v>
      </c>
      <c r="J9" s="121" t="s">
        <v>42</v>
      </c>
      <c r="K9" s="40">
        <v>75.0</v>
      </c>
      <c r="L9" s="40">
        <v>100.0</v>
      </c>
      <c r="M9" s="24" t="str">
        <f t="shared" si="1"/>
        <v>APROBADO</v>
      </c>
      <c r="N9" s="1"/>
    </row>
    <row r="10">
      <c r="A10" s="70">
        <v>2.028100834E10</v>
      </c>
      <c r="B10" s="105" t="s">
        <v>2889</v>
      </c>
      <c r="C10" s="105" t="s">
        <v>2890</v>
      </c>
      <c r="D10" s="105" t="s">
        <v>2891</v>
      </c>
      <c r="E10" s="43"/>
      <c r="F10" s="43"/>
      <c r="G10" s="43"/>
      <c r="H10" s="45">
        <v>3.0</v>
      </c>
      <c r="I10" s="120" t="s">
        <v>43</v>
      </c>
      <c r="J10" s="121" t="s">
        <v>43</v>
      </c>
      <c r="K10" s="39" t="s">
        <v>43</v>
      </c>
      <c r="L10" s="39" t="s">
        <v>43</v>
      </c>
      <c r="M10" s="24" t="str">
        <f t="shared" si="1"/>
        <v>REPROBADO</v>
      </c>
      <c r="N10" s="1"/>
    </row>
    <row r="11">
      <c r="A11" s="70">
        <v>2.7286843404E10</v>
      </c>
      <c r="B11" s="105" t="s">
        <v>2892</v>
      </c>
      <c r="C11" s="105" t="s">
        <v>2893</v>
      </c>
      <c r="D11" s="105" t="s">
        <v>2894</v>
      </c>
      <c r="E11" s="43"/>
      <c r="F11" s="43"/>
      <c r="G11" s="43"/>
      <c r="H11" s="45">
        <v>3.0</v>
      </c>
      <c r="I11" s="120" t="s">
        <v>42</v>
      </c>
      <c r="J11" s="121" t="s">
        <v>42</v>
      </c>
      <c r="K11" s="40">
        <v>90.0</v>
      </c>
      <c r="L11" s="40">
        <v>100.0</v>
      </c>
      <c r="M11" s="24" t="str">
        <f t="shared" si="1"/>
        <v>APROBADO</v>
      </c>
      <c r="N11" s="1"/>
    </row>
    <row r="12">
      <c r="A12" s="70">
        <v>2.7282199853E10</v>
      </c>
      <c r="B12" s="105" t="s">
        <v>2895</v>
      </c>
      <c r="C12" s="105" t="s">
        <v>2896</v>
      </c>
      <c r="D12" s="105" t="s">
        <v>2897</v>
      </c>
      <c r="E12" s="43"/>
      <c r="F12" s="43"/>
      <c r="G12" s="43"/>
      <c r="H12" s="45">
        <v>3.0</v>
      </c>
      <c r="I12" s="120" t="s">
        <v>42</v>
      </c>
      <c r="J12" s="121" t="s">
        <v>42</v>
      </c>
      <c r="K12" s="40">
        <v>95.0</v>
      </c>
      <c r="L12" s="40">
        <v>100.0</v>
      </c>
      <c r="M12" s="24" t="str">
        <f t="shared" si="1"/>
        <v>APROBADO</v>
      </c>
      <c r="N12" s="1"/>
    </row>
    <row r="13">
      <c r="A13" s="70">
        <v>2.4283340666E10</v>
      </c>
      <c r="B13" s="105" t="s">
        <v>1404</v>
      </c>
      <c r="C13" s="105" t="s">
        <v>2898</v>
      </c>
      <c r="D13" s="105" t="s">
        <v>2899</v>
      </c>
      <c r="E13" s="43"/>
      <c r="F13" s="43"/>
      <c r="G13" s="43"/>
      <c r="H13" s="45">
        <v>1.0</v>
      </c>
      <c r="I13" s="120" t="s">
        <v>42</v>
      </c>
      <c r="J13" s="121" t="s">
        <v>42</v>
      </c>
      <c r="K13" s="40">
        <v>80.0</v>
      </c>
      <c r="L13" s="40">
        <v>100.0</v>
      </c>
      <c r="M13" s="24" t="str">
        <f t="shared" si="1"/>
        <v>APROBADO</v>
      </c>
      <c r="N13" s="1"/>
    </row>
    <row r="14">
      <c r="A14" s="70">
        <v>2.3285689279E10</v>
      </c>
      <c r="B14" s="105" t="s">
        <v>2900</v>
      </c>
      <c r="C14" s="105" t="s">
        <v>459</v>
      </c>
      <c r="D14" s="105" t="s">
        <v>2901</v>
      </c>
      <c r="E14" s="43"/>
      <c r="F14" s="43"/>
      <c r="G14" s="43"/>
      <c r="H14" s="45">
        <v>4.0</v>
      </c>
      <c r="I14" s="120" t="s">
        <v>43</v>
      </c>
      <c r="J14" s="121" t="s">
        <v>43</v>
      </c>
      <c r="K14" s="39" t="s">
        <v>43</v>
      </c>
      <c r="L14" s="39" t="s">
        <v>43</v>
      </c>
      <c r="M14" s="24" t="str">
        <f t="shared" si="1"/>
        <v>REPROBADO</v>
      </c>
      <c r="N14" s="1"/>
    </row>
    <row r="15">
      <c r="A15" s="70">
        <v>2.7285822209E10</v>
      </c>
      <c r="B15" s="105" t="s">
        <v>2902</v>
      </c>
      <c r="C15" s="105" t="s">
        <v>2903</v>
      </c>
      <c r="D15" s="105" t="s">
        <v>2904</v>
      </c>
      <c r="E15" s="43"/>
      <c r="F15" s="43"/>
      <c r="G15" s="43"/>
      <c r="H15" s="45">
        <v>3.0</v>
      </c>
      <c r="I15" s="120" t="s">
        <v>42</v>
      </c>
      <c r="J15" s="121" t="s">
        <v>42</v>
      </c>
      <c r="K15" s="40">
        <v>81.67</v>
      </c>
      <c r="L15" s="40">
        <v>100.0</v>
      </c>
      <c r="M15" s="24" t="str">
        <f t="shared" si="1"/>
        <v>APROBADO</v>
      </c>
      <c r="N15" s="1"/>
    </row>
    <row r="16">
      <c r="A16" s="70">
        <v>2.7284154628E10</v>
      </c>
      <c r="B16" s="105" t="s">
        <v>76</v>
      </c>
      <c r="C16" s="105" t="s">
        <v>2905</v>
      </c>
      <c r="D16" s="105" t="s">
        <v>2906</v>
      </c>
      <c r="E16" s="43"/>
      <c r="F16" s="43"/>
      <c r="G16" s="43"/>
      <c r="H16" s="45">
        <v>4.0</v>
      </c>
      <c r="I16" s="120" t="s">
        <v>42</v>
      </c>
      <c r="J16" s="121" t="s">
        <v>42</v>
      </c>
      <c r="K16" s="40">
        <v>100.0</v>
      </c>
      <c r="L16" s="40">
        <v>100.0</v>
      </c>
      <c r="M16" s="24" t="str">
        <f t="shared" si="1"/>
        <v>APROBADO</v>
      </c>
      <c r="N16" s="1"/>
    </row>
    <row r="17">
      <c r="A17" s="112">
        <v>2.0252550756E10</v>
      </c>
      <c r="B17" s="113" t="s">
        <v>2907</v>
      </c>
      <c r="C17" s="113" t="s">
        <v>2908</v>
      </c>
      <c r="D17" s="113" t="s">
        <v>2909</v>
      </c>
      <c r="E17" s="1"/>
      <c r="F17" s="1"/>
      <c r="G17" s="21" t="s">
        <v>41</v>
      </c>
      <c r="H17" s="114">
        <v>1.0</v>
      </c>
      <c r="I17" s="120" t="s">
        <v>43</v>
      </c>
      <c r="J17" s="121" t="s">
        <v>43</v>
      </c>
      <c r="K17" s="39" t="s">
        <v>43</v>
      </c>
      <c r="L17" s="39" t="s">
        <v>43</v>
      </c>
      <c r="M17" s="24" t="str">
        <f t="shared" si="1"/>
        <v>REPROBADO</v>
      </c>
      <c r="N17" s="1"/>
    </row>
    <row r="18">
      <c r="A18" s="112">
        <v>2.0254035204E10</v>
      </c>
      <c r="B18" s="113" t="s">
        <v>2910</v>
      </c>
      <c r="C18" s="113" t="s">
        <v>1023</v>
      </c>
      <c r="D18" s="113" t="s">
        <v>2911</v>
      </c>
      <c r="E18" s="1"/>
      <c r="F18" s="1"/>
      <c r="G18" s="21" t="s">
        <v>41</v>
      </c>
      <c r="H18" s="114">
        <v>1.0</v>
      </c>
      <c r="I18" s="120" t="s">
        <v>42</v>
      </c>
      <c r="J18" s="121" t="s">
        <v>42</v>
      </c>
      <c r="K18" s="40">
        <v>86.67</v>
      </c>
      <c r="L18" s="40">
        <v>100.0</v>
      </c>
      <c r="M18" s="24" t="str">
        <f t="shared" si="1"/>
        <v>APROBADO</v>
      </c>
      <c r="N18" s="1"/>
    </row>
    <row r="19">
      <c r="A19" s="112">
        <v>2.7320594818E10</v>
      </c>
      <c r="B19" s="113" t="s">
        <v>2912</v>
      </c>
      <c r="C19" s="113" t="s">
        <v>2913</v>
      </c>
      <c r="D19" s="113" t="s">
        <v>2914</v>
      </c>
      <c r="E19" s="1"/>
      <c r="F19" s="1"/>
      <c r="G19" s="21" t="s">
        <v>18</v>
      </c>
      <c r="H19" s="114">
        <v>1.0</v>
      </c>
      <c r="I19" s="120" t="s">
        <v>42</v>
      </c>
      <c r="J19" s="121" t="s">
        <v>42</v>
      </c>
      <c r="K19" s="40">
        <v>80.0</v>
      </c>
      <c r="L19" s="40">
        <v>100.0</v>
      </c>
      <c r="M19" s="24" t="str">
        <f t="shared" si="1"/>
        <v>APROBADO</v>
      </c>
      <c r="N19" s="1"/>
    </row>
    <row r="20">
      <c r="A20" s="70">
        <v>2.0278725562E10</v>
      </c>
      <c r="B20" s="105" t="s">
        <v>2915</v>
      </c>
      <c r="C20" s="105" t="s">
        <v>2916</v>
      </c>
      <c r="D20" s="105" t="s">
        <v>2917</v>
      </c>
      <c r="E20" s="43"/>
      <c r="F20" s="43"/>
      <c r="G20" s="43"/>
      <c r="H20" s="45">
        <v>2.0</v>
      </c>
      <c r="I20" s="120" t="s">
        <v>42</v>
      </c>
      <c r="J20" s="121" t="s">
        <v>42</v>
      </c>
      <c r="K20" s="40">
        <v>70.0</v>
      </c>
      <c r="L20" s="40">
        <v>100.0</v>
      </c>
      <c r="M20" s="24" t="str">
        <f t="shared" si="1"/>
        <v>APROBADO</v>
      </c>
      <c r="N20" s="1"/>
    </row>
    <row r="21">
      <c r="A21" s="112">
        <v>2.738727177E10</v>
      </c>
      <c r="B21" s="113" t="s">
        <v>1168</v>
      </c>
      <c r="C21" s="113" t="s">
        <v>2918</v>
      </c>
      <c r="D21" s="113" t="s">
        <v>2919</v>
      </c>
      <c r="E21" s="1"/>
      <c r="F21" s="1"/>
      <c r="G21" s="21" t="s">
        <v>18</v>
      </c>
      <c r="H21" s="114">
        <v>1.0</v>
      </c>
      <c r="I21" s="120" t="s">
        <v>42</v>
      </c>
      <c r="J21" s="121" t="s">
        <v>42</v>
      </c>
      <c r="K21" s="40">
        <v>90.0</v>
      </c>
      <c r="L21" s="40">
        <v>100.0</v>
      </c>
      <c r="M21" s="24" t="str">
        <f t="shared" si="1"/>
        <v>APROBADO</v>
      </c>
      <c r="N21" s="1"/>
    </row>
    <row r="22">
      <c r="A22" s="112">
        <v>2.0287712279E10</v>
      </c>
      <c r="B22" s="113" t="s">
        <v>2920</v>
      </c>
      <c r="C22" s="113" t="s">
        <v>2921</v>
      </c>
      <c r="D22" s="113" t="s">
        <v>2922</v>
      </c>
      <c r="E22" s="1"/>
      <c r="F22" s="1"/>
      <c r="G22" s="21" t="s">
        <v>41</v>
      </c>
      <c r="H22" s="114">
        <v>1.0</v>
      </c>
      <c r="I22" s="120" t="s">
        <v>43</v>
      </c>
      <c r="J22" s="121" t="s">
        <v>43</v>
      </c>
      <c r="K22" s="39" t="s">
        <v>43</v>
      </c>
      <c r="L22" s="39" t="s">
        <v>43</v>
      </c>
      <c r="M22" s="24" t="str">
        <f t="shared" si="1"/>
        <v>REPROBADO</v>
      </c>
      <c r="N22" s="1"/>
    </row>
    <row r="23">
      <c r="A23" s="112">
        <v>2.0291256172E10</v>
      </c>
      <c r="B23" s="113" t="s">
        <v>2923</v>
      </c>
      <c r="C23" s="113" t="s">
        <v>2924</v>
      </c>
      <c r="D23" s="113" t="s">
        <v>2925</v>
      </c>
      <c r="E23" s="1"/>
      <c r="F23" s="1"/>
      <c r="G23" s="21" t="s">
        <v>41</v>
      </c>
      <c r="H23" s="114">
        <v>1.0</v>
      </c>
      <c r="I23" s="120" t="s">
        <v>42</v>
      </c>
      <c r="J23" s="121" t="s">
        <v>42</v>
      </c>
      <c r="K23" s="40">
        <v>100.0</v>
      </c>
      <c r="L23" s="39" t="s">
        <v>43</v>
      </c>
      <c r="M23" s="24" t="str">
        <f t="shared" si="1"/>
        <v>APROBADO</v>
      </c>
      <c r="N23" s="1"/>
    </row>
    <row r="24">
      <c r="A24" s="70">
        <v>2.7285782533E10</v>
      </c>
      <c r="B24" s="105" t="s">
        <v>2926</v>
      </c>
      <c r="C24" s="105" t="s">
        <v>987</v>
      </c>
      <c r="D24" s="105" t="s">
        <v>2927</v>
      </c>
      <c r="E24" s="43"/>
      <c r="F24" s="43"/>
      <c r="G24" s="43"/>
      <c r="H24" s="45">
        <v>1.0</v>
      </c>
      <c r="I24" s="120" t="s">
        <v>42</v>
      </c>
      <c r="J24" s="121" t="s">
        <v>43</v>
      </c>
      <c r="K24" s="40">
        <v>85.0</v>
      </c>
      <c r="L24" s="40">
        <v>100.0</v>
      </c>
      <c r="M24" s="24" t="str">
        <f t="shared" si="1"/>
        <v>APROBADO</v>
      </c>
      <c r="N24" s="1"/>
    </row>
    <row r="25">
      <c r="A25" s="112">
        <v>2.7314594792E10</v>
      </c>
      <c r="B25" s="113" t="s">
        <v>2928</v>
      </c>
      <c r="C25" s="113" t="s">
        <v>2929</v>
      </c>
      <c r="D25" s="113" t="s">
        <v>2930</v>
      </c>
      <c r="E25" s="1"/>
      <c r="F25" s="1"/>
      <c r="G25" s="21" t="s">
        <v>18</v>
      </c>
      <c r="H25" s="114">
        <v>1.0</v>
      </c>
      <c r="I25" s="120" t="s">
        <v>42</v>
      </c>
      <c r="J25" s="121" t="s">
        <v>42</v>
      </c>
      <c r="K25" s="40">
        <v>100.0</v>
      </c>
      <c r="L25" s="40">
        <v>100.0</v>
      </c>
      <c r="M25" s="24" t="str">
        <f t="shared" si="1"/>
        <v>APROBADO</v>
      </c>
      <c r="N25" s="1"/>
    </row>
    <row r="26">
      <c r="A26" s="112">
        <v>2.7301730239E10</v>
      </c>
      <c r="B26" s="113" t="s">
        <v>2931</v>
      </c>
      <c r="C26" s="113" t="s">
        <v>2932</v>
      </c>
      <c r="D26" s="113" t="s">
        <v>2933</v>
      </c>
      <c r="E26" s="1"/>
      <c r="F26" s="1"/>
      <c r="G26" s="21" t="s">
        <v>18</v>
      </c>
      <c r="H26" s="114">
        <v>1.0</v>
      </c>
      <c r="I26" s="120" t="s">
        <v>43</v>
      </c>
      <c r="J26" s="121" t="s">
        <v>43</v>
      </c>
      <c r="K26" s="39" t="s">
        <v>43</v>
      </c>
      <c r="L26" s="39" t="s">
        <v>43</v>
      </c>
      <c r="M26" s="24" t="str">
        <f t="shared" si="1"/>
        <v>REPROBADO</v>
      </c>
      <c r="N26" s="1"/>
    </row>
    <row r="27">
      <c r="A27" s="112">
        <v>2.7250152871E10</v>
      </c>
      <c r="B27" s="113" t="s">
        <v>2934</v>
      </c>
      <c r="C27" s="113" t="s">
        <v>332</v>
      </c>
      <c r="D27" s="113" t="s">
        <v>2935</v>
      </c>
      <c r="E27" s="1"/>
      <c r="F27" s="1"/>
      <c r="G27" s="21" t="s">
        <v>18</v>
      </c>
      <c r="H27" s="114">
        <v>1.0</v>
      </c>
      <c r="I27" s="120" t="s">
        <v>42</v>
      </c>
      <c r="J27" s="121" t="s">
        <v>42</v>
      </c>
      <c r="K27" s="40">
        <v>90.0</v>
      </c>
      <c r="L27" s="39" t="s">
        <v>43</v>
      </c>
      <c r="M27" s="24" t="str">
        <f t="shared" si="1"/>
        <v>APROBADO</v>
      </c>
      <c r="N27" s="1"/>
    </row>
    <row r="28">
      <c r="A28" s="112">
        <v>2.0221929242E10</v>
      </c>
      <c r="B28" s="113" t="s">
        <v>2936</v>
      </c>
      <c r="C28" s="113" t="s">
        <v>2937</v>
      </c>
      <c r="D28" s="113" t="s">
        <v>2938</v>
      </c>
      <c r="E28" s="1"/>
      <c r="F28" s="1"/>
      <c r="G28" s="21" t="s">
        <v>41</v>
      </c>
      <c r="H28" s="114">
        <v>1.0</v>
      </c>
      <c r="I28" s="120" t="s">
        <v>42</v>
      </c>
      <c r="J28" s="121" t="s">
        <v>42</v>
      </c>
      <c r="K28" s="40">
        <v>100.0</v>
      </c>
      <c r="L28" s="39" t="s">
        <v>43</v>
      </c>
      <c r="M28" s="24" t="str">
        <f t="shared" si="1"/>
        <v>APROBADO</v>
      </c>
      <c r="N28" s="1"/>
    </row>
    <row r="29">
      <c r="A29" s="112">
        <v>2.7277487182E10</v>
      </c>
      <c r="B29" s="113" t="s">
        <v>1170</v>
      </c>
      <c r="C29" s="113" t="s">
        <v>2939</v>
      </c>
      <c r="D29" s="113" t="s">
        <v>2940</v>
      </c>
      <c r="E29" s="1"/>
      <c r="F29" s="1"/>
      <c r="G29" s="21" t="s">
        <v>18</v>
      </c>
      <c r="H29" s="114">
        <v>1.0</v>
      </c>
      <c r="I29" s="120" t="s">
        <v>42</v>
      </c>
      <c r="J29" s="121" t="s">
        <v>42</v>
      </c>
      <c r="K29" s="40">
        <v>100.0</v>
      </c>
      <c r="L29" s="40">
        <v>100.0</v>
      </c>
      <c r="M29" s="24" t="str">
        <f t="shared" si="1"/>
        <v>APROBADO</v>
      </c>
      <c r="N29" s="1"/>
    </row>
    <row r="30">
      <c r="A30" s="112">
        <v>2.0356344333E10</v>
      </c>
      <c r="B30" s="113" t="s">
        <v>2941</v>
      </c>
      <c r="C30" s="113" t="s">
        <v>2525</v>
      </c>
      <c r="D30" s="113" t="s">
        <v>2942</v>
      </c>
      <c r="E30" s="1"/>
      <c r="F30" s="1"/>
      <c r="G30" s="21" t="s">
        <v>41</v>
      </c>
      <c r="H30" s="114">
        <v>1.0</v>
      </c>
      <c r="I30" s="120" t="s">
        <v>42</v>
      </c>
      <c r="J30" s="121" t="s">
        <v>43</v>
      </c>
      <c r="K30" s="40">
        <v>60.0</v>
      </c>
      <c r="L30" s="39" t="s">
        <v>43</v>
      </c>
      <c r="M30" s="44" t="s">
        <v>302</v>
      </c>
      <c r="N30" s="42" t="s">
        <v>57</v>
      </c>
    </row>
    <row r="31">
      <c r="A31" s="112">
        <v>2.7396320881E10</v>
      </c>
      <c r="B31" s="113" t="s">
        <v>2943</v>
      </c>
      <c r="C31" s="113" t="s">
        <v>1396</v>
      </c>
      <c r="D31" s="113" t="s">
        <v>2944</v>
      </c>
      <c r="E31" s="1"/>
      <c r="F31" s="1"/>
      <c r="G31" s="21" t="s">
        <v>18</v>
      </c>
      <c r="H31" s="114">
        <v>1.0</v>
      </c>
      <c r="I31" s="120" t="s">
        <v>42</v>
      </c>
      <c r="J31" s="121" t="s">
        <v>42</v>
      </c>
      <c r="K31" s="40">
        <v>90.0</v>
      </c>
      <c r="L31" s="40">
        <v>100.0</v>
      </c>
      <c r="M31" s="24" t="str">
        <f t="shared" ref="M31:M121" si="2">IF(AND(OR(I31="Participó",J31="Participó"),AND(K31&gt;64,K31&lt;&gt;"-")),"APROBADO","REPROBADO")</f>
        <v>APROBADO</v>
      </c>
      <c r="N31" s="1"/>
    </row>
    <row r="32">
      <c r="A32" s="70">
        <v>2.3286585124E10</v>
      </c>
      <c r="B32" s="105" t="s">
        <v>2943</v>
      </c>
      <c r="C32" s="105" t="s">
        <v>2235</v>
      </c>
      <c r="D32" s="105" t="s">
        <v>2945</v>
      </c>
      <c r="E32" s="43"/>
      <c r="F32" s="43"/>
      <c r="G32" s="43"/>
      <c r="H32" s="45">
        <v>1.0</v>
      </c>
      <c r="I32" s="120" t="s">
        <v>42</v>
      </c>
      <c r="J32" s="121" t="s">
        <v>43</v>
      </c>
      <c r="K32" s="39" t="s">
        <v>43</v>
      </c>
      <c r="L32" s="39" t="s">
        <v>43</v>
      </c>
      <c r="M32" s="24" t="str">
        <f t="shared" si="2"/>
        <v>REPROBADO</v>
      </c>
      <c r="N32" s="42"/>
    </row>
    <row r="33">
      <c r="A33" s="112">
        <v>2.0264012466E10</v>
      </c>
      <c r="B33" s="113" t="s">
        <v>2943</v>
      </c>
      <c r="C33" s="113" t="s">
        <v>2717</v>
      </c>
      <c r="D33" s="113" t="s">
        <v>2946</v>
      </c>
      <c r="E33" s="1"/>
      <c r="F33" s="1"/>
      <c r="G33" s="21" t="s">
        <v>18</v>
      </c>
      <c r="H33" s="114">
        <v>1.0</v>
      </c>
      <c r="I33" s="120" t="s">
        <v>42</v>
      </c>
      <c r="J33" s="121" t="s">
        <v>42</v>
      </c>
      <c r="K33" s="40">
        <v>100.0</v>
      </c>
      <c r="L33" s="40">
        <v>100.0</v>
      </c>
      <c r="M33" s="24" t="str">
        <f t="shared" si="2"/>
        <v>APROBADO</v>
      </c>
      <c r="N33" s="1"/>
    </row>
    <row r="34">
      <c r="A34" s="112">
        <v>2.3270092179E10</v>
      </c>
      <c r="B34" s="113" t="s">
        <v>1191</v>
      </c>
      <c r="C34" s="113" t="s">
        <v>2947</v>
      </c>
      <c r="D34" s="113" t="s">
        <v>2948</v>
      </c>
      <c r="E34" s="1"/>
      <c r="F34" s="1"/>
      <c r="G34" s="21" t="s">
        <v>41</v>
      </c>
      <c r="H34" s="114">
        <v>1.0</v>
      </c>
      <c r="I34" s="120" t="s">
        <v>42</v>
      </c>
      <c r="J34" s="121" t="s">
        <v>42</v>
      </c>
      <c r="K34" s="40">
        <v>80.0</v>
      </c>
      <c r="L34" s="40">
        <v>100.0</v>
      </c>
      <c r="M34" s="24" t="str">
        <f t="shared" si="2"/>
        <v>APROBADO</v>
      </c>
      <c r="N34" s="1"/>
    </row>
    <row r="35">
      <c r="A35" s="112">
        <v>2.0258964358E10</v>
      </c>
      <c r="B35" s="113" t="s">
        <v>2949</v>
      </c>
      <c r="C35" s="113" t="s">
        <v>2950</v>
      </c>
      <c r="D35" s="113" t="s">
        <v>2951</v>
      </c>
      <c r="E35" s="1"/>
      <c r="F35" s="1"/>
      <c r="G35" s="21" t="s">
        <v>41</v>
      </c>
      <c r="H35" s="114">
        <v>1.0</v>
      </c>
      <c r="I35" s="120" t="s">
        <v>42</v>
      </c>
      <c r="J35" s="121" t="s">
        <v>43</v>
      </c>
      <c r="K35" s="40">
        <v>71.67</v>
      </c>
      <c r="L35" s="40">
        <v>100.0</v>
      </c>
      <c r="M35" s="24" t="str">
        <f t="shared" si="2"/>
        <v>APROBADO</v>
      </c>
      <c r="N35" s="1"/>
    </row>
    <row r="36">
      <c r="A36" s="112">
        <v>2.3240551829E10</v>
      </c>
      <c r="B36" s="113" t="s">
        <v>2952</v>
      </c>
      <c r="C36" s="113" t="s">
        <v>1041</v>
      </c>
      <c r="D36" s="113" t="s">
        <v>2953</v>
      </c>
      <c r="E36" s="1"/>
      <c r="F36" s="1"/>
      <c r="G36" s="21" t="s">
        <v>41</v>
      </c>
      <c r="H36" s="114">
        <v>1.0</v>
      </c>
      <c r="I36" s="120" t="s">
        <v>42</v>
      </c>
      <c r="J36" s="121" t="s">
        <v>42</v>
      </c>
      <c r="K36" s="40">
        <v>81.67</v>
      </c>
      <c r="L36" s="39" t="s">
        <v>43</v>
      </c>
      <c r="M36" s="24" t="str">
        <f t="shared" si="2"/>
        <v>APROBADO</v>
      </c>
      <c r="N36" s="1"/>
    </row>
    <row r="37">
      <c r="A37" s="112">
        <v>2.0327258886E10</v>
      </c>
      <c r="B37" s="113" t="s">
        <v>2954</v>
      </c>
      <c r="C37" s="113" t="s">
        <v>1669</v>
      </c>
      <c r="D37" s="113" t="s">
        <v>2955</v>
      </c>
      <c r="E37" s="1"/>
      <c r="F37" s="1"/>
      <c r="G37" s="21" t="s">
        <v>41</v>
      </c>
      <c r="H37" s="114">
        <v>1.0</v>
      </c>
      <c r="I37" s="120" t="s">
        <v>42</v>
      </c>
      <c r="J37" s="121" t="s">
        <v>42</v>
      </c>
      <c r="K37" s="40">
        <v>81.67</v>
      </c>
      <c r="L37" s="40">
        <v>100.0</v>
      </c>
      <c r="M37" s="24" t="str">
        <f t="shared" si="2"/>
        <v>APROBADO</v>
      </c>
      <c r="N37" s="1"/>
    </row>
    <row r="38">
      <c r="A38" s="112">
        <v>2.3366601473E10</v>
      </c>
      <c r="B38" s="113" t="s">
        <v>2956</v>
      </c>
      <c r="C38" s="113" t="s">
        <v>2957</v>
      </c>
      <c r="D38" s="113" t="s">
        <v>2958</v>
      </c>
      <c r="E38" s="1"/>
      <c r="F38" s="1"/>
      <c r="G38" s="21" t="s">
        <v>18</v>
      </c>
      <c r="H38" s="114">
        <v>1.0</v>
      </c>
      <c r="I38" s="120" t="s">
        <v>42</v>
      </c>
      <c r="J38" s="121" t="s">
        <v>43</v>
      </c>
      <c r="K38" s="39" t="s">
        <v>43</v>
      </c>
      <c r="L38" s="39" t="s">
        <v>43</v>
      </c>
      <c r="M38" s="24" t="str">
        <f t="shared" si="2"/>
        <v>REPROBADO</v>
      </c>
      <c r="N38" s="42"/>
    </row>
    <row r="39">
      <c r="A39" s="112">
        <v>2.7237161411E10</v>
      </c>
      <c r="B39" s="113" t="s">
        <v>100</v>
      </c>
      <c r="C39" s="113" t="s">
        <v>2959</v>
      </c>
      <c r="D39" s="113" t="s">
        <v>2960</v>
      </c>
      <c r="E39" s="1"/>
      <c r="F39" s="1"/>
      <c r="G39" s="21" t="s">
        <v>18</v>
      </c>
      <c r="H39" s="114">
        <v>2.0</v>
      </c>
      <c r="I39" s="120" t="s">
        <v>43</v>
      </c>
      <c r="J39" s="121" t="s">
        <v>43</v>
      </c>
      <c r="K39" s="39" t="s">
        <v>43</v>
      </c>
      <c r="L39" s="39" t="s">
        <v>43</v>
      </c>
      <c r="M39" s="24" t="str">
        <f t="shared" si="2"/>
        <v>REPROBADO</v>
      </c>
      <c r="N39" s="1"/>
    </row>
    <row r="40">
      <c r="A40" s="112">
        <v>2.7250370941E10</v>
      </c>
      <c r="B40" s="113" t="s">
        <v>100</v>
      </c>
      <c r="C40" s="113" t="s">
        <v>2961</v>
      </c>
      <c r="D40" s="113" t="s">
        <v>2962</v>
      </c>
      <c r="E40" s="1"/>
      <c r="F40" s="1"/>
      <c r="G40" s="21" t="s">
        <v>18</v>
      </c>
      <c r="H40" s="114">
        <v>2.0</v>
      </c>
      <c r="I40" s="120" t="s">
        <v>42</v>
      </c>
      <c r="J40" s="121" t="s">
        <v>42</v>
      </c>
      <c r="K40" s="40">
        <v>100.0</v>
      </c>
      <c r="L40" s="40">
        <v>100.0</v>
      </c>
      <c r="M40" s="24" t="str">
        <f t="shared" si="2"/>
        <v>APROBADO</v>
      </c>
      <c r="N40" s="1"/>
    </row>
    <row r="41">
      <c r="A41" s="112">
        <v>2.0255247116E10</v>
      </c>
      <c r="B41" s="113" t="s">
        <v>100</v>
      </c>
      <c r="C41" s="113" t="s">
        <v>2963</v>
      </c>
      <c r="D41" s="113" t="s">
        <v>2964</v>
      </c>
      <c r="E41" s="1"/>
      <c r="F41" s="1"/>
      <c r="G41" s="21" t="s">
        <v>41</v>
      </c>
      <c r="H41" s="114">
        <v>1.0</v>
      </c>
      <c r="I41" s="120" t="s">
        <v>42</v>
      </c>
      <c r="J41" s="121" t="s">
        <v>42</v>
      </c>
      <c r="K41" s="40">
        <v>70.0</v>
      </c>
      <c r="L41" s="40">
        <v>100.0</v>
      </c>
      <c r="M41" s="24" t="str">
        <f t="shared" si="2"/>
        <v>APROBADO</v>
      </c>
      <c r="N41" s="1"/>
    </row>
    <row r="42">
      <c r="A42" s="112">
        <v>2.7233829035E10</v>
      </c>
      <c r="B42" s="113" t="s">
        <v>100</v>
      </c>
      <c r="C42" s="113" t="s">
        <v>2965</v>
      </c>
      <c r="D42" s="113" t="s">
        <v>2966</v>
      </c>
      <c r="E42" s="1"/>
      <c r="F42" s="1"/>
      <c r="G42" s="21" t="s">
        <v>18</v>
      </c>
      <c r="H42" s="114">
        <v>2.0</v>
      </c>
      <c r="I42" s="120" t="s">
        <v>42</v>
      </c>
      <c r="J42" s="121" t="s">
        <v>42</v>
      </c>
      <c r="K42" s="40">
        <v>100.0</v>
      </c>
      <c r="L42" s="39" t="s">
        <v>43</v>
      </c>
      <c r="M42" s="24" t="str">
        <f t="shared" si="2"/>
        <v>APROBADO</v>
      </c>
      <c r="N42" s="1"/>
    </row>
    <row r="43">
      <c r="A43" s="70">
        <v>2.3278302709E10</v>
      </c>
      <c r="B43" s="105" t="s">
        <v>100</v>
      </c>
      <c r="C43" s="105" t="s">
        <v>1181</v>
      </c>
      <c r="D43" s="105" t="s">
        <v>2967</v>
      </c>
      <c r="E43" s="43"/>
      <c r="F43" s="43"/>
      <c r="G43" s="43"/>
      <c r="H43" s="45">
        <v>1.0</v>
      </c>
      <c r="I43" s="120" t="s">
        <v>42</v>
      </c>
      <c r="J43" s="121" t="s">
        <v>43</v>
      </c>
      <c r="K43" s="40">
        <v>100.0</v>
      </c>
      <c r="L43" s="40">
        <v>100.0</v>
      </c>
      <c r="M43" s="24" t="str">
        <f t="shared" si="2"/>
        <v>APROBADO</v>
      </c>
      <c r="N43" s="1"/>
    </row>
    <row r="44">
      <c r="A44" s="112">
        <v>2.0283328369E10</v>
      </c>
      <c r="B44" s="113" t="s">
        <v>100</v>
      </c>
      <c r="C44" s="113" t="s">
        <v>2356</v>
      </c>
      <c r="D44" s="113" t="s">
        <v>2968</v>
      </c>
      <c r="E44" s="1"/>
      <c r="F44" s="1"/>
      <c r="G44" s="21" t="s">
        <v>41</v>
      </c>
      <c r="H44" s="114">
        <v>2.0</v>
      </c>
      <c r="I44" s="120" t="s">
        <v>42</v>
      </c>
      <c r="J44" s="121" t="s">
        <v>42</v>
      </c>
      <c r="K44" s="40">
        <v>90.0</v>
      </c>
      <c r="L44" s="40">
        <v>100.0</v>
      </c>
      <c r="M44" s="24" t="str">
        <f t="shared" si="2"/>
        <v>APROBADO</v>
      </c>
      <c r="N44" s="1"/>
    </row>
    <row r="45">
      <c r="A45" s="112">
        <v>2.0281347234E10</v>
      </c>
      <c r="B45" s="113" t="s">
        <v>100</v>
      </c>
      <c r="C45" s="113" t="s">
        <v>2969</v>
      </c>
      <c r="D45" s="113" t="s">
        <v>2970</v>
      </c>
      <c r="E45" s="1"/>
      <c r="F45" s="1"/>
      <c r="G45" s="21" t="s">
        <v>41</v>
      </c>
      <c r="H45" s="114">
        <v>2.0</v>
      </c>
      <c r="I45" s="120" t="s">
        <v>43</v>
      </c>
      <c r="J45" s="121" t="s">
        <v>43</v>
      </c>
      <c r="K45" s="39" t="s">
        <v>43</v>
      </c>
      <c r="L45" s="39" t="s">
        <v>43</v>
      </c>
      <c r="M45" s="24" t="str">
        <f t="shared" si="2"/>
        <v>REPROBADO</v>
      </c>
      <c r="N45" s="1"/>
    </row>
    <row r="46">
      <c r="A46" s="70">
        <v>2.7278302674E10</v>
      </c>
      <c r="B46" s="105" t="s">
        <v>100</v>
      </c>
      <c r="C46" s="105" t="s">
        <v>2971</v>
      </c>
      <c r="D46" s="105" t="s">
        <v>2972</v>
      </c>
      <c r="E46" s="43"/>
      <c r="F46" s="43"/>
      <c r="G46" s="43"/>
      <c r="H46" s="45">
        <v>1.0</v>
      </c>
      <c r="I46" s="120" t="s">
        <v>42</v>
      </c>
      <c r="J46" s="121" t="s">
        <v>42</v>
      </c>
      <c r="K46" s="40">
        <v>95.0</v>
      </c>
      <c r="L46" s="39" t="s">
        <v>43</v>
      </c>
      <c r="M46" s="24" t="str">
        <f t="shared" si="2"/>
        <v>APROBADO</v>
      </c>
      <c r="N46" s="1"/>
    </row>
    <row r="47">
      <c r="A47" s="112">
        <v>2.0270221239E10</v>
      </c>
      <c r="B47" s="113" t="s">
        <v>100</v>
      </c>
      <c r="C47" s="113" t="s">
        <v>2887</v>
      </c>
      <c r="D47" s="113" t="s">
        <v>2973</v>
      </c>
      <c r="E47" s="1"/>
      <c r="F47" s="1"/>
      <c r="G47" s="21" t="s">
        <v>41</v>
      </c>
      <c r="H47" s="114">
        <v>2.0</v>
      </c>
      <c r="I47" s="120" t="s">
        <v>43</v>
      </c>
      <c r="J47" s="121" t="s">
        <v>43</v>
      </c>
      <c r="K47" s="39" t="s">
        <v>43</v>
      </c>
      <c r="L47" s="39" t="s">
        <v>43</v>
      </c>
      <c r="M47" s="24" t="str">
        <f t="shared" si="2"/>
        <v>REPROBADO</v>
      </c>
      <c r="N47" s="1"/>
    </row>
    <row r="48">
      <c r="A48" s="70">
        <v>2.0280943232E10</v>
      </c>
      <c r="B48" s="105" t="s">
        <v>100</v>
      </c>
      <c r="C48" s="105" t="s">
        <v>2974</v>
      </c>
      <c r="D48" s="105" t="s">
        <v>2975</v>
      </c>
      <c r="E48" s="43"/>
      <c r="F48" s="43"/>
      <c r="G48" s="43"/>
      <c r="H48" s="45">
        <v>3.0</v>
      </c>
      <c r="I48" s="120" t="s">
        <v>42</v>
      </c>
      <c r="J48" s="121" t="s">
        <v>42</v>
      </c>
      <c r="K48" s="40">
        <v>91.67</v>
      </c>
      <c r="L48" s="40">
        <v>100.0</v>
      </c>
      <c r="M48" s="24" t="str">
        <f t="shared" si="2"/>
        <v>APROBADO</v>
      </c>
      <c r="N48" s="1"/>
    </row>
    <row r="49">
      <c r="A49" s="112">
        <v>2.7248019773E10</v>
      </c>
      <c r="B49" s="113" t="s">
        <v>2976</v>
      </c>
      <c r="C49" s="113" t="s">
        <v>2977</v>
      </c>
      <c r="D49" s="113" t="s">
        <v>2978</v>
      </c>
      <c r="E49" s="1"/>
      <c r="F49" s="1"/>
      <c r="G49" s="21" t="s">
        <v>18</v>
      </c>
      <c r="H49" s="114">
        <v>2.0</v>
      </c>
      <c r="I49" s="120" t="s">
        <v>42</v>
      </c>
      <c r="J49" s="121" t="s">
        <v>42</v>
      </c>
      <c r="K49" s="40">
        <v>70.0</v>
      </c>
      <c r="L49" s="40">
        <v>100.0</v>
      </c>
      <c r="M49" s="24" t="str">
        <f t="shared" si="2"/>
        <v>APROBADO</v>
      </c>
      <c r="N49" s="1"/>
    </row>
    <row r="50">
      <c r="A50" s="112">
        <v>2.7356499366E10</v>
      </c>
      <c r="B50" s="113" t="s">
        <v>2979</v>
      </c>
      <c r="C50" s="113" t="s">
        <v>2980</v>
      </c>
      <c r="D50" s="113" t="s">
        <v>2981</v>
      </c>
      <c r="E50" s="1"/>
      <c r="F50" s="1"/>
      <c r="G50" s="21" t="s">
        <v>18</v>
      </c>
      <c r="H50" s="114">
        <v>2.0</v>
      </c>
      <c r="I50" s="120" t="s">
        <v>43</v>
      </c>
      <c r="J50" s="121" t="s">
        <v>43</v>
      </c>
      <c r="K50" s="39" t="s">
        <v>43</v>
      </c>
      <c r="L50" s="39" t="s">
        <v>43</v>
      </c>
      <c r="M50" s="24" t="str">
        <f t="shared" si="2"/>
        <v>REPROBADO</v>
      </c>
      <c r="N50" s="1"/>
    </row>
    <row r="51">
      <c r="A51" s="112">
        <v>2.0261054567E10</v>
      </c>
      <c r="B51" s="113" t="s">
        <v>2982</v>
      </c>
      <c r="C51" s="113" t="s">
        <v>2983</v>
      </c>
      <c r="D51" s="113" t="s">
        <v>2984</v>
      </c>
      <c r="E51" s="1"/>
      <c r="F51" s="1"/>
      <c r="G51" s="21" t="s">
        <v>41</v>
      </c>
      <c r="H51" s="114">
        <v>2.0</v>
      </c>
      <c r="I51" s="120" t="s">
        <v>42</v>
      </c>
      <c r="J51" s="121" t="s">
        <v>42</v>
      </c>
      <c r="K51" s="40">
        <v>80.0</v>
      </c>
      <c r="L51" s="39" t="s">
        <v>43</v>
      </c>
      <c r="M51" s="24" t="str">
        <f t="shared" si="2"/>
        <v>APROBADO</v>
      </c>
      <c r="N51" s="1"/>
    </row>
    <row r="52">
      <c r="A52" s="112">
        <v>2.0166056439E10</v>
      </c>
      <c r="B52" s="113" t="s">
        <v>2985</v>
      </c>
      <c r="C52" s="113" t="s">
        <v>376</v>
      </c>
      <c r="D52" s="113" t="s">
        <v>2986</v>
      </c>
      <c r="E52" s="1"/>
      <c r="F52" s="1"/>
      <c r="G52" s="21" t="s">
        <v>41</v>
      </c>
      <c r="H52" s="114">
        <v>2.0</v>
      </c>
      <c r="I52" s="120" t="s">
        <v>42</v>
      </c>
      <c r="J52" s="121" t="s">
        <v>42</v>
      </c>
      <c r="K52" s="40">
        <v>100.0</v>
      </c>
      <c r="L52" s="40">
        <v>100.0</v>
      </c>
      <c r="M52" s="24" t="str">
        <f t="shared" si="2"/>
        <v>APROBADO</v>
      </c>
      <c r="N52" s="1"/>
    </row>
    <row r="53">
      <c r="A53" s="112">
        <v>2.7284160245E10</v>
      </c>
      <c r="B53" s="113" t="s">
        <v>2987</v>
      </c>
      <c r="C53" s="113" t="s">
        <v>2776</v>
      </c>
      <c r="D53" s="113" t="s">
        <v>2988</v>
      </c>
      <c r="E53" s="1"/>
      <c r="F53" s="1"/>
      <c r="G53" s="21" t="s">
        <v>18</v>
      </c>
      <c r="H53" s="114">
        <v>2.0</v>
      </c>
      <c r="I53" s="120" t="s">
        <v>42</v>
      </c>
      <c r="J53" s="121" t="s">
        <v>43</v>
      </c>
      <c r="K53" s="39" t="s">
        <v>43</v>
      </c>
      <c r="L53" s="39" t="s">
        <v>43</v>
      </c>
      <c r="M53" s="24" t="str">
        <f t="shared" si="2"/>
        <v>REPROBADO</v>
      </c>
      <c r="N53" s="42"/>
    </row>
    <row r="54">
      <c r="A54" s="112">
        <v>2.3271076819E10</v>
      </c>
      <c r="B54" s="113" t="s">
        <v>1225</v>
      </c>
      <c r="C54" s="113" t="s">
        <v>2989</v>
      </c>
      <c r="D54" s="113" t="s">
        <v>2990</v>
      </c>
      <c r="E54" s="1"/>
      <c r="F54" s="1"/>
      <c r="G54" s="21" t="s">
        <v>41</v>
      </c>
      <c r="H54" s="114">
        <v>2.0</v>
      </c>
      <c r="I54" s="120" t="s">
        <v>43</v>
      </c>
      <c r="J54" s="121" t="s">
        <v>43</v>
      </c>
      <c r="K54" s="40">
        <v>80.0</v>
      </c>
      <c r="L54" s="40">
        <v>100.0</v>
      </c>
      <c r="M54" s="24" t="str">
        <f t="shared" si="2"/>
        <v>REPROBADO</v>
      </c>
      <c r="N54" s="1"/>
    </row>
    <row r="55">
      <c r="A55" s="112">
        <v>2.7339478401E10</v>
      </c>
      <c r="B55" s="113" t="s">
        <v>2991</v>
      </c>
      <c r="C55" s="113" t="s">
        <v>2992</v>
      </c>
      <c r="D55" s="113" t="s">
        <v>2993</v>
      </c>
      <c r="E55" s="1"/>
      <c r="F55" s="1"/>
      <c r="G55" s="21" t="s">
        <v>18</v>
      </c>
      <c r="H55" s="114">
        <v>2.0</v>
      </c>
      <c r="I55" s="120" t="s">
        <v>42</v>
      </c>
      <c r="J55" s="121" t="s">
        <v>42</v>
      </c>
      <c r="K55" s="40">
        <v>80.0</v>
      </c>
      <c r="L55" s="40">
        <v>100.0</v>
      </c>
      <c r="M55" s="24" t="str">
        <f t="shared" si="2"/>
        <v>APROBADO</v>
      </c>
      <c r="N55" s="1"/>
    </row>
    <row r="56">
      <c r="A56" s="112">
        <v>2.7254211252E10</v>
      </c>
      <c r="B56" s="113" t="s">
        <v>1232</v>
      </c>
      <c r="C56" s="113" t="s">
        <v>538</v>
      </c>
      <c r="D56" s="113" t="s">
        <v>2994</v>
      </c>
      <c r="E56" s="1"/>
      <c r="F56" s="1"/>
      <c r="G56" s="21" t="s">
        <v>18</v>
      </c>
      <c r="H56" s="114">
        <v>2.0</v>
      </c>
      <c r="I56" s="120" t="s">
        <v>42</v>
      </c>
      <c r="J56" s="121" t="s">
        <v>43</v>
      </c>
      <c r="K56" s="40">
        <v>80.0</v>
      </c>
      <c r="L56" s="39" t="s">
        <v>43</v>
      </c>
      <c r="M56" s="24" t="str">
        <f t="shared" si="2"/>
        <v>APROBADO</v>
      </c>
      <c r="N56" s="1"/>
    </row>
    <row r="57">
      <c r="A57" s="112">
        <v>2.0340263058E10</v>
      </c>
      <c r="B57" s="113" t="s">
        <v>1237</v>
      </c>
      <c r="C57" s="113" t="s">
        <v>2995</v>
      </c>
      <c r="D57" s="113" t="s">
        <v>2996</v>
      </c>
      <c r="E57" s="1"/>
      <c r="F57" s="1"/>
      <c r="G57" s="21" t="s">
        <v>41</v>
      </c>
      <c r="H57" s="114">
        <v>2.0</v>
      </c>
      <c r="I57" s="120" t="s">
        <v>42</v>
      </c>
      <c r="J57" s="121" t="s">
        <v>42</v>
      </c>
      <c r="K57" s="40">
        <v>80.0</v>
      </c>
      <c r="L57" s="40">
        <v>100.0</v>
      </c>
      <c r="M57" s="24" t="str">
        <f t="shared" si="2"/>
        <v>APROBADO</v>
      </c>
      <c r="N57" s="1"/>
    </row>
    <row r="58">
      <c r="A58" s="112">
        <v>2.3310660779E10</v>
      </c>
      <c r="B58" s="113" t="s">
        <v>2997</v>
      </c>
      <c r="C58" s="113" t="s">
        <v>579</v>
      </c>
      <c r="D58" s="113" t="s">
        <v>2998</v>
      </c>
      <c r="E58" s="1"/>
      <c r="F58" s="1"/>
      <c r="G58" s="21" t="s">
        <v>41</v>
      </c>
      <c r="H58" s="114">
        <v>2.0</v>
      </c>
      <c r="I58" s="120" t="s">
        <v>42</v>
      </c>
      <c r="J58" s="121" t="s">
        <v>43</v>
      </c>
      <c r="K58" s="40">
        <v>100.0</v>
      </c>
      <c r="L58" s="39" t="s">
        <v>43</v>
      </c>
      <c r="M58" s="24" t="str">
        <f t="shared" si="2"/>
        <v>APROBADO</v>
      </c>
      <c r="N58" s="1"/>
    </row>
    <row r="59">
      <c r="A59" s="112">
        <v>2.029851785E10</v>
      </c>
      <c r="B59" s="113" t="s">
        <v>2999</v>
      </c>
      <c r="C59" s="113" t="s">
        <v>3000</v>
      </c>
      <c r="D59" s="113" t="s">
        <v>3001</v>
      </c>
      <c r="E59" s="1"/>
      <c r="F59" s="1"/>
      <c r="G59" s="21" t="s">
        <v>41</v>
      </c>
      <c r="H59" s="114">
        <v>2.0</v>
      </c>
      <c r="I59" s="120" t="s">
        <v>42</v>
      </c>
      <c r="J59" s="121" t="s">
        <v>42</v>
      </c>
      <c r="K59" s="40">
        <v>90.0</v>
      </c>
      <c r="L59" s="40">
        <v>100.0</v>
      </c>
      <c r="M59" s="24" t="str">
        <f t="shared" si="2"/>
        <v>APROBADO</v>
      </c>
      <c r="N59" s="1"/>
    </row>
    <row r="60">
      <c r="A60" s="112">
        <v>2.7330714676E10</v>
      </c>
      <c r="B60" s="113" t="s">
        <v>783</v>
      </c>
      <c r="C60" s="113" t="s">
        <v>3002</v>
      </c>
      <c r="D60" s="113" t="s">
        <v>3003</v>
      </c>
      <c r="E60" s="1"/>
      <c r="F60" s="1"/>
      <c r="G60" s="21" t="s">
        <v>18</v>
      </c>
      <c r="H60" s="114">
        <v>3.0</v>
      </c>
      <c r="I60" s="120" t="s">
        <v>42</v>
      </c>
      <c r="J60" s="121" t="s">
        <v>43</v>
      </c>
      <c r="K60" s="40">
        <v>76.67</v>
      </c>
      <c r="L60" s="39" t="s">
        <v>43</v>
      </c>
      <c r="M60" s="24" t="str">
        <f t="shared" si="2"/>
        <v>APROBADO</v>
      </c>
      <c r="N60" s="1"/>
    </row>
    <row r="61">
      <c r="A61" s="112">
        <v>2.039093324E10</v>
      </c>
      <c r="B61" s="113" t="s">
        <v>783</v>
      </c>
      <c r="C61" s="113" t="s">
        <v>2717</v>
      </c>
      <c r="D61" s="113" t="s">
        <v>3004</v>
      </c>
      <c r="E61" s="1"/>
      <c r="F61" s="1"/>
      <c r="G61" s="21" t="s">
        <v>41</v>
      </c>
      <c r="H61" s="114">
        <v>2.0</v>
      </c>
      <c r="I61" s="120" t="s">
        <v>42</v>
      </c>
      <c r="J61" s="121" t="s">
        <v>42</v>
      </c>
      <c r="K61" s="40">
        <v>96.67</v>
      </c>
      <c r="L61" s="39" t="s">
        <v>43</v>
      </c>
      <c r="M61" s="24" t="str">
        <f t="shared" si="2"/>
        <v>APROBADO</v>
      </c>
      <c r="N61" s="1"/>
    </row>
    <row r="62">
      <c r="A62" s="112">
        <v>2.4287649556E10</v>
      </c>
      <c r="B62" s="113" t="s">
        <v>783</v>
      </c>
      <c r="C62" s="113" t="s">
        <v>836</v>
      </c>
      <c r="D62" s="113" t="s">
        <v>3005</v>
      </c>
      <c r="E62" s="1"/>
      <c r="F62" s="1"/>
      <c r="G62" s="21" t="s">
        <v>41</v>
      </c>
      <c r="H62" s="114">
        <v>2.0</v>
      </c>
      <c r="I62" s="120" t="s">
        <v>42</v>
      </c>
      <c r="J62" s="121" t="s">
        <v>43</v>
      </c>
      <c r="K62" s="40">
        <v>80.0</v>
      </c>
      <c r="L62" s="39" t="s">
        <v>43</v>
      </c>
      <c r="M62" s="24" t="str">
        <f t="shared" si="2"/>
        <v>APROBADO</v>
      </c>
      <c r="N62" s="1"/>
    </row>
    <row r="63">
      <c r="A63" s="112">
        <v>2.0285805776E10</v>
      </c>
      <c r="B63" s="113" t="s">
        <v>783</v>
      </c>
      <c r="C63" s="113" t="s">
        <v>3006</v>
      </c>
      <c r="D63" s="113" t="s">
        <v>3007</v>
      </c>
      <c r="E63" s="1"/>
      <c r="F63" s="1"/>
      <c r="G63" s="21" t="s">
        <v>41</v>
      </c>
      <c r="H63" s="114">
        <v>3.0</v>
      </c>
      <c r="I63" s="120" t="s">
        <v>42</v>
      </c>
      <c r="J63" s="121" t="s">
        <v>42</v>
      </c>
      <c r="K63" s="40">
        <v>80.0</v>
      </c>
      <c r="L63" s="40">
        <v>100.0</v>
      </c>
      <c r="M63" s="24" t="str">
        <f t="shared" si="2"/>
        <v>APROBADO</v>
      </c>
      <c r="N63" s="1"/>
    </row>
    <row r="64">
      <c r="A64" s="112">
        <v>2.7377993662E10</v>
      </c>
      <c r="B64" s="113" t="s">
        <v>3008</v>
      </c>
      <c r="C64" s="113" t="s">
        <v>3009</v>
      </c>
      <c r="D64" s="113" t="s">
        <v>3010</v>
      </c>
      <c r="E64" s="1"/>
      <c r="F64" s="1"/>
      <c r="G64" s="21" t="s">
        <v>18</v>
      </c>
      <c r="H64" s="114">
        <v>3.0</v>
      </c>
      <c r="I64" s="120" t="s">
        <v>42</v>
      </c>
      <c r="J64" s="121" t="s">
        <v>42</v>
      </c>
      <c r="K64" s="40">
        <v>100.0</v>
      </c>
      <c r="L64" s="39" t="s">
        <v>43</v>
      </c>
      <c r="M64" s="24" t="str">
        <f t="shared" si="2"/>
        <v>APROBADO</v>
      </c>
      <c r="N64" s="1"/>
    </row>
    <row r="65">
      <c r="A65" s="112">
        <v>2.0259001693E10</v>
      </c>
      <c r="B65" s="113" t="s">
        <v>786</v>
      </c>
      <c r="C65" s="113" t="s">
        <v>3011</v>
      </c>
      <c r="D65" s="113" t="s">
        <v>3012</v>
      </c>
      <c r="E65" s="1"/>
      <c r="F65" s="1"/>
      <c r="G65" s="21" t="s">
        <v>41</v>
      </c>
      <c r="H65" s="114">
        <v>3.0</v>
      </c>
      <c r="I65" s="120" t="s">
        <v>42</v>
      </c>
      <c r="J65" s="121" t="s">
        <v>42</v>
      </c>
      <c r="K65" s="40">
        <v>90.0</v>
      </c>
      <c r="L65" s="40">
        <v>100.0</v>
      </c>
      <c r="M65" s="24" t="str">
        <f t="shared" si="2"/>
        <v>APROBADO</v>
      </c>
      <c r="N65" s="1"/>
    </row>
    <row r="66">
      <c r="A66" s="112">
        <v>2.025063787E10</v>
      </c>
      <c r="B66" s="113" t="s">
        <v>793</v>
      </c>
      <c r="C66" s="113" t="s">
        <v>3013</v>
      </c>
      <c r="D66" s="113" t="s">
        <v>3014</v>
      </c>
      <c r="E66" s="1"/>
      <c r="F66" s="1"/>
      <c r="G66" s="21" t="s">
        <v>41</v>
      </c>
      <c r="H66" s="114">
        <v>3.0</v>
      </c>
      <c r="I66" s="120" t="s">
        <v>42</v>
      </c>
      <c r="J66" s="121" t="s">
        <v>42</v>
      </c>
      <c r="K66" s="40">
        <v>100.0</v>
      </c>
      <c r="L66" s="40">
        <v>100.0</v>
      </c>
      <c r="M66" s="24" t="str">
        <f t="shared" si="2"/>
        <v>APROBADO</v>
      </c>
      <c r="N66" s="1"/>
    </row>
    <row r="67">
      <c r="A67" s="112">
        <v>2.0299235867E10</v>
      </c>
      <c r="B67" s="113" t="s">
        <v>3015</v>
      </c>
      <c r="C67" s="113" t="s">
        <v>1617</v>
      </c>
      <c r="D67" s="113" t="s">
        <v>3016</v>
      </c>
      <c r="E67" s="1"/>
      <c r="F67" s="1"/>
      <c r="G67" s="21" t="s">
        <v>41</v>
      </c>
      <c r="H67" s="114">
        <v>3.0</v>
      </c>
      <c r="I67" s="120" t="s">
        <v>42</v>
      </c>
      <c r="J67" s="121" t="s">
        <v>43</v>
      </c>
      <c r="K67" s="40">
        <v>70.0</v>
      </c>
      <c r="L67" s="40">
        <v>100.0</v>
      </c>
      <c r="M67" s="24" t="str">
        <f t="shared" si="2"/>
        <v>APROBADO</v>
      </c>
      <c r="N67" s="1"/>
    </row>
    <row r="68">
      <c r="A68" s="112">
        <v>2.7349753052E10</v>
      </c>
      <c r="B68" s="113" t="s">
        <v>3017</v>
      </c>
      <c r="C68" s="113" t="s">
        <v>3018</v>
      </c>
      <c r="D68" s="113" t="s">
        <v>3019</v>
      </c>
      <c r="E68" s="1"/>
      <c r="F68" s="1"/>
      <c r="G68" s="21" t="s">
        <v>18</v>
      </c>
      <c r="H68" s="114">
        <v>3.0</v>
      </c>
      <c r="I68" s="120" t="s">
        <v>43</v>
      </c>
      <c r="J68" s="121" t="s">
        <v>43</v>
      </c>
      <c r="K68" s="40">
        <v>80.0</v>
      </c>
      <c r="L68" s="40">
        <v>100.0</v>
      </c>
      <c r="M68" s="24" t="str">
        <f t="shared" si="2"/>
        <v>REPROBADO</v>
      </c>
      <c r="N68" s="1"/>
    </row>
    <row r="69">
      <c r="A69" s="112">
        <v>2.0276430441E10</v>
      </c>
      <c r="B69" s="113" t="s">
        <v>3020</v>
      </c>
      <c r="C69" s="113" t="s">
        <v>3021</v>
      </c>
      <c r="D69" s="113" t="s">
        <v>3022</v>
      </c>
      <c r="E69" s="1"/>
      <c r="F69" s="1"/>
      <c r="G69" s="21" t="s">
        <v>41</v>
      </c>
      <c r="H69" s="114">
        <v>3.0</v>
      </c>
      <c r="I69" s="120" t="s">
        <v>42</v>
      </c>
      <c r="J69" s="121" t="s">
        <v>42</v>
      </c>
      <c r="K69" s="40">
        <v>80.0</v>
      </c>
      <c r="L69" s="40">
        <v>100.0</v>
      </c>
      <c r="M69" s="24" t="str">
        <f t="shared" si="2"/>
        <v>APROBADO</v>
      </c>
      <c r="N69" s="1"/>
    </row>
    <row r="70">
      <c r="A70" s="112">
        <v>2.0377987978E10</v>
      </c>
      <c r="B70" s="113" t="s">
        <v>3023</v>
      </c>
      <c r="C70" s="113" t="s">
        <v>3024</v>
      </c>
      <c r="D70" s="113" t="s">
        <v>3025</v>
      </c>
      <c r="E70" s="1"/>
      <c r="F70" s="1"/>
      <c r="G70" s="21" t="s">
        <v>41</v>
      </c>
      <c r="H70" s="114">
        <v>3.0</v>
      </c>
      <c r="I70" s="120" t="s">
        <v>42</v>
      </c>
      <c r="J70" s="121" t="s">
        <v>42</v>
      </c>
      <c r="K70" s="40">
        <v>80.0</v>
      </c>
      <c r="L70" s="40">
        <v>100.0</v>
      </c>
      <c r="M70" s="24" t="str">
        <f t="shared" si="2"/>
        <v>APROBADO</v>
      </c>
      <c r="N70" s="1"/>
    </row>
    <row r="71">
      <c r="A71" s="70">
        <v>2.7281330298E10</v>
      </c>
      <c r="B71" s="105" t="s">
        <v>213</v>
      </c>
      <c r="C71" s="105" t="s">
        <v>3023</v>
      </c>
      <c r="D71" s="105" t="s">
        <v>3026</v>
      </c>
      <c r="E71" s="43"/>
      <c r="F71" s="43"/>
      <c r="G71" s="43"/>
      <c r="H71" s="45">
        <v>4.0</v>
      </c>
      <c r="I71" s="120" t="s">
        <v>43</v>
      </c>
      <c r="J71" s="121" t="s">
        <v>43</v>
      </c>
      <c r="K71" s="40">
        <v>90.0</v>
      </c>
      <c r="L71" s="40">
        <v>100.0</v>
      </c>
      <c r="M71" s="24" t="str">
        <f t="shared" si="2"/>
        <v>REPROBADO</v>
      </c>
      <c r="N71" s="43"/>
    </row>
    <row r="72">
      <c r="A72" s="112">
        <v>2.0222448833E10</v>
      </c>
      <c r="B72" s="113" t="s">
        <v>911</v>
      </c>
      <c r="C72" s="113" t="s">
        <v>3027</v>
      </c>
      <c r="D72" s="113" t="s">
        <v>3028</v>
      </c>
      <c r="E72" s="1"/>
      <c r="F72" s="1"/>
      <c r="G72" s="21" t="s">
        <v>41</v>
      </c>
      <c r="H72" s="114">
        <v>3.0</v>
      </c>
      <c r="I72" s="120" t="s">
        <v>43</v>
      </c>
      <c r="J72" s="121" t="s">
        <v>43</v>
      </c>
      <c r="K72" s="40">
        <v>81.67</v>
      </c>
      <c r="L72" s="40">
        <v>100.0</v>
      </c>
      <c r="M72" s="24" t="str">
        <f t="shared" si="2"/>
        <v>REPROBADO</v>
      </c>
      <c r="N72" s="1"/>
    </row>
    <row r="73">
      <c r="A73" s="112">
        <v>2.7346832008E10</v>
      </c>
      <c r="B73" s="113" t="s">
        <v>3029</v>
      </c>
      <c r="C73" s="113" t="s">
        <v>3030</v>
      </c>
      <c r="D73" s="113" t="s">
        <v>3031</v>
      </c>
      <c r="E73" s="1"/>
      <c r="F73" s="1"/>
      <c r="G73" s="21" t="s">
        <v>18</v>
      </c>
      <c r="H73" s="114">
        <v>3.0</v>
      </c>
      <c r="I73" s="120" t="s">
        <v>42</v>
      </c>
      <c r="J73" s="121" t="s">
        <v>42</v>
      </c>
      <c r="K73" s="40">
        <v>75.0</v>
      </c>
      <c r="L73" s="40">
        <v>100.0</v>
      </c>
      <c r="M73" s="24" t="str">
        <f t="shared" si="2"/>
        <v>APROBADO</v>
      </c>
      <c r="N73" s="1"/>
    </row>
    <row r="74">
      <c r="A74" s="112">
        <v>2.0229014995E10</v>
      </c>
      <c r="B74" s="113" t="s">
        <v>817</v>
      </c>
      <c r="C74" s="113" t="s">
        <v>396</v>
      </c>
      <c r="D74" s="113" t="s">
        <v>3032</v>
      </c>
      <c r="E74" s="1"/>
      <c r="F74" s="1"/>
      <c r="G74" s="21" t="s">
        <v>41</v>
      </c>
      <c r="H74" s="114">
        <v>3.0</v>
      </c>
      <c r="I74" s="120" t="s">
        <v>42</v>
      </c>
      <c r="J74" s="121" t="s">
        <v>43</v>
      </c>
      <c r="K74" s="39" t="s">
        <v>43</v>
      </c>
      <c r="L74" s="39" t="s">
        <v>43</v>
      </c>
      <c r="M74" s="24" t="str">
        <f t="shared" si="2"/>
        <v>REPROBADO</v>
      </c>
      <c r="N74" s="42"/>
    </row>
    <row r="75">
      <c r="A75" s="112">
        <v>2.7308122374E10</v>
      </c>
      <c r="B75" s="113" t="s">
        <v>817</v>
      </c>
      <c r="C75" s="113" t="s">
        <v>1742</v>
      </c>
      <c r="D75" s="113" t="s">
        <v>3033</v>
      </c>
      <c r="E75" s="1"/>
      <c r="F75" s="1"/>
      <c r="G75" s="21" t="s">
        <v>18</v>
      </c>
      <c r="H75" s="114">
        <v>3.0</v>
      </c>
      <c r="I75" s="120" t="s">
        <v>42</v>
      </c>
      <c r="J75" s="121" t="s">
        <v>42</v>
      </c>
      <c r="K75" s="40">
        <v>80.0</v>
      </c>
      <c r="L75" s="40">
        <v>100.0</v>
      </c>
      <c r="M75" s="24" t="str">
        <f t="shared" si="2"/>
        <v>APROBADO</v>
      </c>
      <c r="N75" s="1"/>
    </row>
    <row r="76">
      <c r="A76" s="112">
        <v>2.7344748085E10</v>
      </c>
      <c r="B76" s="113" t="s">
        <v>817</v>
      </c>
      <c r="C76" s="113" t="s">
        <v>530</v>
      </c>
      <c r="D76" s="113" t="s">
        <v>3034</v>
      </c>
      <c r="E76" s="1"/>
      <c r="F76" s="1"/>
      <c r="G76" s="21" t="s">
        <v>18</v>
      </c>
      <c r="H76" s="114">
        <v>3.0</v>
      </c>
      <c r="I76" s="120" t="s">
        <v>42</v>
      </c>
      <c r="J76" s="121" t="s">
        <v>42</v>
      </c>
      <c r="K76" s="40">
        <v>75.0</v>
      </c>
      <c r="L76" s="39" t="s">
        <v>43</v>
      </c>
      <c r="M76" s="24" t="str">
        <f t="shared" si="2"/>
        <v>APROBADO</v>
      </c>
      <c r="N76" s="1"/>
    </row>
    <row r="77">
      <c r="A77" s="112">
        <v>2.0418484544E10</v>
      </c>
      <c r="B77" s="113" t="s">
        <v>3035</v>
      </c>
      <c r="C77" s="113" t="s">
        <v>3036</v>
      </c>
      <c r="D77" s="113" t="s">
        <v>3037</v>
      </c>
      <c r="E77" s="1"/>
      <c r="F77" s="1"/>
      <c r="G77" s="21" t="s">
        <v>41</v>
      </c>
      <c r="H77" s="114">
        <v>3.0</v>
      </c>
      <c r="I77" s="120" t="s">
        <v>43</v>
      </c>
      <c r="J77" s="121" t="s">
        <v>43</v>
      </c>
      <c r="K77" s="39" t="s">
        <v>43</v>
      </c>
      <c r="L77" s="39" t="s">
        <v>43</v>
      </c>
      <c r="M77" s="24" t="str">
        <f t="shared" si="2"/>
        <v>REPROBADO</v>
      </c>
      <c r="N77" s="1"/>
    </row>
    <row r="78">
      <c r="A78" s="112">
        <v>2.7277739335E10</v>
      </c>
      <c r="B78" s="113" t="s">
        <v>3038</v>
      </c>
      <c r="C78" s="113" t="s">
        <v>3039</v>
      </c>
      <c r="D78" s="113" t="s">
        <v>3040</v>
      </c>
      <c r="E78" s="1"/>
      <c r="F78" s="1"/>
      <c r="G78" s="21" t="s">
        <v>18</v>
      </c>
      <c r="H78" s="114">
        <v>3.0</v>
      </c>
      <c r="I78" s="120" t="s">
        <v>42</v>
      </c>
      <c r="J78" s="121" t="s">
        <v>42</v>
      </c>
      <c r="K78" s="40">
        <v>93.33</v>
      </c>
      <c r="L78" s="40">
        <v>100.0</v>
      </c>
      <c r="M78" s="24" t="str">
        <f t="shared" si="2"/>
        <v>APROBADO</v>
      </c>
      <c r="N78" s="1"/>
    </row>
    <row r="79">
      <c r="A79" s="112">
        <v>2.7228897952E10</v>
      </c>
      <c r="B79" s="113" t="s">
        <v>3041</v>
      </c>
      <c r="C79" s="113" t="s">
        <v>3042</v>
      </c>
      <c r="D79" s="113" t="s">
        <v>3043</v>
      </c>
      <c r="E79" s="1"/>
      <c r="F79" s="1"/>
      <c r="G79" s="21" t="s">
        <v>18</v>
      </c>
      <c r="H79" s="114">
        <v>3.0</v>
      </c>
      <c r="I79" s="120" t="s">
        <v>42</v>
      </c>
      <c r="J79" s="121" t="s">
        <v>43</v>
      </c>
      <c r="K79" s="39" t="s">
        <v>43</v>
      </c>
      <c r="L79" s="40">
        <v>100.0</v>
      </c>
      <c r="M79" s="24" t="str">
        <f t="shared" si="2"/>
        <v>REPROBADO</v>
      </c>
      <c r="N79" s="42"/>
    </row>
    <row r="80">
      <c r="A80" s="112">
        <v>2.0283325971E10</v>
      </c>
      <c r="B80" s="113" t="s">
        <v>3044</v>
      </c>
      <c r="C80" s="113" t="s">
        <v>3045</v>
      </c>
      <c r="D80" s="113" t="s">
        <v>3046</v>
      </c>
      <c r="E80" s="1"/>
      <c r="F80" s="1"/>
      <c r="G80" s="21" t="s">
        <v>41</v>
      </c>
      <c r="H80" s="114">
        <v>3.0</v>
      </c>
      <c r="I80" s="120" t="s">
        <v>43</v>
      </c>
      <c r="J80" s="121" t="s">
        <v>43</v>
      </c>
      <c r="K80" s="39" t="s">
        <v>43</v>
      </c>
      <c r="L80" s="39" t="s">
        <v>43</v>
      </c>
      <c r="M80" s="24" t="str">
        <f t="shared" si="2"/>
        <v>REPROBADO</v>
      </c>
      <c r="N80" s="1"/>
    </row>
    <row r="81">
      <c r="A81" s="112">
        <v>2.3382896319E10</v>
      </c>
      <c r="B81" s="113" t="s">
        <v>3047</v>
      </c>
      <c r="C81" s="113" t="s">
        <v>144</v>
      </c>
      <c r="D81" s="113" t="s">
        <v>3048</v>
      </c>
      <c r="E81" s="1"/>
      <c r="F81" s="1"/>
      <c r="G81" s="21" t="s">
        <v>41</v>
      </c>
      <c r="H81" s="114">
        <v>3.0</v>
      </c>
      <c r="I81" s="120" t="s">
        <v>43</v>
      </c>
      <c r="J81" s="121" t="s">
        <v>43</v>
      </c>
      <c r="K81" s="39" t="s">
        <v>43</v>
      </c>
      <c r="L81" s="39" t="s">
        <v>43</v>
      </c>
      <c r="M81" s="24" t="str">
        <f t="shared" si="2"/>
        <v>REPROBADO</v>
      </c>
      <c r="N81" s="1"/>
    </row>
    <row r="82">
      <c r="A82" s="112">
        <v>2.7267639162E10</v>
      </c>
      <c r="B82" s="113" t="s">
        <v>3049</v>
      </c>
      <c r="C82" s="113" t="s">
        <v>3050</v>
      </c>
      <c r="D82" s="113" t="s">
        <v>3051</v>
      </c>
      <c r="E82" s="1"/>
      <c r="F82" s="1"/>
      <c r="G82" s="21" t="s">
        <v>18</v>
      </c>
      <c r="H82" s="114">
        <v>3.0</v>
      </c>
      <c r="I82" s="120" t="s">
        <v>42</v>
      </c>
      <c r="J82" s="121" t="s">
        <v>42</v>
      </c>
      <c r="K82" s="40">
        <v>100.0</v>
      </c>
      <c r="L82" s="40">
        <v>100.0</v>
      </c>
      <c r="M82" s="24" t="str">
        <f t="shared" si="2"/>
        <v>APROBADO</v>
      </c>
      <c r="N82" s="1"/>
    </row>
    <row r="83">
      <c r="A83" s="112">
        <v>2.0259713235E10</v>
      </c>
      <c r="B83" s="113" t="s">
        <v>3052</v>
      </c>
      <c r="C83" s="113" t="s">
        <v>1879</v>
      </c>
      <c r="D83" s="113" t="s">
        <v>3053</v>
      </c>
      <c r="E83" s="1"/>
      <c r="F83" s="1"/>
      <c r="G83" s="21" t="s">
        <v>41</v>
      </c>
      <c r="H83" s="114">
        <v>4.0</v>
      </c>
      <c r="I83" s="120" t="s">
        <v>42</v>
      </c>
      <c r="J83" s="121" t="s">
        <v>42</v>
      </c>
      <c r="K83" s="40">
        <v>100.0</v>
      </c>
      <c r="L83" s="40">
        <v>100.0</v>
      </c>
      <c r="M83" s="24" t="str">
        <f t="shared" si="2"/>
        <v>APROBADO</v>
      </c>
      <c r="N83" s="1"/>
    </row>
    <row r="84">
      <c r="A84" s="112">
        <v>2.7243617427E10</v>
      </c>
      <c r="B84" s="113" t="s">
        <v>833</v>
      </c>
      <c r="C84" s="113" t="s">
        <v>415</v>
      </c>
      <c r="D84" s="113" t="s">
        <v>3054</v>
      </c>
      <c r="E84" s="1"/>
      <c r="F84" s="1"/>
      <c r="G84" s="21" t="s">
        <v>18</v>
      </c>
      <c r="H84" s="114">
        <v>4.0</v>
      </c>
      <c r="I84" s="120" t="s">
        <v>42</v>
      </c>
      <c r="J84" s="121" t="s">
        <v>42</v>
      </c>
      <c r="K84" s="40">
        <v>76.67</v>
      </c>
      <c r="L84" s="40">
        <v>100.0</v>
      </c>
      <c r="M84" s="24" t="str">
        <f t="shared" si="2"/>
        <v>APROBADO</v>
      </c>
      <c r="N84" s="1"/>
    </row>
    <row r="85">
      <c r="A85" s="112">
        <v>2.7349357068E10</v>
      </c>
      <c r="B85" s="113" t="s">
        <v>833</v>
      </c>
      <c r="C85" s="113" t="s">
        <v>3055</v>
      </c>
      <c r="D85" s="113" t="s">
        <v>3056</v>
      </c>
      <c r="E85" s="1"/>
      <c r="F85" s="1"/>
      <c r="G85" s="21" t="s">
        <v>18</v>
      </c>
      <c r="H85" s="114">
        <v>4.0</v>
      </c>
      <c r="I85" s="120" t="s">
        <v>43</v>
      </c>
      <c r="J85" s="121" t="s">
        <v>43</v>
      </c>
      <c r="K85" s="39" t="s">
        <v>43</v>
      </c>
      <c r="L85" s="39" t="s">
        <v>43</v>
      </c>
      <c r="M85" s="24" t="str">
        <f t="shared" si="2"/>
        <v>REPROBADO</v>
      </c>
      <c r="N85" s="1"/>
    </row>
    <row r="86">
      <c r="A86" s="112">
        <v>2.3317903359E10</v>
      </c>
      <c r="B86" s="113" t="s">
        <v>833</v>
      </c>
      <c r="C86" s="113" t="s">
        <v>911</v>
      </c>
      <c r="D86" s="113" t="s">
        <v>3057</v>
      </c>
      <c r="E86" s="1"/>
      <c r="F86" s="1"/>
      <c r="G86" s="21" t="s">
        <v>41</v>
      </c>
      <c r="H86" s="114">
        <v>4.0</v>
      </c>
      <c r="I86" s="120" t="s">
        <v>42</v>
      </c>
      <c r="J86" s="121" t="s">
        <v>42</v>
      </c>
      <c r="K86" s="40">
        <v>95.0</v>
      </c>
      <c r="L86" s="40">
        <v>100.0</v>
      </c>
      <c r="M86" s="24" t="str">
        <f t="shared" si="2"/>
        <v>APROBADO</v>
      </c>
      <c r="N86" s="1"/>
    </row>
    <row r="87">
      <c r="A87" s="112">
        <v>2.024791823E10</v>
      </c>
      <c r="B87" s="113" t="s">
        <v>833</v>
      </c>
      <c r="C87" s="113" t="s">
        <v>3058</v>
      </c>
      <c r="D87" s="113" t="s">
        <v>3059</v>
      </c>
      <c r="E87" s="1"/>
      <c r="F87" s="1"/>
      <c r="G87" s="21" t="s">
        <v>41</v>
      </c>
      <c r="H87" s="114">
        <v>4.0</v>
      </c>
      <c r="I87" s="120" t="s">
        <v>42</v>
      </c>
      <c r="J87" s="121" t="s">
        <v>42</v>
      </c>
      <c r="K87" s="40">
        <v>90.0</v>
      </c>
      <c r="L87" s="39" t="s">
        <v>43</v>
      </c>
      <c r="M87" s="24" t="str">
        <f t="shared" si="2"/>
        <v>APROBADO</v>
      </c>
      <c r="N87" s="43"/>
    </row>
    <row r="88">
      <c r="A88" s="112">
        <v>2.7347297254E10</v>
      </c>
      <c r="B88" s="113" t="s">
        <v>3060</v>
      </c>
      <c r="C88" s="113" t="s">
        <v>3061</v>
      </c>
      <c r="D88" s="113" t="s">
        <v>3062</v>
      </c>
      <c r="E88" s="1"/>
      <c r="F88" s="1"/>
      <c r="G88" s="21" t="s">
        <v>18</v>
      </c>
      <c r="H88" s="114">
        <v>4.0</v>
      </c>
      <c r="I88" s="120" t="s">
        <v>42</v>
      </c>
      <c r="J88" s="121" t="s">
        <v>42</v>
      </c>
      <c r="K88" s="40">
        <v>80.0</v>
      </c>
      <c r="L88" s="40">
        <v>100.0</v>
      </c>
      <c r="M88" s="24" t="str">
        <f t="shared" si="2"/>
        <v>APROBADO</v>
      </c>
      <c r="N88" s="43"/>
    </row>
    <row r="89">
      <c r="A89" s="112">
        <v>2.7262642076E10</v>
      </c>
      <c r="B89" s="113" t="s">
        <v>3063</v>
      </c>
      <c r="C89" s="113" t="s">
        <v>3064</v>
      </c>
      <c r="D89" s="113" t="s">
        <v>3065</v>
      </c>
      <c r="E89" s="1"/>
      <c r="F89" s="1"/>
      <c r="G89" s="21" t="s">
        <v>18</v>
      </c>
      <c r="H89" s="114">
        <v>4.0</v>
      </c>
      <c r="I89" s="120" t="s">
        <v>43</v>
      </c>
      <c r="J89" s="121" t="s">
        <v>43</v>
      </c>
      <c r="K89" s="39" t="s">
        <v>43</v>
      </c>
      <c r="L89" s="39" t="s">
        <v>43</v>
      </c>
      <c r="M89" s="24" t="str">
        <f t="shared" si="2"/>
        <v>REPROBADO</v>
      </c>
      <c r="N89" s="43"/>
    </row>
    <row r="90">
      <c r="A90" s="112">
        <v>2.027668731E10</v>
      </c>
      <c r="B90" s="113" t="s">
        <v>3066</v>
      </c>
      <c r="C90" s="113" t="s">
        <v>2195</v>
      </c>
      <c r="D90" s="113" t="s">
        <v>3067</v>
      </c>
      <c r="E90" s="1"/>
      <c r="F90" s="1"/>
      <c r="G90" s="21" t="s">
        <v>41</v>
      </c>
      <c r="H90" s="114">
        <v>4.0</v>
      </c>
      <c r="I90" s="120" t="s">
        <v>42</v>
      </c>
      <c r="J90" s="121" t="s">
        <v>42</v>
      </c>
      <c r="K90" s="40">
        <v>100.0</v>
      </c>
      <c r="L90" s="40">
        <v>100.0</v>
      </c>
      <c r="M90" s="24" t="str">
        <f t="shared" si="2"/>
        <v>APROBADO</v>
      </c>
      <c r="N90" s="43"/>
    </row>
    <row r="91">
      <c r="A91" s="112">
        <v>2.7308942428E10</v>
      </c>
      <c r="B91" s="113" t="s">
        <v>3066</v>
      </c>
      <c r="C91" s="113" t="s">
        <v>655</v>
      </c>
      <c r="D91" s="113" t="s">
        <v>3068</v>
      </c>
      <c r="E91" s="1"/>
      <c r="F91" s="1"/>
      <c r="G91" s="21" t="s">
        <v>18</v>
      </c>
      <c r="H91" s="114">
        <v>4.0</v>
      </c>
      <c r="I91" s="120" t="s">
        <v>42</v>
      </c>
      <c r="J91" s="121" t="s">
        <v>42</v>
      </c>
      <c r="K91" s="40">
        <v>80.0</v>
      </c>
      <c r="L91" s="40">
        <v>100.0</v>
      </c>
      <c r="M91" s="24" t="str">
        <f t="shared" si="2"/>
        <v>APROBADO</v>
      </c>
      <c r="N91" s="43"/>
    </row>
    <row r="92">
      <c r="A92" s="112">
        <v>2.0277959527E10</v>
      </c>
      <c r="B92" s="113" t="s">
        <v>847</v>
      </c>
      <c r="C92" s="113" t="s">
        <v>1014</v>
      </c>
      <c r="D92" s="113" t="s">
        <v>3069</v>
      </c>
      <c r="E92" s="1"/>
      <c r="F92" s="1"/>
      <c r="G92" s="21" t="s">
        <v>41</v>
      </c>
      <c r="H92" s="114">
        <v>4.0</v>
      </c>
      <c r="I92" s="120" t="s">
        <v>42</v>
      </c>
      <c r="J92" s="121" t="s">
        <v>42</v>
      </c>
      <c r="K92" s="40">
        <v>90.0</v>
      </c>
      <c r="L92" s="40">
        <v>100.0</v>
      </c>
      <c r="M92" s="24" t="str">
        <f t="shared" si="2"/>
        <v>APROBADO</v>
      </c>
      <c r="N92" s="43"/>
    </row>
    <row r="93">
      <c r="A93" s="112">
        <v>2.0343794216E10</v>
      </c>
      <c r="B93" s="113" t="s">
        <v>847</v>
      </c>
      <c r="C93" s="113" t="s">
        <v>3070</v>
      </c>
      <c r="D93" s="113" t="s">
        <v>3071</v>
      </c>
      <c r="E93" s="1"/>
      <c r="F93" s="1"/>
      <c r="G93" s="21" t="s">
        <v>41</v>
      </c>
      <c r="H93" s="114">
        <v>4.0</v>
      </c>
      <c r="I93" s="120" t="s">
        <v>42</v>
      </c>
      <c r="J93" s="121" t="s">
        <v>42</v>
      </c>
      <c r="K93" s="40">
        <v>80.0</v>
      </c>
      <c r="L93" s="39" t="s">
        <v>43</v>
      </c>
      <c r="M93" s="24" t="str">
        <f t="shared" si="2"/>
        <v>APROBADO</v>
      </c>
      <c r="N93" s="43"/>
    </row>
    <row r="94">
      <c r="A94" s="112">
        <v>2.3388151269E10</v>
      </c>
      <c r="B94" s="113" t="s">
        <v>847</v>
      </c>
      <c r="C94" s="113" t="s">
        <v>3072</v>
      </c>
      <c r="D94" s="113" t="s">
        <v>3073</v>
      </c>
      <c r="E94" s="1"/>
      <c r="F94" s="1"/>
      <c r="G94" s="21" t="s">
        <v>41</v>
      </c>
      <c r="H94" s="114">
        <v>4.0</v>
      </c>
      <c r="I94" s="120" t="s">
        <v>42</v>
      </c>
      <c r="J94" s="121" t="s">
        <v>42</v>
      </c>
      <c r="K94" s="40">
        <v>90.0</v>
      </c>
      <c r="L94" s="40">
        <v>100.0</v>
      </c>
      <c r="M94" s="24" t="str">
        <f t="shared" si="2"/>
        <v>APROBADO</v>
      </c>
      <c r="N94" s="43"/>
    </row>
    <row r="95">
      <c r="A95" s="112">
        <v>2.0339625361E10</v>
      </c>
      <c r="B95" s="113" t="s">
        <v>847</v>
      </c>
      <c r="C95" s="113" t="s">
        <v>3074</v>
      </c>
      <c r="D95" s="113" t="s">
        <v>3075</v>
      </c>
      <c r="E95" s="1"/>
      <c r="F95" s="1"/>
      <c r="G95" s="21" t="s">
        <v>41</v>
      </c>
      <c r="H95" s="114">
        <v>4.0</v>
      </c>
      <c r="I95" s="120" t="s">
        <v>42</v>
      </c>
      <c r="J95" s="121" t="s">
        <v>42</v>
      </c>
      <c r="K95" s="40">
        <v>90.0</v>
      </c>
      <c r="L95" s="40">
        <v>100.0</v>
      </c>
      <c r="M95" s="24" t="str">
        <f t="shared" si="2"/>
        <v>APROBADO</v>
      </c>
      <c r="N95" s="43"/>
    </row>
    <row r="96">
      <c r="A96" s="112">
        <v>2.7277624368E10</v>
      </c>
      <c r="B96" s="113" t="s">
        <v>847</v>
      </c>
      <c r="C96" s="113" t="s">
        <v>3076</v>
      </c>
      <c r="D96" s="113" t="s">
        <v>3077</v>
      </c>
      <c r="E96" s="1"/>
      <c r="F96" s="1"/>
      <c r="G96" s="21" t="s">
        <v>18</v>
      </c>
      <c r="H96" s="114">
        <v>4.0</v>
      </c>
      <c r="I96" s="120" t="s">
        <v>42</v>
      </c>
      <c r="J96" s="121" t="s">
        <v>42</v>
      </c>
      <c r="K96" s="40">
        <v>100.0</v>
      </c>
      <c r="L96" s="40">
        <v>100.0</v>
      </c>
      <c r="M96" s="24" t="str">
        <f t="shared" si="2"/>
        <v>APROBADO</v>
      </c>
      <c r="N96" s="45"/>
    </row>
    <row r="97">
      <c r="A97" s="112">
        <v>2.0270401199E10</v>
      </c>
      <c r="B97" s="113" t="s">
        <v>3078</v>
      </c>
      <c r="C97" s="113" t="s">
        <v>3079</v>
      </c>
      <c r="D97" s="113" t="s">
        <v>3080</v>
      </c>
      <c r="E97" s="1"/>
      <c r="F97" s="1"/>
      <c r="G97" s="21" t="s">
        <v>41</v>
      </c>
      <c r="H97" s="114">
        <v>4.0</v>
      </c>
      <c r="I97" s="120" t="s">
        <v>43</v>
      </c>
      <c r="J97" s="121" t="s">
        <v>43</v>
      </c>
      <c r="K97" s="40">
        <v>86.67</v>
      </c>
      <c r="L97" s="40">
        <v>100.0</v>
      </c>
      <c r="M97" s="24" t="str">
        <f t="shared" si="2"/>
        <v>REPROBADO</v>
      </c>
      <c r="N97" s="45"/>
    </row>
    <row r="98">
      <c r="A98" s="112">
        <v>2.7347879474E10</v>
      </c>
      <c r="B98" s="113" t="s">
        <v>3081</v>
      </c>
      <c r="C98" s="113" t="s">
        <v>3082</v>
      </c>
      <c r="D98" s="113" t="s">
        <v>3083</v>
      </c>
      <c r="E98" s="1"/>
      <c r="F98" s="1"/>
      <c r="G98" s="21" t="s">
        <v>18</v>
      </c>
      <c r="H98" s="114">
        <v>4.0</v>
      </c>
      <c r="I98" s="120" t="s">
        <v>43</v>
      </c>
      <c r="J98" s="121" t="s">
        <v>43</v>
      </c>
      <c r="K98" s="39" t="s">
        <v>43</v>
      </c>
      <c r="L98" s="39" t="s">
        <v>43</v>
      </c>
      <c r="M98" s="24" t="str">
        <f t="shared" si="2"/>
        <v>REPROBADO</v>
      </c>
      <c r="N98" s="43"/>
    </row>
    <row r="99">
      <c r="A99" s="112">
        <v>2.7302545443E10</v>
      </c>
      <c r="B99" s="113" t="s">
        <v>877</v>
      </c>
      <c r="C99" s="113" t="s">
        <v>3084</v>
      </c>
      <c r="D99" s="113" t="s">
        <v>3085</v>
      </c>
      <c r="E99" s="1"/>
      <c r="F99" s="1"/>
      <c r="G99" s="21" t="s">
        <v>18</v>
      </c>
      <c r="H99" s="114">
        <v>4.0</v>
      </c>
      <c r="I99" s="120" t="s">
        <v>42</v>
      </c>
      <c r="J99" s="121" t="s">
        <v>43</v>
      </c>
      <c r="K99" s="39" t="s">
        <v>43</v>
      </c>
      <c r="L99" s="39" t="s">
        <v>43</v>
      </c>
      <c r="M99" s="24" t="str">
        <f t="shared" si="2"/>
        <v>REPROBADO</v>
      </c>
      <c r="N99" s="45"/>
    </row>
    <row r="100">
      <c r="A100" s="112">
        <v>2.7365109295E10</v>
      </c>
      <c r="B100" s="113" t="s">
        <v>1517</v>
      </c>
      <c r="C100" s="113" t="s">
        <v>3086</v>
      </c>
      <c r="D100" s="113" t="s">
        <v>3087</v>
      </c>
      <c r="E100" s="1"/>
      <c r="F100" s="1"/>
      <c r="G100" s="21" t="s">
        <v>18</v>
      </c>
      <c r="H100" s="114">
        <v>4.0</v>
      </c>
      <c r="I100" s="120" t="s">
        <v>42</v>
      </c>
      <c r="J100" s="121" t="s">
        <v>42</v>
      </c>
      <c r="K100" s="40">
        <v>90.0</v>
      </c>
      <c r="L100" s="40">
        <v>100.0</v>
      </c>
      <c r="M100" s="24" t="str">
        <f t="shared" si="2"/>
        <v>APROBADO</v>
      </c>
      <c r="N100" s="43"/>
    </row>
    <row r="101">
      <c r="A101" s="112">
        <v>2.737802171E10</v>
      </c>
      <c r="B101" s="113" t="s">
        <v>1519</v>
      </c>
      <c r="C101" s="113" t="s">
        <v>1390</v>
      </c>
      <c r="D101" s="113" t="s">
        <v>3088</v>
      </c>
      <c r="E101" s="1"/>
      <c r="F101" s="1"/>
      <c r="G101" s="21" t="s">
        <v>18</v>
      </c>
      <c r="H101" s="114">
        <v>4.0</v>
      </c>
      <c r="I101" s="120" t="s">
        <v>42</v>
      </c>
      <c r="J101" s="121" t="s">
        <v>42</v>
      </c>
      <c r="K101" s="40">
        <v>90.0</v>
      </c>
      <c r="L101" s="40">
        <v>100.0</v>
      </c>
      <c r="M101" s="24" t="str">
        <f t="shared" si="2"/>
        <v>APROBADO</v>
      </c>
      <c r="N101" s="43"/>
    </row>
    <row r="102">
      <c r="A102" s="112">
        <v>2.0148524387E10</v>
      </c>
      <c r="B102" s="113" t="s">
        <v>1519</v>
      </c>
      <c r="C102" s="113" t="s">
        <v>3089</v>
      </c>
      <c r="D102" s="113" t="s">
        <v>3090</v>
      </c>
      <c r="E102" s="1"/>
      <c r="F102" s="1"/>
      <c r="G102" s="21" t="s">
        <v>41</v>
      </c>
      <c r="H102" s="114">
        <v>4.0</v>
      </c>
      <c r="I102" s="120" t="s">
        <v>42</v>
      </c>
      <c r="J102" s="121" t="s">
        <v>42</v>
      </c>
      <c r="K102" s="40">
        <v>80.0</v>
      </c>
      <c r="L102" s="40">
        <v>100.0</v>
      </c>
      <c r="M102" s="24" t="str">
        <f t="shared" si="2"/>
        <v>APROBADO</v>
      </c>
      <c r="N102" s="43"/>
    </row>
    <row r="103">
      <c r="A103" s="112">
        <v>2.0400561355E10</v>
      </c>
      <c r="B103" s="113" t="s">
        <v>3091</v>
      </c>
      <c r="C103" s="113" t="s">
        <v>3092</v>
      </c>
      <c r="D103" s="113" t="s">
        <v>3093</v>
      </c>
      <c r="E103" s="1"/>
      <c r="F103" s="1"/>
      <c r="G103" s="21" t="s">
        <v>41</v>
      </c>
      <c r="H103" s="114">
        <v>4.0</v>
      </c>
      <c r="I103" s="120" t="s">
        <v>42</v>
      </c>
      <c r="J103" s="121" t="s">
        <v>42</v>
      </c>
      <c r="K103" s="40">
        <v>85.0</v>
      </c>
      <c r="L103" s="40">
        <v>100.0</v>
      </c>
      <c r="M103" s="24" t="str">
        <f t="shared" si="2"/>
        <v>APROBADO</v>
      </c>
      <c r="N103" s="43"/>
    </row>
    <row r="104">
      <c r="A104" s="70">
        <v>2.0280742962E10</v>
      </c>
      <c r="B104" s="105" t="s">
        <v>3094</v>
      </c>
      <c r="C104" s="105" t="s">
        <v>3095</v>
      </c>
      <c r="D104" s="105" t="s">
        <v>3096</v>
      </c>
      <c r="E104" s="43"/>
      <c r="F104" s="43"/>
      <c r="G104" s="43"/>
      <c r="H104" s="45">
        <v>3.0</v>
      </c>
      <c r="I104" s="120" t="s">
        <v>42</v>
      </c>
      <c r="J104" s="121" t="s">
        <v>42</v>
      </c>
      <c r="K104" s="40">
        <v>90.0</v>
      </c>
      <c r="L104" s="40">
        <v>100.0</v>
      </c>
      <c r="M104" s="24" t="str">
        <f t="shared" si="2"/>
        <v>APROBADO</v>
      </c>
      <c r="N104" s="43"/>
    </row>
    <row r="105">
      <c r="A105" s="70">
        <v>2.0281838939E10</v>
      </c>
      <c r="B105" s="105" t="s">
        <v>3097</v>
      </c>
      <c r="C105" s="105" t="s">
        <v>297</v>
      </c>
      <c r="D105" s="105" t="s">
        <v>3098</v>
      </c>
      <c r="E105" s="43"/>
      <c r="F105" s="43"/>
      <c r="G105" s="43"/>
      <c r="H105" s="45">
        <v>1.0</v>
      </c>
      <c r="I105" s="120" t="s">
        <v>42</v>
      </c>
      <c r="J105" s="121" t="s">
        <v>43</v>
      </c>
      <c r="K105" s="40">
        <v>90.0</v>
      </c>
      <c r="L105" s="40">
        <v>100.0</v>
      </c>
      <c r="M105" s="24" t="str">
        <f t="shared" si="2"/>
        <v>APROBADO</v>
      </c>
      <c r="N105" s="43"/>
    </row>
    <row r="106">
      <c r="A106" s="70">
        <v>2.0278630421E10</v>
      </c>
      <c r="B106" s="105" t="s">
        <v>573</v>
      </c>
      <c r="C106" s="105" t="s">
        <v>3099</v>
      </c>
      <c r="D106" s="105" t="s">
        <v>3100</v>
      </c>
      <c r="E106" s="43"/>
      <c r="F106" s="43"/>
      <c r="G106" s="43"/>
      <c r="H106" s="45">
        <v>1.0</v>
      </c>
      <c r="I106" s="120" t="s">
        <v>42</v>
      </c>
      <c r="J106" s="121" t="s">
        <v>43</v>
      </c>
      <c r="K106" s="39" t="s">
        <v>43</v>
      </c>
      <c r="L106" s="39" t="s">
        <v>43</v>
      </c>
      <c r="M106" s="24" t="str">
        <f t="shared" si="2"/>
        <v>REPROBADO</v>
      </c>
      <c r="N106" s="43"/>
    </row>
    <row r="107">
      <c r="A107" s="70">
        <v>2.0284160739E10</v>
      </c>
      <c r="B107" s="105" t="s">
        <v>3101</v>
      </c>
      <c r="C107" s="105" t="s">
        <v>979</v>
      </c>
      <c r="D107" s="105" t="s">
        <v>3102</v>
      </c>
      <c r="E107" s="43"/>
      <c r="F107" s="43"/>
      <c r="G107" s="43"/>
      <c r="H107" s="45">
        <v>1.0</v>
      </c>
      <c r="I107" s="120" t="s">
        <v>42</v>
      </c>
      <c r="J107" s="121" t="s">
        <v>43</v>
      </c>
      <c r="K107" s="40">
        <v>80.0</v>
      </c>
      <c r="L107" s="39" t="s">
        <v>43</v>
      </c>
      <c r="M107" s="24" t="str">
        <f t="shared" si="2"/>
        <v>APROBADO</v>
      </c>
      <c r="N107" s="43"/>
    </row>
    <row r="108">
      <c r="A108" s="70">
        <v>2.0283996663E10</v>
      </c>
      <c r="B108" s="105" t="s">
        <v>993</v>
      </c>
      <c r="C108" s="105" t="s">
        <v>3103</v>
      </c>
      <c r="D108" s="105" t="s">
        <v>3104</v>
      </c>
      <c r="E108" s="43"/>
      <c r="F108" s="43"/>
      <c r="G108" s="43"/>
      <c r="H108" s="45">
        <v>3.0</v>
      </c>
      <c r="I108" s="120" t="s">
        <v>43</v>
      </c>
      <c r="J108" s="121" t="s">
        <v>43</v>
      </c>
      <c r="K108" s="39" t="s">
        <v>43</v>
      </c>
      <c r="L108" s="39" t="s">
        <v>43</v>
      </c>
      <c r="M108" s="24" t="str">
        <f t="shared" si="2"/>
        <v>REPROBADO</v>
      </c>
      <c r="N108" s="43"/>
    </row>
    <row r="109">
      <c r="A109" s="70">
        <v>2.0278630952E10</v>
      </c>
      <c r="B109" s="105" t="s">
        <v>195</v>
      </c>
      <c r="C109" s="105" t="s">
        <v>3105</v>
      </c>
      <c r="D109" s="105" t="s">
        <v>3106</v>
      </c>
      <c r="E109" s="43"/>
      <c r="F109" s="43"/>
      <c r="G109" s="43"/>
      <c r="H109" s="45">
        <v>2.0</v>
      </c>
      <c r="I109" s="120" t="s">
        <v>43</v>
      </c>
      <c r="J109" s="121" t="s">
        <v>43</v>
      </c>
      <c r="K109" s="39" t="s">
        <v>43</v>
      </c>
      <c r="L109" s="39" t="s">
        <v>43</v>
      </c>
      <c r="M109" s="24" t="str">
        <f t="shared" si="2"/>
        <v>REPROBADO</v>
      </c>
      <c r="N109" s="43"/>
    </row>
    <row r="110">
      <c r="A110" s="70">
        <v>2.0282177901E10</v>
      </c>
      <c r="B110" s="105" t="s">
        <v>2223</v>
      </c>
      <c r="C110" s="105" t="s">
        <v>2195</v>
      </c>
      <c r="D110" s="105" t="s">
        <v>3107</v>
      </c>
      <c r="E110" s="43"/>
      <c r="F110" s="43"/>
      <c r="G110" s="43"/>
      <c r="H110" s="45">
        <v>2.0</v>
      </c>
      <c r="I110" s="120" t="s">
        <v>43</v>
      </c>
      <c r="J110" s="121" t="s">
        <v>43</v>
      </c>
      <c r="K110" s="39" t="s">
        <v>43</v>
      </c>
      <c r="L110" s="39" t="s">
        <v>43</v>
      </c>
      <c r="M110" s="24" t="str">
        <f t="shared" si="2"/>
        <v>REPROBADO</v>
      </c>
      <c r="N110" s="43"/>
    </row>
    <row r="111">
      <c r="A111" s="70">
        <v>2.7285245651E10</v>
      </c>
      <c r="B111" s="105" t="s">
        <v>218</v>
      </c>
      <c r="C111" s="105" t="s">
        <v>3108</v>
      </c>
      <c r="D111" s="105" t="s">
        <v>3109</v>
      </c>
      <c r="E111" s="43"/>
      <c r="F111" s="43"/>
      <c r="G111" s="43"/>
      <c r="H111" s="45">
        <v>3.0</v>
      </c>
      <c r="I111" s="120" t="s">
        <v>43</v>
      </c>
      <c r="J111" s="121" t="s">
        <v>43</v>
      </c>
      <c r="K111" s="39" t="s">
        <v>43</v>
      </c>
      <c r="L111" s="39" t="s">
        <v>43</v>
      </c>
      <c r="M111" s="24" t="str">
        <f t="shared" si="2"/>
        <v>REPROBADO</v>
      </c>
      <c r="N111" s="43"/>
    </row>
    <row r="112">
      <c r="A112" s="70">
        <v>2.7280170777E10</v>
      </c>
      <c r="B112" s="105" t="s">
        <v>3110</v>
      </c>
      <c r="C112" s="105" t="s">
        <v>1742</v>
      </c>
      <c r="D112" s="105" t="s">
        <v>3111</v>
      </c>
      <c r="E112" s="43"/>
      <c r="F112" s="43"/>
      <c r="G112" s="43"/>
      <c r="H112" s="45">
        <v>2.0</v>
      </c>
      <c r="I112" s="120" t="s">
        <v>43</v>
      </c>
      <c r="J112" s="121" t="s">
        <v>43</v>
      </c>
      <c r="K112" s="39" t="s">
        <v>43</v>
      </c>
      <c r="L112" s="39" t="s">
        <v>43</v>
      </c>
      <c r="M112" s="24" t="str">
        <f t="shared" si="2"/>
        <v>REPROBADO</v>
      </c>
      <c r="N112" s="43"/>
    </row>
    <row r="113">
      <c r="A113" s="70">
        <v>2.0285784671E10</v>
      </c>
      <c r="B113" s="105" t="s">
        <v>253</v>
      </c>
      <c r="C113" s="105" t="s">
        <v>911</v>
      </c>
      <c r="D113" s="105" t="s">
        <v>3112</v>
      </c>
      <c r="E113" s="43"/>
      <c r="F113" s="43"/>
      <c r="G113" s="43"/>
      <c r="H113" s="45">
        <v>2.0</v>
      </c>
      <c r="I113" s="120" t="s">
        <v>43</v>
      </c>
      <c r="J113" s="121" t="s">
        <v>43</v>
      </c>
      <c r="K113" s="39" t="s">
        <v>43</v>
      </c>
      <c r="L113" s="39" t="s">
        <v>43</v>
      </c>
      <c r="M113" s="24" t="str">
        <f t="shared" si="2"/>
        <v>REPROBADO</v>
      </c>
      <c r="N113" s="43"/>
    </row>
    <row r="114">
      <c r="A114" s="70">
        <v>2.0286414789E10</v>
      </c>
      <c r="B114" s="105" t="s">
        <v>3113</v>
      </c>
      <c r="C114" s="105" t="s">
        <v>3114</v>
      </c>
      <c r="D114" s="105" t="s">
        <v>3115</v>
      </c>
      <c r="E114" s="43"/>
      <c r="F114" s="43"/>
      <c r="G114" s="43"/>
      <c r="H114" s="45">
        <v>4.0</v>
      </c>
      <c r="I114" s="120" t="s">
        <v>43</v>
      </c>
      <c r="J114" s="121" t="s">
        <v>43</v>
      </c>
      <c r="K114" s="40">
        <v>90.0</v>
      </c>
      <c r="L114" s="39" t="s">
        <v>43</v>
      </c>
      <c r="M114" s="24" t="str">
        <f t="shared" si="2"/>
        <v>REPROBADO</v>
      </c>
      <c r="N114" s="43"/>
    </row>
    <row r="115">
      <c r="A115" s="70">
        <v>2.7282393056E10</v>
      </c>
      <c r="B115" s="105" t="s">
        <v>3116</v>
      </c>
      <c r="C115" s="105" t="s">
        <v>1655</v>
      </c>
      <c r="D115" s="105" t="s">
        <v>3117</v>
      </c>
      <c r="E115" s="43"/>
      <c r="F115" s="43"/>
      <c r="G115" s="43"/>
      <c r="H115" s="45">
        <v>4.0</v>
      </c>
      <c r="I115" s="120" t="s">
        <v>43</v>
      </c>
      <c r="J115" s="121" t="s">
        <v>43</v>
      </c>
      <c r="K115" s="39" t="s">
        <v>43</v>
      </c>
      <c r="L115" s="39" t="s">
        <v>43</v>
      </c>
      <c r="M115" s="24" t="str">
        <f t="shared" si="2"/>
        <v>REPROBADO</v>
      </c>
      <c r="N115" s="43"/>
    </row>
    <row r="116">
      <c r="A116" s="70">
        <v>2.0280239667E10</v>
      </c>
      <c r="B116" s="105" t="s">
        <v>3118</v>
      </c>
      <c r="C116" s="105" t="s">
        <v>177</v>
      </c>
      <c r="D116" s="105" t="s">
        <v>3119</v>
      </c>
      <c r="E116" s="43"/>
      <c r="F116" s="43"/>
      <c r="G116" s="43"/>
      <c r="H116" s="45">
        <v>2.0</v>
      </c>
      <c r="I116" s="120" t="s">
        <v>42</v>
      </c>
      <c r="J116" s="121" t="s">
        <v>42</v>
      </c>
      <c r="K116" s="40">
        <v>80.0</v>
      </c>
      <c r="L116" s="40">
        <v>100.0</v>
      </c>
      <c r="M116" s="24" t="str">
        <f t="shared" si="2"/>
        <v>APROBADO</v>
      </c>
      <c r="N116" s="43"/>
    </row>
    <row r="117">
      <c r="A117" s="70">
        <v>2.0285228256E10</v>
      </c>
      <c r="B117" s="105" t="s">
        <v>2102</v>
      </c>
      <c r="C117" s="105" t="s">
        <v>911</v>
      </c>
      <c r="D117" s="105" t="s">
        <v>3120</v>
      </c>
      <c r="E117" s="43"/>
      <c r="F117" s="43"/>
      <c r="G117" s="43"/>
      <c r="H117" s="45">
        <v>2.0</v>
      </c>
      <c r="I117" s="120" t="s">
        <v>42</v>
      </c>
      <c r="J117" s="121" t="s">
        <v>42</v>
      </c>
      <c r="K117" s="40">
        <v>80.0</v>
      </c>
      <c r="L117" s="40">
        <v>100.0</v>
      </c>
      <c r="M117" s="24" t="str">
        <f t="shared" si="2"/>
        <v>APROBADO</v>
      </c>
      <c r="N117" s="43"/>
    </row>
    <row r="118">
      <c r="A118" s="70">
        <v>2.7286843919E10</v>
      </c>
      <c r="B118" s="105" t="s">
        <v>3121</v>
      </c>
      <c r="C118" s="105" t="s">
        <v>3122</v>
      </c>
      <c r="D118" s="105" t="s">
        <v>3123</v>
      </c>
      <c r="E118" s="43"/>
      <c r="F118" s="43"/>
      <c r="G118" s="43"/>
      <c r="H118" s="45">
        <v>4.0</v>
      </c>
      <c r="I118" s="120" t="s">
        <v>42</v>
      </c>
      <c r="J118" s="121" t="s">
        <v>42</v>
      </c>
      <c r="K118" s="40">
        <v>90.0</v>
      </c>
      <c r="L118" s="40">
        <v>100.0</v>
      </c>
      <c r="M118" s="24" t="str">
        <f t="shared" si="2"/>
        <v>APROBADO</v>
      </c>
      <c r="N118" s="43"/>
    </row>
    <row r="119">
      <c r="A119" s="70">
        <v>2.028150651E10</v>
      </c>
      <c r="B119" s="105" t="s">
        <v>3124</v>
      </c>
      <c r="C119" s="105" t="s">
        <v>515</v>
      </c>
      <c r="D119" s="105" t="s">
        <v>3125</v>
      </c>
      <c r="E119" s="43"/>
      <c r="F119" s="43"/>
      <c r="G119" s="43"/>
      <c r="H119" s="45">
        <v>4.0</v>
      </c>
      <c r="I119" s="120" t="s">
        <v>42</v>
      </c>
      <c r="J119" s="121" t="s">
        <v>43</v>
      </c>
      <c r="K119" s="40">
        <v>80.0</v>
      </c>
      <c r="L119" s="39" t="s">
        <v>43</v>
      </c>
      <c r="M119" s="24" t="str">
        <f t="shared" si="2"/>
        <v>APROBADO</v>
      </c>
      <c r="N119" s="43"/>
    </row>
    <row r="120">
      <c r="A120" s="70">
        <v>2.0281585682E10</v>
      </c>
      <c r="B120" s="105" t="s">
        <v>308</v>
      </c>
      <c r="C120" s="105" t="s">
        <v>574</v>
      </c>
      <c r="D120" s="105" t="s">
        <v>3126</v>
      </c>
      <c r="E120" s="43"/>
      <c r="F120" s="43"/>
      <c r="G120" s="43"/>
      <c r="H120" s="45">
        <v>4.0</v>
      </c>
      <c r="I120" s="120" t="s">
        <v>42</v>
      </c>
      <c r="J120" s="121" t="s">
        <v>42</v>
      </c>
      <c r="K120" s="40">
        <v>70.0</v>
      </c>
      <c r="L120" s="40">
        <v>100.0</v>
      </c>
      <c r="M120" s="24" t="str">
        <f t="shared" si="2"/>
        <v>APROBADO</v>
      </c>
      <c r="N120" s="43"/>
    </row>
    <row r="121">
      <c r="A121" s="70">
        <v>2.0283856373E10</v>
      </c>
      <c r="B121" s="105" t="s">
        <v>3127</v>
      </c>
      <c r="C121" s="105" t="s">
        <v>589</v>
      </c>
      <c r="D121" s="105" t="s">
        <v>3128</v>
      </c>
      <c r="E121" s="43"/>
      <c r="F121" s="43"/>
      <c r="G121" s="43"/>
      <c r="H121" s="45">
        <v>2.0</v>
      </c>
      <c r="I121" s="120" t="s">
        <v>42</v>
      </c>
      <c r="J121" s="121" t="s">
        <v>42</v>
      </c>
      <c r="K121" s="40">
        <v>70.0</v>
      </c>
      <c r="L121" s="40">
        <v>100.0</v>
      </c>
      <c r="M121" s="24" t="str">
        <f t="shared" si="2"/>
        <v>APROBADO</v>
      </c>
      <c r="N121" s="43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</row>
    <row r="123">
      <c r="A123" s="1"/>
      <c r="B123" s="1"/>
      <c r="C123" s="1"/>
      <c r="D123" s="27" t="s">
        <v>19</v>
      </c>
      <c r="E123" s="27">
        <f>COUNTIF(E5:E121,"NO")</f>
        <v>0</v>
      </c>
      <c r="F123" s="1"/>
      <c r="G123" s="27">
        <f>COUNTIF(G5:G121,"M")</f>
        <v>44</v>
      </c>
      <c r="H123" s="27"/>
      <c r="I123" s="27">
        <f t="shared" ref="I123:J123" si="3">COUNTIF(I5:I121,"Participó")</f>
        <v>87</v>
      </c>
      <c r="J123" s="27">
        <f t="shared" si="3"/>
        <v>66</v>
      </c>
      <c r="K123" s="27">
        <f>COUNTIF(K5:K121,"&gt;=70")</f>
        <v>86</v>
      </c>
      <c r="L123" s="27">
        <f>COUNTIF(L5:L121,"100")</f>
        <v>67</v>
      </c>
      <c r="M123" s="27">
        <f>COUNTIF(M5:M121,"APROBADO")</f>
        <v>80</v>
      </c>
      <c r="N123" s="27">
        <f>COUNTIF(N27:N121,"Sancionar")</f>
        <v>0</v>
      </c>
    </row>
    <row r="124">
      <c r="A124" s="1"/>
      <c r="B124" s="1"/>
      <c r="C124" s="1"/>
      <c r="D124" s="28">
        <f>COUNTA(D5:D121)</f>
        <v>117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>
      <c r="A125" s="1"/>
      <c r="B125" s="29" t="s">
        <v>20</v>
      </c>
      <c r="C125" s="1"/>
      <c r="D125" s="1"/>
      <c r="E125" s="1"/>
      <c r="F125" s="42"/>
      <c r="H125" s="1"/>
      <c r="I125" s="1"/>
      <c r="J125" s="1"/>
      <c r="K125" s="1"/>
      <c r="L125" s="1"/>
      <c r="M125" s="1" t="s">
        <v>21</v>
      </c>
      <c r="N125" s="1"/>
    </row>
    <row r="126">
      <c r="A126" s="1"/>
      <c r="B126" s="1" t="s">
        <v>22</v>
      </c>
      <c r="C126" s="1" t="s">
        <v>23</v>
      </c>
      <c r="D126" s="1"/>
      <c r="E126" s="1"/>
      <c r="F126" s="42"/>
      <c r="G126" s="1"/>
      <c r="H126" s="1"/>
      <c r="I126" s="1"/>
      <c r="J126" s="1"/>
      <c r="K126" s="1"/>
      <c r="L126" s="30" t="s">
        <v>24</v>
      </c>
      <c r="M126" s="28">
        <f>COUNTIF(M5:M121,"APROBADO")/99*100</f>
        <v>80.80808081</v>
      </c>
      <c r="N126" s="1"/>
    </row>
    <row r="127">
      <c r="A127" s="1"/>
      <c r="B127" s="1"/>
      <c r="C127" s="1"/>
      <c r="D127" s="1"/>
      <c r="E127" s="1"/>
      <c r="F127" s="42"/>
      <c r="G127" s="1"/>
      <c r="H127" s="1"/>
      <c r="I127" s="1"/>
      <c r="J127" s="1"/>
      <c r="K127" s="1"/>
      <c r="L127" s="31" t="s">
        <v>25</v>
      </c>
      <c r="M127" s="28">
        <f>COUNTIF(M5:M121,"REPROBADO")/99*100</f>
        <v>37.37373737</v>
      </c>
      <c r="N127" s="1"/>
    </row>
    <row r="128">
      <c r="A128" s="32"/>
      <c r="B128" s="1"/>
      <c r="C128" s="1"/>
      <c r="D128" s="1"/>
      <c r="E128" s="1"/>
      <c r="F128" s="42"/>
      <c r="G128" s="1"/>
      <c r="H128" s="1"/>
      <c r="I128" s="1"/>
      <c r="J128" s="1"/>
      <c r="K128" s="1"/>
      <c r="L128" s="1"/>
      <c r="M128" s="1"/>
      <c r="N128" s="1"/>
    </row>
    <row r="129">
      <c r="A129" s="32" t="s">
        <v>26</v>
      </c>
      <c r="B129" s="1"/>
      <c r="C129" s="1"/>
      <c r="D129" s="1"/>
      <c r="E129" s="1"/>
      <c r="F129" s="42"/>
      <c r="G129" s="1"/>
      <c r="H129" s="1"/>
      <c r="I129" s="1"/>
      <c r="J129" s="1"/>
      <c r="K129" s="1"/>
      <c r="L129" s="1"/>
      <c r="M129" s="1"/>
      <c r="N129" s="1"/>
    </row>
    <row r="130">
      <c r="A130" s="32" t="s">
        <v>27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>
      <c r="A131" s="32" t="s">
        <v>28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>
      <c r="A132" s="32" t="s">
        <v>29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>
      <c r="A133" s="32" t="s">
        <v>30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32"/>
      <c r="M133" s="1"/>
      <c r="N133" s="1"/>
    </row>
    <row r="134">
      <c r="A134" s="1"/>
      <c r="B134" s="1" t="s">
        <v>31</v>
      </c>
      <c r="C134" s="1"/>
      <c r="D134" s="1"/>
      <c r="E134" s="1"/>
      <c r="F134" s="1"/>
      <c r="G134" s="1"/>
      <c r="H134" s="1"/>
      <c r="I134" s="1"/>
      <c r="J134" s="1"/>
      <c r="K134" s="32"/>
      <c r="L134" s="33" t="s">
        <v>32</v>
      </c>
      <c r="M134" s="1"/>
      <c r="N134" s="1"/>
    </row>
    <row r="135">
      <c r="A135" s="1"/>
      <c r="B135" s="1" t="s">
        <v>33</v>
      </c>
      <c r="C135" s="1" t="s">
        <v>34</v>
      </c>
      <c r="D135" s="1"/>
      <c r="E135" s="1"/>
      <c r="F135" s="1"/>
      <c r="G135" s="1"/>
      <c r="H135" s="1"/>
      <c r="I135" s="1"/>
      <c r="J135" s="1"/>
      <c r="K135" s="32"/>
      <c r="L135" s="34" t="s">
        <v>35</v>
      </c>
      <c r="M135" s="35" t="str">
        <f>#REF!/COUNTIF(M27:M86,"REPROBADO")*100</f>
        <v>#REF!</v>
      </c>
      <c r="N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32"/>
      <c r="L136" s="34" t="s">
        <v>36</v>
      </c>
      <c r="M136" s="28">
        <f>COUNTIF(N27:N86,"Justifico")/COUNTIF(M28:M122,"REPROBADO")*100</f>
        <v>0</v>
      </c>
      <c r="N136" s="1"/>
    </row>
  </sheetData>
  <mergeCells count="15">
    <mergeCell ref="G3:G4"/>
    <mergeCell ref="H3:H4"/>
    <mergeCell ref="F125:G125"/>
    <mergeCell ref="I3:J3"/>
    <mergeCell ref="K3:K4"/>
    <mergeCell ref="L3:L4"/>
    <mergeCell ref="M3:M4"/>
    <mergeCell ref="B1:D1"/>
    <mergeCell ref="E1:N1"/>
    <mergeCell ref="B2:D2"/>
    <mergeCell ref="E2:N2"/>
    <mergeCell ref="A3:D3"/>
    <mergeCell ref="E3:E4"/>
    <mergeCell ref="F3:F4"/>
    <mergeCell ref="N3:N4"/>
  </mergeCells>
  <conditionalFormatting sqref="M5:M121">
    <cfRule type="cellIs" dxfId="0" priority="1" operator="equal">
      <formula>"APROBADO"</formula>
    </cfRule>
  </conditionalFormatting>
  <conditionalFormatting sqref="M5:M121">
    <cfRule type="cellIs" dxfId="1" priority="2" operator="equal">
      <formula>"REPROBADO"</formula>
    </cfRule>
  </conditionalFormatting>
  <conditionalFormatting sqref="I5:L121">
    <cfRule type="cellIs" dxfId="0" priority="3" operator="equal">
      <formula>"Participó"</formula>
    </cfRule>
  </conditionalFormatting>
  <conditionalFormatting sqref="I5:L121">
    <cfRule type="cellIs" dxfId="1" priority="4" operator="equal">
      <formula>"-"</formula>
    </cfRule>
  </conditionalFormatting>
  <conditionalFormatting sqref="I5:L121">
    <cfRule type="cellIs" dxfId="0" priority="5" operator="greaterThanOrEqual">
      <formula>65</formula>
    </cfRule>
  </conditionalFormatting>
  <conditionalFormatting sqref="I5:L121">
    <cfRule type="cellIs" dxfId="1" priority="6" operator="lessThan">
      <formula>65</formula>
    </cfRule>
  </conditionalFormatting>
  <conditionalFormatting sqref="N5:N121">
    <cfRule type="cellIs" dxfId="3" priority="7" operator="equal">
      <formula>"*"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6" width="8.13"/>
    <col customWidth="1" min="7" max="8" width="6.5"/>
    <col customWidth="1" min="11" max="12" width="9.88"/>
  </cols>
  <sheetData>
    <row r="1">
      <c r="A1" s="1"/>
      <c r="E1" s="2" t="s">
        <v>0</v>
      </c>
    </row>
    <row r="2">
      <c r="A2" s="1"/>
      <c r="B2" s="3"/>
      <c r="C2" s="4"/>
      <c r="D2" s="5"/>
      <c r="E2" s="6" t="s">
        <v>3129</v>
      </c>
      <c r="F2" s="7"/>
      <c r="G2" s="7"/>
      <c r="H2" s="7"/>
      <c r="I2" s="7"/>
      <c r="J2" s="7"/>
      <c r="K2" s="7"/>
      <c r="L2" s="7"/>
      <c r="M2" s="7"/>
      <c r="N2" s="8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</row>
    <row r="5">
      <c r="A5" s="70">
        <v>2.7273973317E10</v>
      </c>
      <c r="B5" s="105" t="s">
        <v>414</v>
      </c>
      <c r="C5" s="105" t="s">
        <v>3130</v>
      </c>
      <c r="D5" s="105" t="s">
        <v>3131</v>
      </c>
      <c r="E5" s="43"/>
      <c r="F5" s="43"/>
      <c r="G5" s="43"/>
      <c r="H5" s="45">
        <v>2.0</v>
      </c>
      <c r="I5" s="122" t="s">
        <v>42</v>
      </c>
      <c r="J5" s="111" t="s">
        <v>42</v>
      </c>
      <c r="K5" s="40">
        <v>90.0</v>
      </c>
      <c r="L5" s="40">
        <v>100.0</v>
      </c>
      <c r="M5" s="24" t="str">
        <f t="shared" ref="M5:M46" si="1">IF(AND(OR(I5="Participó",J5="Participó"),AND(K5&gt;64,K5&lt;&gt;"-")),"APROBADO","REPROBADO")</f>
        <v>APROBADO</v>
      </c>
      <c r="N5" s="1"/>
    </row>
    <row r="6">
      <c r="A6" s="70">
        <v>2.727047758E10</v>
      </c>
      <c r="B6" s="105" t="s">
        <v>1576</v>
      </c>
      <c r="C6" s="105" t="s">
        <v>3132</v>
      </c>
      <c r="D6" s="105" t="s">
        <v>3133</v>
      </c>
      <c r="E6" s="43"/>
      <c r="F6" s="43"/>
      <c r="G6" s="43"/>
      <c r="H6" s="45">
        <v>2.0</v>
      </c>
      <c r="I6" s="122" t="s">
        <v>42</v>
      </c>
      <c r="J6" s="111" t="s">
        <v>42</v>
      </c>
      <c r="K6" s="40">
        <v>100.0</v>
      </c>
      <c r="L6" s="40">
        <v>100.0</v>
      </c>
      <c r="M6" s="24" t="str">
        <f t="shared" si="1"/>
        <v>APROBADO</v>
      </c>
      <c r="N6" s="1"/>
    </row>
    <row r="7">
      <c r="A7" s="70">
        <v>2.0276972651E10</v>
      </c>
      <c r="B7" s="105" t="s">
        <v>1993</v>
      </c>
      <c r="C7" s="105" t="s">
        <v>2658</v>
      </c>
      <c r="D7" s="105" t="s">
        <v>3134</v>
      </c>
      <c r="E7" s="43"/>
      <c r="F7" s="43"/>
      <c r="G7" s="43"/>
      <c r="H7" s="45">
        <v>3.0</v>
      </c>
      <c r="I7" s="122" t="s">
        <v>43</v>
      </c>
      <c r="J7" s="111" t="s">
        <v>43</v>
      </c>
      <c r="K7" s="39" t="s">
        <v>43</v>
      </c>
      <c r="L7" s="39" t="s">
        <v>43</v>
      </c>
      <c r="M7" s="24" t="str">
        <f t="shared" si="1"/>
        <v>REPROBADO</v>
      </c>
      <c r="N7" s="1"/>
    </row>
    <row r="8">
      <c r="A8" s="112">
        <v>2.732186298E10</v>
      </c>
      <c r="B8" s="113" t="s">
        <v>1121</v>
      </c>
      <c r="C8" s="113" t="s">
        <v>3135</v>
      </c>
      <c r="D8" s="113" t="s">
        <v>3136</v>
      </c>
      <c r="E8" s="1"/>
      <c r="F8" s="1"/>
      <c r="G8" s="21" t="s">
        <v>18</v>
      </c>
      <c r="H8" s="114">
        <v>4.0</v>
      </c>
      <c r="I8" s="122" t="s">
        <v>42</v>
      </c>
      <c r="J8" s="111" t="s">
        <v>42</v>
      </c>
      <c r="K8" s="40">
        <v>90.0</v>
      </c>
      <c r="L8" s="40">
        <v>100.0</v>
      </c>
      <c r="M8" s="24" t="str">
        <f t="shared" si="1"/>
        <v>APROBADO</v>
      </c>
      <c r="N8" s="1"/>
    </row>
    <row r="9">
      <c r="A9" s="70">
        <v>2.7271020134E10</v>
      </c>
      <c r="B9" s="105" t="s">
        <v>3137</v>
      </c>
      <c r="C9" s="105" t="s">
        <v>3138</v>
      </c>
      <c r="D9" s="105" t="s">
        <v>3139</v>
      </c>
      <c r="E9" s="43"/>
      <c r="F9" s="45" t="s">
        <v>3140</v>
      </c>
      <c r="G9" s="43"/>
      <c r="H9" s="45">
        <v>2.0</v>
      </c>
      <c r="I9" s="122" t="s">
        <v>43</v>
      </c>
      <c r="J9" s="111" t="s">
        <v>43</v>
      </c>
      <c r="K9" s="39" t="s">
        <v>43</v>
      </c>
      <c r="L9" s="39" t="s">
        <v>43</v>
      </c>
      <c r="M9" s="24" t="str">
        <f t="shared" si="1"/>
        <v>REPROBADO</v>
      </c>
      <c r="N9" s="1"/>
    </row>
    <row r="10">
      <c r="A10" s="70">
        <v>2.7276639205E10</v>
      </c>
      <c r="B10" s="105" t="s">
        <v>3141</v>
      </c>
      <c r="C10" s="105" t="s">
        <v>1416</v>
      </c>
      <c r="D10" s="105" t="s">
        <v>3142</v>
      </c>
      <c r="E10" s="43"/>
      <c r="F10" s="43"/>
      <c r="G10" s="43"/>
      <c r="H10" s="45">
        <v>4.0</v>
      </c>
      <c r="I10" s="122" t="s">
        <v>42</v>
      </c>
      <c r="J10" s="111" t="s">
        <v>43</v>
      </c>
      <c r="K10" s="39" t="s">
        <v>43</v>
      </c>
      <c r="L10" s="39" t="s">
        <v>43</v>
      </c>
      <c r="M10" s="24" t="str">
        <f t="shared" si="1"/>
        <v>REPROBADO</v>
      </c>
      <c r="N10" s="1"/>
    </row>
    <row r="11">
      <c r="A11" s="70">
        <v>2.7275010869E10</v>
      </c>
      <c r="B11" s="105" t="s">
        <v>1430</v>
      </c>
      <c r="C11" s="105" t="s">
        <v>3143</v>
      </c>
      <c r="D11" s="105" t="s">
        <v>3144</v>
      </c>
      <c r="E11" s="43"/>
      <c r="F11" s="43"/>
      <c r="G11" s="43"/>
      <c r="H11" s="45">
        <v>3.0</v>
      </c>
      <c r="I11" s="122" t="s">
        <v>42</v>
      </c>
      <c r="J11" s="111" t="s">
        <v>42</v>
      </c>
      <c r="K11" s="40">
        <v>70.0</v>
      </c>
      <c r="L11" s="40">
        <v>100.0</v>
      </c>
      <c r="M11" s="24" t="str">
        <f t="shared" si="1"/>
        <v>APROBADO</v>
      </c>
      <c r="N11" s="1"/>
    </row>
    <row r="12">
      <c r="A12" s="70">
        <v>2.0272372447E10</v>
      </c>
      <c r="B12" s="105" t="s">
        <v>3145</v>
      </c>
      <c r="C12" s="105" t="s">
        <v>515</v>
      </c>
      <c r="D12" s="105" t="s">
        <v>3146</v>
      </c>
      <c r="E12" s="43"/>
      <c r="F12" s="43"/>
      <c r="G12" s="43"/>
      <c r="H12" s="45">
        <v>4.0</v>
      </c>
      <c r="I12" s="122" t="s">
        <v>43</v>
      </c>
      <c r="J12" s="111" t="s">
        <v>43</v>
      </c>
      <c r="K12" s="39" t="s">
        <v>43</v>
      </c>
      <c r="L12" s="39" t="s">
        <v>43</v>
      </c>
      <c r="M12" s="24" t="str">
        <f t="shared" si="1"/>
        <v>REPROBADO</v>
      </c>
      <c r="N12" s="1"/>
    </row>
    <row r="13">
      <c r="A13" s="112">
        <v>2.0358334149E10</v>
      </c>
      <c r="B13" s="113" t="s">
        <v>458</v>
      </c>
      <c r="C13" s="113" t="s">
        <v>3147</v>
      </c>
      <c r="D13" s="113" t="s">
        <v>3148</v>
      </c>
      <c r="E13" s="1"/>
      <c r="F13" s="1"/>
      <c r="G13" s="21" t="s">
        <v>41</v>
      </c>
      <c r="H13" s="114">
        <v>1.0</v>
      </c>
      <c r="I13" s="122" t="s">
        <v>42</v>
      </c>
      <c r="J13" s="111" t="s">
        <v>42</v>
      </c>
      <c r="K13" s="40">
        <v>90.0</v>
      </c>
      <c r="L13" s="40">
        <v>100.0</v>
      </c>
      <c r="M13" s="24" t="str">
        <f t="shared" si="1"/>
        <v>APROBADO</v>
      </c>
      <c r="N13" s="1"/>
    </row>
    <row r="14">
      <c r="A14" s="112">
        <v>2.3249263109E10</v>
      </c>
      <c r="B14" s="113" t="s">
        <v>3149</v>
      </c>
      <c r="C14" s="113" t="s">
        <v>3150</v>
      </c>
      <c r="D14" s="113" t="s">
        <v>3151</v>
      </c>
      <c r="E14" s="1"/>
      <c r="F14" s="1"/>
      <c r="G14" s="21" t="s">
        <v>41</v>
      </c>
      <c r="H14" s="114">
        <v>1.0</v>
      </c>
      <c r="I14" s="122" t="s">
        <v>42</v>
      </c>
      <c r="J14" s="111" t="s">
        <v>43</v>
      </c>
      <c r="K14" s="40">
        <v>81.67</v>
      </c>
      <c r="L14" s="39" t="s">
        <v>43</v>
      </c>
      <c r="M14" s="24" t="str">
        <f t="shared" si="1"/>
        <v>APROBADO</v>
      </c>
      <c r="N14" s="1"/>
    </row>
    <row r="15">
      <c r="A15" s="112">
        <v>2.0278813011E10</v>
      </c>
      <c r="B15" s="113" t="s">
        <v>3152</v>
      </c>
      <c r="C15" s="113" t="s">
        <v>3153</v>
      </c>
      <c r="D15" s="113" t="s">
        <v>3154</v>
      </c>
      <c r="E15" s="1"/>
      <c r="F15" s="42" t="s">
        <v>3140</v>
      </c>
      <c r="G15" s="21" t="s">
        <v>41</v>
      </c>
      <c r="H15" s="114">
        <v>1.0</v>
      </c>
      <c r="I15" s="122" t="s">
        <v>43</v>
      </c>
      <c r="J15" s="111" t="s">
        <v>43</v>
      </c>
      <c r="K15" s="39" t="s">
        <v>43</v>
      </c>
      <c r="L15" s="39" t="s">
        <v>43</v>
      </c>
      <c r="M15" s="24" t="str">
        <f t="shared" si="1"/>
        <v>REPROBADO</v>
      </c>
      <c r="N15" s="1"/>
    </row>
    <row r="16">
      <c r="A16" s="70">
        <v>2.7272374843E10</v>
      </c>
      <c r="B16" s="105" t="s">
        <v>3155</v>
      </c>
      <c r="C16" s="105" t="s">
        <v>3156</v>
      </c>
      <c r="D16" s="105" t="s">
        <v>3157</v>
      </c>
      <c r="E16" s="43"/>
      <c r="F16" s="43"/>
      <c r="G16" s="43"/>
      <c r="H16" s="45">
        <v>4.0</v>
      </c>
      <c r="I16" s="122" t="s">
        <v>42</v>
      </c>
      <c r="J16" s="111" t="s">
        <v>42</v>
      </c>
      <c r="K16" s="40">
        <v>80.0</v>
      </c>
      <c r="L16" s="40">
        <v>100.0</v>
      </c>
      <c r="M16" s="24" t="str">
        <f t="shared" si="1"/>
        <v>APROBADO</v>
      </c>
      <c r="N16" s="1"/>
    </row>
    <row r="17">
      <c r="A17" s="112">
        <v>2.0343608447E10</v>
      </c>
      <c r="B17" s="113" t="s">
        <v>3158</v>
      </c>
      <c r="C17" s="113" t="s">
        <v>3159</v>
      </c>
      <c r="D17" s="113" t="s">
        <v>3160</v>
      </c>
      <c r="E17" s="1"/>
      <c r="F17" s="1"/>
      <c r="G17" s="21" t="s">
        <v>41</v>
      </c>
      <c r="H17" s="114">
        <v>1.0</v>
      </c>
      <c r="I17" s="122" t="s">
        <v>42</v>
      </c>
      <c r="J17" s="111" t="s">
        <v>42</v>
      </c>
      <c r="K17" s="40">
        <v>80.0</v>
      </c>
      <c r="L17" s="40">
        <v>100.0</v>
      </c>
      <c r="M17" s="24" t="str">
        <f t="shared" si="1"/>
        <v>APROBADO</v>
      </c>
      <c r="N17" s="1"/>
    </row>
    <row r="18">
      <c r="A18" s="112">
        <v>2.7245699536E10</v>
      </c>
      <c r="B18" s="113" t="s">
        <v>3161</v>
      </c>
      <c r="C18" s="113" t="s">
        <v>1141</v>
      </c>
      <c r="D18" s="113" t="s">
        <v>3162</v>
      </c>
      <c r="E18" s="1"/>
      <c r="F18" s="1"/>
      <c r="G18" s="21" t="s">
        <v>18</v>
      </c>
      <c r="H18" s="114">
        <v>1.0</v>
      </c>
      <c r="I18" s="122" t="s">
        <v>42</v>
      </c>
      <c r="J18" s="111" t="s">
        <v>42</v>
      </c>
      <c r="K18" s="40">
        <v>70.0</v>
      </c>
      <c r="L18" s="40">
        <v>100.0</v>
      </c>
      <c r="M18" s="24" t="str">
        <f t="shared" si="1"/>
        <v>APROBADO</v>
      </c>
      <c r="N18" s="1"/>
    </row>
    <row r="19">
      <c r="A19" s="112">
        <v>2.0184224535E10</v>
      </c>
      <c r="B19" s="113" t="s">
        <v>1449</v>
      </c>
      <c r="C19" s="113" t="s">
        <v>3163</v>
      </c>
      <c r="D19" s="113" t="s">
        <v>3164</v>
      </c>
      <c r="E19" s="1"/>
      <c r="F19" s="1"/>
      <c r="G19" s="21" t="s">
        <v>41</v>
      </c>
      <c r="H19" s="114">
        <v>1.0</v>
      </c>
      <c r="I19" s="122" t="s">
        <v>43</v>
      </c>
      <c r="J19" s="111" t="s">
        <v>43</v>
      </c>
      <c r="K19" s="39" t="s">
        <v>43</v>
      </c>
      <c r="L19" s="39" t="s">
        <v>43</v>
      </c>
      <c r="M19" s="24" t="str">
        <f t="shared" si="1"/>
        <v>REPROBADO</v>
      </c>
      <c r="N19" s="1"/>
    </row>
    <row r="20">
      <c r="A20" s="112">
        <v>2.72100808E10</v>
      </c>
      <c r="B20" s="113" t="s">
        <v>3165</v>
      </c>
      <c r="C20" s="113" t="s">
        <v>3166</v>
      </c>
      <c r="D20" s="113" t="s">
        <v>3167</v>
      </c>
      <c r="E20" s="1"/>
      <c r="F20" s="42" t="s">
        <v>3140</v>
      </c>
      <c r="G20" s="21" t="s">
        <v>18</v>
      </c>
      <c r="H20" s="114">
        <v>1.0</v>
      </c>
      <c r="I20" s="122" t="s">
        <v>43</v>
      </c>
      <c r="J20" s="111" t="s">
        <v>43</v>
      </c>
      <c r="K20" s="39" t="s">
        <v>43</v>
      </c>
      <c r="L20" s="39" t="s">
        <v>43</v>
      </c>
      <c r="M20" s="24" t="str">
        <f t="shared" si="1"/>
        <v>REPROBADO</v>
      </c>
      <c r="N20" s="1"/>
    </row>
    <row r="21">
      <c r="A21" s="112">
        <v>2.0293790656E10</v>
      </c>
      <c r="B21" s="113" t="s">
        <v>3168</v>
      </c>
      <c r="C21" s="113" t="s">
        <v>1587</v>
      </c>
      <c r="D21" s="113" t="s">
        <v>3169</v>
      </c>
      <c r="E21" s="1"/>
      <c r="F21" s="1"/>
      <c r="G21" s="21" t="s">
        <v>41</v>
      </c>
      <c r="H21" s="114">
        <v>1.0</v>
      </c>
      <c r="I21" s="122" t="s">
        <v>42</v>
      </c>
      <c r="J21" s="111" t="s">
        <v>42</v>
      </c>
      <c r="K21" s="40">
        <v>70.0</v>
      </c>
      <c r="L21" s="40">
        <v>100.0</v>
      </c>
      <c r="M21" s="24" t="str">
        <f t="shared" si="1"/>
        <v>APROBADO</v>
      </c>
      <c r="N21" s="1"/>
    </row>
    <row r="22">
      <c r="A22" s="112">
        <v>2.0334681441E10</v>
      </c>
      <c r="B22" s="113" t="s">
        <v>2159</v>
      </c>
      <c r="C22" s="113" t="s">
        <v>3170</v>
      </c>
      <c r="D22" s="113" t="s">
        <v>3171</v>
      </c>
      <c r="E22" s="1"/>
      <c r="F22" s="123" t="s">
        <v>3172</v>
      </c>
      <c r="G22" s="21" t="s">
        <v>41</v>
      </c>
      <c r="H22" s="114">
        <v>1.0</v>
      </c>
      <c r="I22" s="122" t="s">
        <v>42</v>
      </c>
      <c r="J22" s="111" t="s">
        <v>42</v>
      </c>
      <c r="K22" s="40">
        <v>100.0</v>
      </c>
      <c r="L22" s="40">
        <v>100.0</v>
      </c>
      <c r="M22" s="24" t="str">
        <f t="shared" si="1"/>
        <v>APROBADO</v>
      </c>
      <c r="N22" s="1"/>
    </row>
    <row r="23">
      <c r="A23" s="112">
        <v>2.0279679416E10</v>
      </c>
      <c r="B23" s="113" t="s">
        <v>2159</v>
      </c>
      <c r="C23" s="113" t="s">
        <v>3173</v>
      </c>
      <c r="D23" s="113" t="s">
        <v>3174</v>
      </c>
      <c r="E23" s="1"/>
      <c r="F23" s="1"/>
      <c r="G23" s="21" t="s">
        <v>41</v>
      </c>
      <c r="H23" s="114">
        <v>1.0</v>
      </c>
      <c r="I23" s="122" t="s">
        <v>42</v>
      </c>
      <c r="J23" s="111" t="s">
        <v>42</v>
      </c>
      <c r="K23" s="40">
        <v>80.0</v>
      </c>
      <c r="L23" s="40">
        <v>100.0</v>
      </c>
      <c r="M23" s="24" t="str">
        <f t="shared" si="1"/>
        <v>APROBADO</v>
      </c>
      <c r="N23" s="1"/>
    </row>
    <row r="24">
      <c r="A24" s="112">
        <v>2.0240551811E10</v>
      </c>
      <c r="B24" s="113" t="s">
        <v>2159</v>
      </c>
      <c r="C24" s="113" t="s">
        <v>3175</v>
      </c>
      <c r="D24" s="113" t="s">
        <v>3176</v>
      </c>
      <c r="E24" s="1"/>
      <c r="F24" s="1"/>
      <c r="G24" s="21" t="s">
        <v>41</v>
      </c>
      <c r="H24" s="114">
        <v>1.0</v>
      </c>
      <c r="I24" s="122" t="s">
        <v>42</v>
      </c>
      <c r="J24" s="111" t="s">
        <v>43</v>
      </c>
      <c r="K24" s="40">
        <v>70.0</v>
      </c>
      <c r="L24" s="40">
        <v>100.0</v>
      </c>
      <c r="M24" s="24" t="str">
        <f t="shared" si="1"/>
        <v>APROBADO</v>
      </c>
      <c r="N24" s="1"/>
    </row>
    <row r="25">
      <c r="A25" s="112">
        <v>2.7282043446E10</v>
      </c>
      <c r="B25" s="113" t="s">
        <v>1451</v>
      </c>
      <c r="C25" s="113" t="s">
        <v>3177</v>
      </c>
      <c r="D25" s="113" t="s">
        <v>3178</v>
      </c>
      <c r="E25" s="1"/>
      <c r="F25" s="42" t="s">
        <v>3140</v>
      </c>
      <c r="G25" s="21" t="s">
        <v>18</v>
      </c>
      <c r="H25" s="114">
        <v>1.0</v>
      </c>
      <c r="I25" s="122" t="s">
        <v>43</v>
      </c>
      <c r="J25" s="111" t="s">
        <v>43</v>
      </c>
      <c r="K25" s="39" t="s">
        <v>43</v>
      </c>
      <c r="L25" s="39" t="s">
        <v>43</v>
      </c>
      <c r="M25" s="24" t="str">
        <f t="shared" si="1"/>
        <v>REPROBADO</v>
      </c>
      <c r="N25" s="1"/>
    </row>
    <row r="26">
      <c r="A26" s="112">
        <v>2.0294057081E10</v>
      </c>
      <c r="B26" s="113" t="s">
        <v>3179</v>
      </c>
      <c r="C26" s="113" t="s">
        <v>3180</v>
      </c>
      <c r="D26" s="113" t="s">
        <v>3181</v>
      </c>
      <c r="E26" s="1"/>
      <c r="F26" s="1"/>
      <c r="G26" s="21" t="s">
        <v>41</v>
      </c>
      <c r="H26" s="114">
        <v>1.0</v>
      </c>
      <c r="I26" s="122" t="s">
        <v>42</v>
      </c>
      <c r="J26" s="111" t="s">
        <v>43</v>
      </c>
      <c r="K26" s="39" t="s">
        <v>43</v>
      </c>
      <c r="L26" s="39" t="s">
        <v>43</v>
      </c>
      <c r="M26" s="24" t="str">
        <f t="shared" si="1"/>
        <v>REPROBADO</v>
      </c>
      <c r="N26" s="1"/>
    </row>
    <row r="27">
      <c r="A27" s="112">
        <v>2.7293875788E10</v>
      </c>
      <c r="B27" s="113" t="s">
        <v>3182</v>
      </c>
      <c r="C27" s="113" t="s">
        <v>3183</v>
      </c>
      <c r="D27" s="113" t="s">
        <v>3184</v>
      </c>
      <c r="E27" s="1"/>
      <c r="F27" s="1"/>
      <c r="G27" s="21" t="s">
        <v>18</v>
      </c>
      <c r="H27" s="114">
        <v>1.0</v>
      </c>
      <c r="I27" s="122" t="s">
        <v>42</v>
      </c>
      <c r="J27" s="111" t="s">
        <v>42</v>
      </c>
      <c r="K27" s="40">
        <v>70.0</v>
      </c>
      <c r="L27" s="40">
        <v>100.0</v>
      </c>
      <c r="M27" s="24" t="str">
        <f t="shared" si="1"/>
        <v>APROBADO</v>
      </c>
      <c r="N27" s="1"/>
    </row>
    <row r="28">
      <c r="A28" s="112">
        <v>2.0245742291E10</v>
      </c>
      <c r="B28" s="113" t="s">
        <v>3185</v>
      </c>
      <c r="C28" s="113" t="s">
        <v>210</v>
      </c>
      <c r="D28" s="113" t="s">
        <v>3186</v>
      </c>
      <c r="E28" s="1"/>
      <c r="F28" s="1"/>
      <c r="G28" s="21" t="s">
        <v>41</v>
      </c>
      <c r="H28" s="114">
        <v>1.0</v>
      </c>
      <c r="I28" s="122" t="s">
        <v>42</v>
      </c>
      <c r="J28" s="111" t="s">
        <v>42</v>
      </c>
      <c r="K28" s="40">
        <v>70.0</v>
      </c>
      <c r="L28" s="40">
        <v>100.0</v>
      </c>
      <c r="M28" s="24" t="str">
        <f t="shared" si="1"/>
        <v>APROBADO</v>
      </c>
      <c r="N28" s="1"/>
    </row>
    <row r="29">
      <c r="A29" s="112">
        <v>2.0240508428E10</v>
      </c>
      <c r="B29" s="113" t="s">
        <v>757</v>
      </c>
      <c r="C29" s="113" t="s">
        <v>3187</v>
      </c>
      <c r="D29" s="113" t="s">
        <v>3188</v>
      </c>
      <c r="E29" s="1"/>
      <c r="F29" s="1"/>
      <c r="G29" s="21" t="s">
        <v>41</v>
      </c>
      <c r="H29" s="114">
        <v>1.0</v>
      </c>
      <c r="I29" s="122" t="s">
        <v>42</v>
      </c>
      <c r="J29" s="111" t="s">
        <v>42</v>
      </c>
      <c r="K29" s="40">
        <v>70.0</v>
      </c>
      <c r="L29" s="39" t="s">
        <v>43</v>
      </c>
      <c r="M29" s="24" t="str">
        <f t="shared" si="1"/>
        <v>APROBADO</v>
      </c>
      <c r="N29" s="1"/>
    </row>
    <row r="30">
      <c r="A30" s="112">
        <v>2.0206749157E10</v>
      </c>
      <c r="B30" s="113" t="s">
        <v>3189</v>
      </c>
      <c r="C30" s="113" t="s">
        <v>3190</v>
      </c>
      <c r="D30" s="113" t="s">
        <v>3191</v>
      </c>
      <c r="E30" s="1"/>
      <c r="F30" s="1"/>
      <c r="G30" s="21" t="s">
        <v>41</v>
      </c>
      <c r="H30" s="114">
        <v>2.0</v>
      </c>
      <c r="I30" s="122" t="s">
        <v>42</v>
      </c>
      <c r="J30" s="111" t="s">
        <v>43</v>
      </c>
      <c r="K30" s="40">
        <v>80.0</v>
      </c>
      <c r="L30" s="40">
        <v>100.0</v>
      </c>
      <c r="M30" s="24" t="str">
        <f t="shared" si="1"/>
        <v>APROBADO</v>
      </c>
      <c r="N30" s="1"/>
    </row>
    <row r="31">
      <c r="A31" s="112">
        <v>2.0266092076E10</v>
      </c>
      <c r="B31" s="113" t="s">
        <v>3192</v>
      </c>
      <c r="C31" s="113" t="s">
        <v>3193</v>
      </c>
      <c r="D31" s="113" t="s">
        <v>3194</v>
      </c>
      <c r="E31" s="1"/>
      <c r="F31" s="1"/>
      <c r="G31" s="21" t="s">
        <v>41</v>
      </c>
      <c r="H31" s="114">
        <v>2.0</v>
      </c>
      <c r="I31" s="122" t="s">
        <v>43</v>
      </c>
      <c r="J31" s="111" t="s">
        <v>43</v>
      </c>
      <c r="K31" s="39" t="s">
        <v>43</v>
      </c>
      <c r="L31" s="39" t="s">
        <v>43</v>
      </c>
      <c r="M31" s="24" t="str">
        <f t="shared" si="1"/>
        <v>REPROBADO</v>
      </c>
      <c r="N31" s="1"/>
    </row>
    <row r="32">
      <c r="A32" s="112">
        <v>2.0347297543E10</v>
      </c>
      <c r="B32" s="113" t="s">
        <v>3195</v>
      </c>
      <c r="C32" s="113" t="s">
        <v>1038</v>
      </c>
      <c r="D32" s="113" t="s">
        <v>3196</v>
      </c>
      <c r="E32" s="1"/>
      <c r="F32" s="1"/>
      <c r="G32" s="21" t="s">
        <v>41</v>
      </c>
      <c r="H32" s="114">
        <v>2.0</v>
      </c>
      <c r="I32" s="122" t="s">
        <v>42</v>
      </c>
      <c r="J32" s="111" t="s">
        <v>42</v>
      </c>
      <c r="K32" s="40">
        <v>90.0</v>
      </c>
      <c r="L32" s="40">
        <v>100.0</v>
      </c>
      <c r="M32" s="24" t="str">
        <f t="shared" si="1"/>
        <v>APROBADO</v>
      </c>
      <c r="N32" s="1"/>
    </row>
    <row r="33">
      <c r="A33" s="112">
        <v>2.032886469E10</v>
      </c>
      <c r="B33" s="113" t="s">
        <v>3197</v>
      </c>
      <c r="C33" s="113" t="s">
        <v>3170</v>
      </c>
      <c r="D33" s="113" t="s">
        <v>3198</v>
      </c>
      <c r="E33" s="1"/>
      <c r="F33" s="1"/>
      <c r="G33" s="21" t="s">
        <v>41</v>
      </c>
      <c r="H33" s="114">
        <v>2.0</v>
      </c>
      <c r="I33" s="122" t="s">
        <v>42</v>
      </c>
      <c r="J33" s="111" t="s">
        <v>42</v>
      </c>
      <c r="K33" s="40">
        <v>100.0</v>
      </c>
      <c r="L33" s="40">
        <v>100.0</v>
      </c>
      <c r="M33" s="24" t="str">
        <f t="shared" si="1"/>
        <v>APROBADO</v>
      </c>
      <c r="N33" s="42"/>
    </row>
    <row r="34">
      <c r="A34" s="112">
        <v>2.0304843218E10</v>
      </c>
      <c r="B34" s="113" t="s">
        <v>3199</v>
      </c>
      <c r="C34" s="113" t="s">
        <v>1405</v>
      </c>
      <c r="D34" s="113" t="s">
        <v>3200</v>
      </c>
      <c r="E34" s="1"/>
      <c r="F34" s="1"/>
      <c r="G34" s="21" t="s">
        <v>41</v>
      </c>
      <c r="H34" s="114">
        <v>2.0</v>
      </c>
      <c r="I34" s="122" t="s">
        <v>42</v>
      </c>
      <c r="J34" s="111" t="s">
        <v>43</v>
      </c>
      <c r="K34" s="40">
        <v>65.0</v>
      </c>
      <c r="L34" s="40">
        <v>100.0</v>
      </c>
      <c r="M34" s="24" t="str">
        <f t="shared" si="1"/>
        <v>APROBADO</v>
      </c>
      <c r="N34" s="1"/>
    </row>
    <row r="35">
      <c r="A35" s="112">
        <v>2.7373962177E10</v>
      </c>
      <c r="B35" s="113" t="s">
        <v>3201</v>
      </c>
      <c r="C35" s="113" t="s">
        <v>3202</v>
      </c>
      <c r="D35" s="113" t="s">
        <v>3203</v>
      </c>
      <c r="E35" s="1"/>
      <c r="F35" s="1"/>
      <c r="G35" s="21" t="s">
        <v>18</v>
      </c>
      <c r="H35" s="114">
        <v>1.0</v>
      </c>
      <c r="I35" s="122" t="s">
        <v>42</v>
      </c>
      <c r="J35" s="111" t="s">
        <v>42</v>
      </c>
      <c r="K35" s="40">
        <v>90.0</v>
      </c>
      <c r="L35" s="40">
        <v>100.0</v>
      </c>
      <c r="M35" s="24" t="str">
        <f t="shared" si="1"/>
        <v>APROBADO</v>
      </c>
      <c r="N35" s="1"/>
    </row>
    <row r="36">
      <c r="A36" s="112">
        <v>2.3253291869E10</v>
      </c>
      <c r="B36" s="113" t="s">
        <v>3204</v>
      </c>
      <c r="C36" s="113" t="s">
        <v>3205</v>
      </c>
      <c r="D36" s="113" t="s">
        <v>3206</v>
      </c>
      <c r="E36" s="1"/>
      <c r="F36" s="1"/>
      <c r="G36" s="21" t="s">
        <v>41</v>
      </c>
      <c r="H36" s="114">
        <v>2.0</v>
      </c>
      <c r="I36" s="122" t="s">
        <v>42</v>
      </c>
      <c r="J36" s="111" t="s">
        <v>42</v>
      </c>
      <c r="K36" s="40">
        <v>90.0</v>
      </c>
      <c r="L36" s="40">
        <v>100.0</v>
      </c>
      <c r="M36" s="24" t="str">
        <f t="shared" si="1"/>
        <v>APROBADO</v>
      </c>
      <c r="N36" s="1"/>
    </row>
    <row r="37">
      <c r="A37" s="112">
        <v>2.0284496907E10</v>
      </c>
      <c r="B37" s="113" t="s">
        <v>3207</v>
      </c>
      <c r="C37" s="113" t="s">
        <v>3208</v>
      </c>
      <c r="D37" s="113" t="s">
        <v>3209</v>
      </c>
      <c r="E37" s="1"/>
      <c r="F37" s="1"/>
      <c r="G37" s="21" t="s">
        <v>41</v>
      </c>
      <c r="H37" s="114">
        <v>2.0</v>
      </c>
      <c r="I37" s="122" t="s">
        <v>42</v>
      </c>
      <c r="J37" s="111" t="s">
        <v>42</v>
      </c>
      <c r="K37" s="40">
        <v>90.0</v>
      </c>
      <c r="L37" s="40">
        <v>100.0</v>
      </c>
      <c r="M37" s="24" t="str">
        <f t="shared" si="1"/>
        <v>APROBADO</v>
      </c>
      <c r="N37" s="1"/>
    </row>
    <row r="38">
      <c r="A38" s="112">
        <v>2.7261603948E10</v>
      </c>
      <c r="B38" s="113" t="s">
        <v>3210</v>
      </c>
      <c r="C38" s="113" t="s">
        <v>3211</v>
      </c>
      <c r="D38" s="113" t="s">
        <v>3212</v>
      </c>
      <c r="E38" s="1"/>
      <c r="F38" s="1"/>
      <c r="G38" s="21" t="s">
        <v>18</v>
      </c>
      <c r="H38" s="114">
        <v>1.0</v>
      </c>
      <c r="I38" s="122" t="s">
        <v>42</v>
      </c>
      <c r="J38" s="111" t="s">
        <v>42</v>
      </c>
      <c r="K38" s="40">
        <v>80.0</v>
      </c>
      <c r="L38" s="39" t="s">
        <v>43</v>
      </c>
      <c r="M38" s="24" t="str">
        <f t="shared" si="1"/>
        <v>APROBADO</v>
      </c>
      <c r="N38" s="1"/>
    </row>
    <row r="39">
      <c r="A39" s="112">
        <v>2.7287957772E10</v>
      </c>
      <c r="B39" s="113" t="s">
        <v>76</v>
      </c>
      <c r="C39" s="113" t="s">
        <v>3213</v>
      </c>
      <c r="D39" s="113" t="s">
        <v>3214</v>
      </c>
      <c r="E39" s="1"/>
      <c r="F39" s="1"/>
      <c r="G39" s="21" t="s">
        <v>18</v>
      </c>
      <c r="H39" s="114">
        <v>1.0</v>
      </c>
      <c r="I39" s="122" t="s">
        <v>42</v>
      </c>
      <c r="J39" s="111" t="s">
        <v>42</v>
      </c>
      <c r="K39" s="40">
        <v>85.0</v>
      </c>
      <c r="L39" s="40">
        <v>100.0</v>
      </c>
      <c r="M39" s="24" t="str">
        <f t="shared" si="1"/>
        <v>APROBADO</v>
      </c>
      <c r="N39" s="1"/>
    </row>
    <row r="40">
      <c r="A40" s="112">
        <v>2.0234276108E10</v>
      </c>
      <c r="B40" s="113" t="s">
        <v>76</v>
      </c>
      <c r="C40" s="113" t="s">
        <v>3215</v>
      </c>
      <c r="D40" s="113" t="s">
        <v>3216</v>
      </c>
      <c r="E40" s="1"/>
      <c r="F40" s="1"/>
      <c r="G40" s="21" t="s">
        <v>41</v>
      </c>
      <c r="H40" s="114">
        <v>2.0</v>
      </c>
      <c r="I40" s="122" t="s">
        <v>43</v>
      </c>
      <c r="J40" s="111" t="s">
        <v>43</v>
      </c>
      <c r="K40" s="39" t="s">
        <v>43</v>
      </c>
      <c r="L40" s="39" t="s">
        <v>43</v>
      </c>
      <c r="M40" s="24" t="str">
        <f t="shared" si="1"/>
        <v>REPROBADO</v>
      </c>
      <c r="N40" s="1"/>
    </row>
    <row r="41">
      <c r="A41" s="112">
        <v>2.7330152503E10</v>
      </c>
      <c r="B41" s="113" t="s">
        <v>76</v>
      </c>
      <c r="C41" s="113" t="s">
        <v>3217</v>
      </c>
      <c r="D41" s="113" t="s">
        <v>3218</v>
      </c>
      <c r="E41" s="1"/>
      <c r="F41" s="42" t="s">
        <v>3140</v>
      </c>
      <c r="G41" s="21" t="s">
        <v>18</v>
      </c>
      <c r="H41" s="114">
        <v>1.0</v>
      </c>
      <c r="I41" s="122" t="s">
        <v>43</v>
      </c>
      <c r="J41" s="111" t="s">
        <v>43</v>
      </c>
      <c r="K41" s="39" t="s">
        <v>43</v>
      </c>
      <c r="L41" s="39" t="s">
        <v>43</v>
      </c>
      <c r="M41" s="24" t="str">
        <f t="shared" si="1"/>
        <v>REPROBADO</v>
      </c>
      <c r="N41" s="1"/>
    </row>
    <row r="42">
      <c r="A42" s="112">
        <v>2.0309858833E10</v>
      </c>
      <c r="B42" s="113" t="s">
        <v>767</v>
      </c>
      <c r="C42" s="113" t="s">
        <v>515</v>
      </c>
      <c r="D42" s="113" t="s">
        <v>3219</v>
      </c>
      <c r="E42" s="1"/>
      <c r="F42" s="1"/>
      <c r="G42" s="21" t="s">
        <v>41</v>
      </c>
      <c r="H42" s="114">
        <v>2.0</v>
      </c>
      <c r="I42" s="122" t="s">
        <v>42</v>
      </c>
      <c r="J42" s="111" t="s">
        <v>43</v>
      </c>
      <c r="K42" s="40">
        <v>100.0</v>
      </c>
      <c r="L42" s="40">
        <v>100.0</v>
      </c>
      <c r="M42" s="24" t="str">
        <f t="shared" si="1"/>
        <v>APROBADO</v>
      </c>
      <c r="N42" s="1"/>
    </row>
    <row r="43">
      <c r="A43" s="112">
        <v>2.0278957331E10</v>
      </c>
      <c r="B43" s="113" t="s">
        <v>767</v>
      </c>
      <c r="C43" s="113" t="s">
        <v>3220</v>
      </c>
      <c r="D43" s="113" t="s">
        <v>3221</v>
      </c>
      <c r="E43" s="1"/>
      <c r="F43" s="1"/>
      <c r="G43" s="21" t="s">
        <v>41</v>
      </c>
      <c r="H43" s="114">
        <v>2.0</v>
      </c>
      <c r="I43" s="122" t="s">
        <v>42</v>
      </c>
      <c r="J43" s="111" t="s">
        <v>42</v>
      </c>
      <c r="K43" s="40">
        <v>90.0</v>
      </c>
      <c r="L43" s="40">
        <v>100.0</v>
      </c>
      <c r="M43" s="24" t="str">
        <f t="shared" si="1"/>
        <v>APROBADO</v>
      </c>
      <c r="N43" s="1"/>
    </row>
    <row r="44">
      <c r="A44" s="112">
        <v>2.7349529241E10</v>
      </c>
      <c r="B44" s="113" t="s">
        <v>767</v>
      </c>
      <c r="C44" s="113" t="s">
        <v>387</v>
      </c>
      <c r="D44" s="113" t="s">
        <v>3222</v>
      </c>
      <c r="E44" s="1"/>
      <c r="F44" s="42" t="s">
        <v>3140</v>
      </c>
      <c r="G44" s="21" t="s">
        <v>18</v>
      </c>
      <c r="H44" s="114">
        <v>2.0</v>
      </c>
      <c r="I44" s="122" t="s">
        <v>43</v>
      </c>
      <c r="J44" s="111" t="s">
        <v>43</v>
      </c>
      <c r="K44" s="39" t="s">
        <v>43</v>
      </c>
      <c r="L44" s="39" t="s">
        <v>43</v>
      </c>
      <c r="M44" s="24" t="str">
        <f t="shared" si="1"/>
        <v>REPROBADO</v>
      </c>
      <c r="N44" s="1"/>
    </row>
    <row r="45">
      <c r="A45" s="112">
        <v>2.7328864822E10</v>
      </c>
      <c r="B45" s="113" t="s">
        <v>3223</v>
      </c>
      <c r="C45" s="113" t="s">
        <v>3224</v>
      </c>
      <c r="D45" s="113" t="s">
        <v>3225</v>
      </c>
      <c r="E45" s="1"/>
      <c r="F45" s="1"/>
      <c r="G45" s="21" t="s">
        <v>18</v>
      </c>
      <c r="H45" s="114">
        <v>2.0</v>
      </c>
      <c r="I45" s="122" t="s">
        <v>42</v>
      </c>
      <c r="J45" s="111" t="s">
        <v>42</v>
      </c>
      <c r="K45" s="40">
        <v>80.0</v>
      </c>
      <c r="L45" s="40">
        <v>100.0</v>
      </c>
      <c r="M45" s="24" t="str">
        <f t="shared" si="1"/>
        <v>APROBADO</v>
      </c>
      <c r="N45" s="1"/>
    </row>
    <row r="46">
      <c r="A46" s="112">
        <v>2.0225166243E10</v>
      </c>
      <c r="B46" s="113" t="s">
        <v>82</v>
      </c>
      <c r="C46" s="113" t="s">
        <v>3226</v>
      </c>
      <c r="D46" s="113" t="s">
        <v>3227</v>
      </c>
      <c r="E46" s="1"/>
      <c r="F46" s="1"/>
      <c r="G46" s="21" t="s">
        <v>41</v>
      </c>
      <c r="H46" s="114">
        <v>2.0</v>
      </c>
      <c r="I46" s="122" t="s">
        <v>42</v>
      </c>
      <c r="J46" s="111" t="s">
        <v>43</v>
      </c>
      <c r="K46" s="40">
        <v>71.67</v>
      </c>
      <c r="L46" s="39" t="s">
        <v>43</v>
      </c>
      <c r="M46" s="24" t="str">
        <f t="shared" si="1"/>
        <v>APROBADO</v>
      </c>
      <c r="N46" s="1"/>
    </row>
    <row r="47">
      <c r="A47" s="112">
        <v>2.0282750296E10</v>
      </c>
      <c r="B47" s="113" t="s">
        <v>82</v>
      </c>
      <c r="C47" s="113" t="s">
        <v>3228</v>
      </c>
      <c r="D47" s="113" t="s">
        <v>3229</v>
      </c>
      <c r="E47" s="1"/>
      <c r="F47" s="1"/>
      <c r="G47" s="21" t="s">
        <v>41</v>
      </c>
      <c r="H47" s="114">
        <v>2.0</v>
      </c>
      <c r="I47" s="122" t="s">
        <v>42</v>
      </c>
      <c r="J47" s="111" t="s">
        <v>42</v>
      </c>
      <c r="K47" s="40">
        <v>60.0</v>
      </c>
      <c r="L47" s="40">
        <v>100.0</v>
      </c>
      <c r="M47" s="44" t="s">
        <v>302</v>
      </c>
      <c r="N47" s="42" t="s">
        <v>57</v>
      </c>
    </row>
    <row r="48">
      <c r="A48" s="70">
        <v>2.0275221695E10</v>
      </c>
      <c r="B48" s="105" t="s">
        <v>82</v>
      </c>
      <c r="C48" s="105" t="s">
        <v>3230</v>
      </c>
      <c r="D48" s="105" t="s">
        <v>3231</v>
      </c>
      <c r="E48" s="43"/>
      <c r="F48" s="43"/>
      <c r="G48" s="43"/>
      <c r="H48" s="45">
        <v>1.0</v>
      </c>
      <c r="I48" s="122" t="s">
        <v>42</v>
      </c>
      <c r="J48" s="111" t="s">
        <v>43</v>
      </c>
      <c r="K48" s="40">
        <v>80.0</v>
      </c>
      <c r="L48" s="40">
        <v>100.0</v>
      </c>
      <c r="M48" s="24" t="str">
        <f t="shared" ref="M48:M61" si="2">IF(AND(OR(I48="Participó",J48="Participó"),AND(K48&gt;64,K48&lt;&gt;"-")),"APROBADO","REPROBADO")</f>
        <v>APROBADO</v>
      </c>
      <c r="N48" s="1"/>
    </row>
    <row r="49">
      <c r="A49" s="112">
        <v>2.0298341183E10</v>
      </c>
      <c r="B49" s="113" t="s">
        <v>82</v>
      </c>
      <c r="C49" s="113" t="s">
        <v>3232</v>
      </c>
      <c r="D49" s="113" t="s">
        <v>3233</v>
      </c>
      <c r="E49" s="1"/>
      <c r="F49" s="1"/>
      <c r="G49" s="21" t="s">
        <v>41</v>
      </c>
      <c r="H49" s="114">
        <v>3.0</v>
      </c>
      <c r="I49" s="122" t="s">
        <v>42</v>
      </c>
      <c r="J49" s="111" t="s">
        <v>42</v>
      </c>
      <c r="K49" s="40">
        <v>76.67</v>
      </c>
      <c r="L49" s="40">
        <v>100.0</v>
      </c>
      <c r="M49" s="24" t="str">
        <f t="shared" si="2"/>
        <v>APROBADO</v>
      </c>
      <c r="N49" s="1"/>
    </row>
    <row r="50">
      <c r="A50" s="112">
        <v>2.0302544582E10</v>
      </c>
      <c r="B50" s="113" t="s">
        <v>82</v>
      </c>
      <c r="C50" s="113" t="s">
        <v>3234</v>
      </c>
      <c r="D50" s="113" t="s">
        <v>3235</v>
      </c>
      <c r="E50" s="1"/>
      <c r="F50" s="1"/>
      <c r="G50" s="21" t="s">
        <v>41</v>
      </c>
      <c r="H50" s="114">
        <v>3.0</v>
      </c>
      <c r="I50" s="122" t="s">
        <v>43</v>
      </c>
      <c r="J50" s="111" t="s">
        <v>43</v>
      </c>
      <c r="K50" s="39" t="s">
        <v>43</v>
      </c>
      <c r="L50" s="39" t="s">
        <v>43</v>
      </c>
      <c r="M50" s="24" t="str">
        <f t="shared" si="2"/>
        <v>REPROBADO</v>
      </c>
      <c r="N50" s="1"/>
    </row>
    <row r="51">
      <c r="A51" s="112">
        <v>2.0290995508E10</v>
      </c>
      <c r="B51" s="113" t="s">
        <v>82</v>
      </c>
      <c r="C51" s="113" t="s">
        <v>3236</v>
      </c>
      <c r="D51" s="113" t="s">
        <v>3237</v>
      </c>
      <c r="E51" s="1"/>
      <c r="F51" s="1"/>
      <c r="G51" s="21" t="s">
        <v>41</v>
      </c>
      <c r="H51" s="114">
        <v>3.0</v>
      </c>
      <c r="I51" s="122" t="s">
        <v>42</v>
      </c>
      <c r="J51" s="111" t="s">
        <v>42</v>
      </c>
      <c r="K51" s="40">
        <v>80.0</v>
      </c>
      <c r="L51" s="40">
        <v>100.0</v>
      </c>
      <c r="M51" s="24" t="str">
        <f t="shared" si="2"/>
        <v>APROBADO</v>
      </c>
      <c r="N51" s="1"/>
    </row>
    <row r="52">
      <c r="A52" s="112">
        <v>2.0286841865E10</v>
      </c>
      <c r="B52" s="113" t="s">
        <v>82</v>
      </c>
      <c r="C52" s="113" t="s">
        <v>1372</v>
      </c>
      <c r="D52" s="113" t="s">
        <v>3238</v>
      </c>
      <c r="E52" s="1"/>
      <c r="F52" s="1"/>
      <c r="G52" s="21" t="s">
        <v>41</v>
      </c>
      <c r="H52" s="114">
        <v>3.0</v>
      </c>
      <c r="I52" s="122" t="s">
        <v>42</v>
      </c>
      <c r="J52" s="111" t="s">
        <v>42</v>
      </c>
      <c r="K52" s="40">
        <v>100.0</v>
      </c>
      <c r="L52" s="40">
        <v>100.0</v>
      </c>
      <c r="M52" s="24" t="str">
        <f t="shared" si="2"/>
        <v>APROBADO</v>
      </c>
      <c r="N52" s="1"/>
    </row>
    <row r="53">
      <c r="A53" s="112">
        <v>2.03197501E10</v>
      </c>
      <c r="B53" s="113" t="s">
        <v>82</v>
      </c>
      <c r="C53" s="113" t="s">
        <v>3239</v>
      </c>
      <c r="D53" s="113" t="s">
        <v>3240</v>
      </c>
      <c r="E53" s="1"/>
      <c r="F53" s="1"/>
      <c r="G53" s="21" t="s">
        <v>41</v>
      </c>
      <c r="H53" s="114">
        <v>3.0</v>
      </c>
      <c r="I53" s="122" t="s">
        <v>42</v>
      </c>
      <c r="J53" s="111" t="s">
        <v>42</v>
      </c>
      <c r="K53" s="40">
        <v>80.0</v>
      </c>
      <c r="L53" s="40">
        <v>100.0</v>
      </c>
      <c r="M53" s="24" t="str">
        <f t="shared" si="2"/>
        <v>APROBADO</v>
      </c>
      <c r="N53" s="1"/>
    </row>
    <row r="54">
      <c r="A54" s="112">
        <v>2.7368096704E10</v>
      </c>
      <c r="B54" s="113" t="s">
        <v>82</v>
      </c>
      <c r="C54" s="113" t="s">
        <v>1745</v>
      </c>
      <c r="D54" s="113" t="s">
        <v>3241</v>
      </c>
      <c r="E54" s="1"/>
      <c r="F54" s="1"/>
      <c r="G54" s="21" t="s">
        <v>18</v>
      </c>
      <c r="H54" s="114">
        <v>2.0</v>
      </c>
      <c r="I54" s="122" t="s">
        <v>42</v>
      </c>
      <c r="J54" s="111" t="s">
        <v>42</v>
      </c>
      <c r="K54" s="40">
        <v>90.0</v>
      </c>
      <c r="L54" s="40">
        <v>100.0</v>
      </c>
      <c r="M54" s="24" t="str">
        <f t="shared" si="2"/>
        <v>APROBADO</v>
      </c>
      <c r="N54" s="1"/>
    </row>
    <row r="55">
      <c r="A55" s="112">
        <v>2.7289330726E10</v>
      </c>
      <c r="B55" s="113" t="s">
        <v>82</v>
      </c>
      <c r="C55" s="113" t="s">
        <v>3242</v>
      </c>
      <c r="D55" s="113" t="s">
        <v>3243</v>
      </c>
      <c r="E55" s="1"/>
      <c r="F55" s="1"/>
      <c r="G55" s="21" t="s">
        <v>18</v>
      </c>
      <c r="H55" s="114">
        <v>2.0</v>
      </c>
      <c r="I55" s="122" t="s">
        <v>42</v>
      </c>
      <c r="J55" s="111" t="s">
        <v>42</v>
      </c>
      <c r="K55" s="40">
        <v>80.0</v>
      </c>
      <c r="L55" s="40">
        <v>100.0</v>
      </c>
      <c r="M55" s="24" t="str">
        <f t="shared" si="2"/>
        <v>APROBADO</v>
      </c>
      <c r="N55" s="1"/>
    </row>
    <row r="56">
      <c r="A56" s="112">
        <v>2.7311034915E10</v>
      </c>
      <c r="B56" s="113" t="s">
        <v>82</v>
      </c>
      <c r="C56" s="113" t="s">
        <v>987</v>
      </c>
      <c r="D56" s="113" t="s">
        <v>3244</v>
      </c>
      <c r="E56" s="1"/>
      <c r="F56" s="1"/>
      <c r="G56" s="21" t="s">
        <v>18</v>
      </c>
      <c r="H56" s="114">
        <v>2.0</v>
      </c>
      <c r="I56" s="122" t="s">
        <v>42</v>
      </c>
      <c r="J56" s="111" t="s">
        <v>42</v>
      </c>
      <c r="K56" s="40">
        <v>90.0</v>
      </c>
      <c r="L56" s="40">
        <v>100.0</v>
      </c>
      <c r="M56" s="24" t="str">
        <f t="shared" si="2"/>
        <v>APROBADO</v>
      </c>
      <c r="N56" s="42"/>
    </row>
    <row r="57">
      <c r="A57" s="112">
        <v>2.3374545809E10</v>
      </c>
      <c r="B57" s="113" t="s">
        <v>82</v>
      </c>
      <c r="C57" s="113" t="s">
        <v>3245</v>
      </c>
      <c r="D57" s="113" t="s">
        <v>3246</v>
      </c>
      <c r="E57" s="1"/>
      <c r="F57" s="1"/>
      <c r="G57" s="21" t="s">
        <v>41</v>
      </c>
      <c r="H57" s="114">
        <v>3.0</v>
      </c>
      <c r="I57" s="122" t="s">
        <v>42</v>
      </c>
      <c r="J57" s="111" t="s">
        <v>42</v>
      </c>
      <c r="K57" s="40">
        <v>80.0</v>
      </c>
      <c r="L57" s="40">
        <v>100.0</v>
      </c>
      <c r="M57" s="24" t="str">
        <f t="shared" si="2"/>
        <v>APROBADO</v>
      </c>
      <c r="N57" s="1"/>
    </row>
    <row r="58">
      <c r="A58" s="112">
        <v>2.0401158066E10</v>
      </c>
      <c r="B58" s="113" t="s">
        <v>82</v>
      </c>
      <c r="C58" s="113" t="s">
        <v>3247</v>
      </c>
      <c r="D58" s="113" t="s">
        <v>3248</v>
      </c>
      <c r="E58" s="1"/>
      <c r="F58" s="1"/>
      <c r="G58" s="21" t="s">
        <v>41</v>
      </c>
      <c r="H58" s="114">
        <v>3.0</v>
      </c>
      <c r="I58" s="122" t="s">
        <v>42</v>
      </c>
      <c r="J58" s="111" t="s">
        <v>43</v>
      </c>
      <c r="K58" s="39" t="s">
        <v>43</v>
      </c>
      <c r="L58" s="39" t="s">
        <v>43</v>
      </c>
      <c r="M58" s="24" t="str">
        <f t="shared" si="2"/>
        <v>REPROBADO</v>
      </c>
      <c r="N58" s="42"/>
    </row>
    <row r="59">
      <c r="A59" s="112">
        <v>2.0250156252E10</v>
      </c>
      <c r="B59" s="113" t="s">
        <v>464</v>
      </c>
      <c r="C59" s="113" t="s">
        <v>3249</v>
      </c>
      <c r="D59" s="113" t="s">
        <v>3250</v>
      </c>
      <c r="E59" s="1"/>
      <c r="F59" s="1"/>
      <c r="G59" s="21" t="s">
        <v>41</v>
      </c>
      <c r="H59" s="114">
        <v>3.0</v>
      </c>
      <c r="I59" s="122" t="s">
        <v>42</v>
      </c>
      <c r="J59" s="111" t="s">
        <v>43</v>
      </c>
      <c r="K59" s="39" t="s">
        <v>43</v>
      </c>
      <c r="L59" s="39" t="s">
        <v>43</v>
      </c>
      <c r="M59" s="24" t="str">
        <f t="shared" si="2"/>
        <v>REPROBADO</v>
      </c>
      <c r="N59" s="42"/>
    </row>
    <row r="60">
      <c r="A60" s="112">
        <v>2.0258404212E10</v>
      </c>
      <c r="B60" s="113" t="s">
        <v>464</v>
      </c>
      <c r="C60" s="113" t="s">
        <v>3251</v>
      </c>
      <c r="D60" s="113" t="s">
        <v>3252</v>
      </c>
      <c r="E60" s="1"/>
      <c r="F60" s="1"/>
      <c r="G60" s="21" t="s">
        <v>41</v>
      </c>
      <c r="H60" s="114">
        <v>3.0</v>
      </c>
      <c r="I60" s="122" t="s">
        <v>42</v>
      </c>
      <c r="J60" s="111" t="s">
        <v>42</v>
      </c>
      <c r="K60" s="40">
        <v>85.0</v>
      </c>
      <c r="L60" s="40">
        <v>100.0</v>
      </c>
      <c r="M60" s="24" t="str">
        <f t="shared" si="2"/>
        <v>APROBADO</v>
      </c>
      <c r="N60" s="1"/>
    </row>
    <row r="61">
      <c r="A61" s="70">
        <v>2.7277936386E10</v>
      </c>
      <c r="B61" s="105" t="s">
        <v>464</v>
      </c>
      <c r="C61" s="105" t="s">
        <v>3253</v>
      </c>
      <c r="D61" s="105" t="s">
        <v>3254</v>
      </c>
      <c r="E61" s="43"/>
      <c r="H61" s="54">
        <v>1.0</v>
      </c>
      <c r="I61" s="122" t="s">
        <v>42</v>
      </c>
      <c r="J61" s="111" t="s">
        <v>42</v>
      </c>
      <c r="K61" s="40">
        <v>80.0</v>
      </c>
      <c r="L61" s="40">
        <v>100.0</v>
      </c>
      <c r="M61" s="24" t="str">
        <f t="shared" si="2"/>
        <v>APROBADO</v>
      </c>
      <c r="N61" s="1"/>
    </row>
    <row r="62">
      <c r="A62" s="112">
        <v>2.7228746598E10</v>
      </c>
      <c r="B62" s="113" t="s">
        <v>464</v>
      </c>
      <c r="C62" s="113" t="s">
        <v>3255</v>
      </c>
      <c r="D62" s="113" t="s">
        <v>3256</v>
      </c>
      <c r="E62" s="1"/>
      <c r="F62" s="1"/>
      <c r="G62" s="21" t="s">
        <v>18</v>
      </c>
      <c r="H62" s="114">
        <v>2.0</v>
      </c>
      <c r="I62" s="122" t="s">
        <v>42</v>
      </c>
      <c r="J62" s="111" t="s">
        <v>42</v>
      </c>
      <c r="K62" s="40">
        <v>60.0</v>
      </c>
      <c r="L62" s="40">
        <v>100.0</v>
      </c>
      <c r="M62" s="44" t="s">
        <v>302</v>
      </c>
      <c r="N62" s="42" t="s">
        <v>57</v>
      </c>
    </row>
    <row r="63">
      <c r="A63" s="112">
        <v>2.7354673741E10</v>
      </c>
      <c r="B63" s="113" t="s">
        <v>464</v>
      </c>
      <c r="C63" s="113" t="s">
        <v>3257</v>
      </c>
      <c r="D63" s="113" t="s">
        <v>3258</v>
      </c>
      <c r="E63" s="1"/>
      <c r="F63" s="1"/>
      <c r="G63" s="21" t="s">
        <v>18</v>
      </c>
      <c r="H63" s="114">
        <v>2.0</v>
      </c>
      <c r="I63" s="122" t="s">
        <v>42</v>
      </c>
      <c r="J63" s="111" t="s">
        <v>42</v>
      </c>
      <c r="K63" s="40">
        <v>90.0</v>
      </c>
      <c r="L63" s="40">
        <v>100.0</v>
      </c>
      <c r="M63" s="24" t="str">
        <f t="shared" ref="M63:M72" si="3">IF(AND(OR(I63="Participó",J63="Participó"),AND(K63&gt;64,K63&lt;&gt;"-")),"APROBADO","REPROBADO")</f>
        <v>APROBADO</v>
      </c>
      <c r="N63" s="1"/>
    </row>
    <row r="64">
      <c r="A64" s="112">
        <v>2.7316284421E10</v>
      </c>
      <c r="B64" s="113" t="s">
        <v>464</v>
      </c>
      <c r="C64" s="113" t="s">
        <v>3259</v>
      </c>
      <c r="D64" s="113" t="s">
        <v>3260</v>
      </c>
      <c r="E64" s="1"/>
      <c r="F64" s="1"/>
      <c r="G64" s="21" t="s">
        <v>18</v>
      </c>
      <c r="H64" s="114">
        <v>3.0</v>
      </c>
      <c r="I64" s="122" t="s">
        <v>42</v>
      </c>
      <c r="J64" s="111" t="s">
        <v>42</v>
      </c>
      <c r="K64" s="40">
        <v>80.0</v>
      </c>
      <c r="L64" s="40">
        <v>100.0</v>
      </c>
      <c r="M64" s="24" t="str">
        <f t="shared" si="3"/>
        <v>APROBADO</v>
      </c>
      <c r="N64" s="1"/>
    </row>
    <row r="65">
      <c r="A65" s="112">
        <v>2.734827964E10</v>
      </c>
      <c r="B65" s="113" t="s">
        <v>464</v>
      </c>
      <c r="C65" s="113" t="s">
        <v>3261</v>
      </c>
      <c r="D65" s="113" t="s">
        <v>3262</v>
      </c>
      <c r="E65" s="1"/>
      <c r="F65" s="1"/>
      <c r="G65" s="21" t="s">
        <v>18</v>
      </c>
      <c r="H65" s="114">
        <v>3.0</v>
      </c>
      <c r="I65" s="122" t="s">
        <v>42</v>
      </c>
      <c r="J65" s="111" t="s">
        <v>42</v>
      </c>
      <c r="K65" s="40">
        <v>85.0</v>
      </c>
      <c r="L65" s="40">
        <v>100.0</v>
      </c>
      <c r="M65" s="24" t="str">
        <f t="shared" si="3"/>
        <v>APROBADO</v>
      </c>
      <c r="N65" s="1"/>
    </row>
    <row r="66">
      <c r="A66" s="112">
        <v>2.0188020659E10</v>
      </c>
      <c r="B66" s="113" t="s">
        <v>3263</v>
      </c>
      <c r="C66" s="113" t="s">
        <v>135</v>
      </c>
      <c r="D66" s="113" t="s">
        <v>3264</v>
      </c>
      <c r="E66" s="1"/>
      <c r="F66" s="1"/>
      <c r="G66" s="21" t="s">
        <v>41</v>
      </c>
      <c r="H66" s="114">
        <v>3.0</v>
      </c>
      <c r="I66" s="122" t="s">
        <v>42</v>
      </c>
      <c r="J66" s="111" t="s">
        <v>42</v>
      </c>
      <c r="K66" s="40">
        <v>70.0</v>
      </c>
      <c r="L66" s="40">
        <v>100.0</v>
      </c>
      <c r="M66" s="24" t="str">
        <f t="shared" si="3"/>
        <v>APROBADO</v>
      </c>
      <c r="N66" s="1"/>
    </row>
    <row r="67">
      <c r="A67" s="112">
        <v>2.737201925E10</v>
      </c>
      <c r="B67" s="113" t="s">
        <v>88</v>
      </c>
      <c r="C67" s="113" t="s">
        <v>908</v>
      </c>
      <c r="D67" s="113" t="s">
        <v>3265</v>
      </c>
      <c r="E67" s="1"/>
      <c r="F67" s="1"/>
      <c r="G67" s="21" t="s">
        <v>18</v>
      </c>
      <c r="H67" s="114">
        <v>3.0</v>
      </c>
      <c r="I67" s="122" t="s">
        <v>42</v>
      </c>
      <c r="J67" s="111" t="s">
        <v>42</v>
      </c>
      <c r="K67" s="40">
        <v>80.0</v>
      </c>
      <c r="L67" s="40">
        <v>100.0</v>
      </c>
      <c r="M67" s="24" t="str">
        <f t="shared" si="3"/>
        <v>APROBADO</v>
      </c>
      <c r="N67" s="1"/>
    </row>
    <row r="68">
      <c r="A68" s="70">
        <v>2.4273476853E10</v>
      </c>
      <c r="B68" s="105" t="s">
        <v>3266</v>
      </c>
      <c r="C68" s="105" t="s">
        <v>2581</v>
      </c>
      <c r="D68" s="105" t="s">
        <v>3267</v>
      </c>
      <c r="E68" s="43"/>
      <c r="F68" s="43"/>
      <c r="G68" s="43"/>
      <c r="H68" s="45">
        <v>1.0</v>
      </c>
      <c r="I68" s="122" t="s">
        <v>42</v>
      </c>
      <c r="J68" s="111" t="s">
        <v>42</v>
      </c>
      <c r="K68" s="40">
        <v>90.0</v>
      </c>
      <c r="L68" s="40">
        <v>100.0</v>
      </c>
      <c r="M68" s="24" t="str">
        <f t="shared" si="3"/>
        <v>APROBADO</v>
      </c>
      <c r="N68" s="1"/>
    </row>
    <row r="69">
      <c r="A69" s="112">
        <v>2.0291136681E10</v>
      </c>
      <c r="B69" s="113" t="s">
        <v>3268</v>
      </c>
      <c r="C69" s="113" t="s">
        <v>204</v>
      </c>
      <c r="D69" s="113" t="s">
        <v>3269</v>
      </c>
      <c r="E69" s="1"/>
      <c r="F69" s="1"/>
      <c r="G69" s="21" t="s">
        <v>41</v>
      </c>
      <c r="H69" s="114">
        <v>3.0</v>
      </c>
      <c r="I69" s="122" t="s">
        <v>42</v>
      </c>
      <c r="J69" s="111" t="s">
        <v>42</v>
      </c>
      <c r="K69" s="40">
        <v>80.0</v>
      </c>
      <c r="L69" s="39" t="s">
        <v>43</v>
      </c>
      <c r="M69" s="24" t="str">
        <f t="shared" si="3"/>
        <v>APROBADO</v>
      </c>
      <c r="N69" s="1"/>
    </row>
    <row r="70">
      <c r="A70" s="112">
        <v>2.7267200993E10</v>
      </c>
      <c r="B70" s="113" t="s">
        <v>3270</v>
      </c>
      <c r="C70" s="113" t="s">
        <v>3271</v>
      </c>
      <c r="D70" s="113" t="s">
        <v>3272</v>
      </c>
      <c r="E70" s="1"/>
      <c r="F70" s="1"/>
      <c r="G70" s="21" t="s">
        <v>18</v>
      </c>
      <c r="H70" s="114">
        <v>3.0</v>
      </c>
      <c r="I70" s="122" t="s">
        <v>42</v>
      </c>
      <c r="J70" s="111" t="s">
        <v>42</v>
      </c>
      <c r="K70" s="40">
        <v>80.0</v>
      </c>
      <c r="L70" s="40">
        <v>100.0</v>
      </c>
      <c r="M70" s="24" t="str">
        <f t="shared" si="3"/>
        <v>APROBADO</v>
      </c>
      <c r="N70" s="1"/>
    </row>
    <row r="71">
      <c r="A71" s="112">
        <v>2.0288186759E10</v>
      </c>
      <c r="B71" s="113" t="s">
        <v>3273</v>
      </c>
      <c r="C71" s="113" t="s">
        <v>3274</v>
      </c>
      <c r="D71" s="113" t="s">
        <v>3275</v>
      </c>
      <c r="E71" s="1"/>
      <c r="F71" s="1"/>
      <c r="G71" s="21" t="s">
        <v>41</v>
      </c>
      <c r="H71" s="114">
        <v>3.0</v>
      </c>
      <c r="I71" s="122" t="s">
        <v>43</v>
      </c>
      <c r="J71" s="111" t="s">
        <v>43</v>
      </c>
      <c r="K71" s="39" t="s">
        <v>43</v>
      </c>
      <c r="L71" s="40">
        <v>100.0</v>
      </c>
      <c r="M71" s="24" t="str">
        <f t="shared" si="3"/>
        <v>REPROBADO</v>
      </c>
      <c r="N71" s="1"/>
    </row>
    <row r="72">
      <c r="A72" s="70">
        <v>2.026978444E10</v>
      </c>
      <c r="B72" s="105" t="s">
        <v>3276</v>
      </c>
      <c r="C72" s="105" t="s">
        <v>1038</v>
      </c>
      <c r="D72" s="105" t="s">
        <v>3277</v>
      </c>
      <c r="E72" s="43"/>
      <c r="F72" s="43"/>
      <c r="G72" s="43"/>
      <c r="H72" s="45">
        <v>1.0</v>
      </c>
      <c r="I72" s="122" t="s">
        <v>43</v>
      </c>
      <c r="J72" s="111" t="s">
        <v>43</v>
      </c>
      <c r="K72" s="39" t="s">
        <v>43</v>
      </c>
      <c r="L72" s="39" t="s">
        <v>43</v>
      </c>
      <c r="M72" s="24" t="str">
        <f t="shared" si="3"/>
        <v>REPROBADO</v>
      </c>
      <c r="N72" s="1"/>
    </row>
    <row r="73">
      <c r="A73" s="112">
        <v>2.7363429373E10</v>
      </c>
      <c r="B73" s="113" t="s">
        <v>1098</v>
      </c>
      <c r="C73" s="113" t="s">
        <v>3278</v>
      </c>
      <c r="D73" s="113" t="s">
        <v>3279</v>
      </c>
      <c r="E73" s="1"/>
      <c r="F73" s="1"/>
      <c r="G73" s="21" t="s">
        <v>18</v>
      </c>
      <c r="H73" s="114">
        <v>3.0</v>
      </c>
      <c r="I73" s="122" t="s">
        <v>42</v>
      </c>
      <c r="J73" s="111" t="s">
        <v>43</v>
      </c>
      <c r="K73" s="40">
        <v>61.67</v>
      </c>
      <c r="L73" s="40">
        <v>100.0</v>
      </c>
      <c r="M73" s="44" t="s">
        <v>302</v>
      </c>
      <c r="N73" s="42" t="s">
        <v>57</v>
      </c>
    </row>
    <row r="74">
      <c r="A74" s="112">
        <v>2.7226391229E10</v>
      </c>
      <c r="B74" s="113" t="s">
        <v>1098</v>
      </c>
      <c r="C74" s="113" t="s">
        <v>2235</v>
      </c>
      <c r="D74" s="113" t="s">
        <v>3280</v>
      </c>
      <c r="E74" s="1"/>
      <c r="F74" s="1"/>
      <c r="G74" s="21" t="s">
        <v>18</v>
      </c>
      <c r="H74" s="114">
        <v>3.0</v>
      </c>
      <c r="I74" s="122" t="s">
        <v>42</v>
      </c>
      <c r="J74" s="111" t="s">
        <v>42</v>
      </c>
      <c r="K74" s="40">
        <v>86.67</v>
      </c>
      <c r="L74" s="39" t="s">
        <v>43</v>
      </c>
      <c r="M74" s="24" t="str">
        <f t="shared" ref="M74:M120" si="4">IF(AND(OR(I74="Participó",J74="Participó"),AND(K74&gt;64,K74&lt;&gt;"-")),"APROBADO","REPROBADO")</f>
        <v>APROBADO</v>
      </c>
      <c r="N74" s="1"/>
    </row>
    <row r="75">
      <c r="A75" s="112">
        <v>2.4361960978E10</v>
      </c>
      <c r="B75" s="113" t="s">
        <v>1098</v>
      </c>
      <c r="C75" s="113" t="s">
        <v>639</v>
      </c>
      <c r="D75" s="113" t="s">
        <v>3281</v>
      </c>
      <c r="E75" s="1"/>
      <c r="F75" s="1"/>
      <c r="G75" s="21" t="s">
        <v>18</v>
      </c>
      <c r="H75" s="114">
        <v>3.0</v>
      </c>
      <c r="I75" s="122" t="s">
        <v>42</v>
      </c>
      <c r="J75" s="111" t="s">
        <v>43</v>
      </c>
      <c r="K75" s="40">
        <v>75.0</v>
      </c>
      <c r="L75" s="40">
        <v>100.0</v>
      </c>
      <c r="M75" s="24" t="str">
        <f t="shared" si="4"/>
        <v>APROBADO</v>
      </c>
      <c r="N75" s="42"/>
    </row>
    <row r="76">
      <c r="A76" s="112">
        <v>2.0256043824E10</v>
      </c>
      <c r="B76" s="113" t="s">
        <v>3282</v>
      </c>
      <c r="C76" s="113" t="s">
        <v>3283</v>
      </c>
      <c r="D76" s="113" t="s">
        <v>3284</v>
      </c>
      <c r="E76" s="1"/>
      <c r="F76" s="1"/>
      <c r="G76" s="21" t="s">
        <v>41</v>
      </c>
      <c r="H76" s="114">
        <v>4.0</v>
      </c>
      <c r="I76" s="122" t="s">
        <v>42</v>
      </c>
      <c r="J76" s="111" t="s">
        <v>42</v>
      </c>
      <c r="K76" s="40">
        <v>80.0</v>
      </c>
      <c r="L76" s="40">
        <v>100.0</v>
      </c>
      <c r="M76" s="24" t="str">
        <f t="shared" si="4"/>
        <v>APROBADO</v>
      </c>
      <c r="N76" s="42"/>
    </row>
    <row r="77">
      <c r="A77" s="112">
        <v>2.0278302076E10</v>
      </c>
      <c r="B77" s="113" t="s">
        <v>2057</v>
      </c>
      <c r="C77" s="113" t="s">
        <v>3285</v>
      </c>
      <c r="D77" s="113" t="s">
        <v>3286</v>
      </c>
      <c r="E77" s="1"/>
      <c r="F77" s="1"/>
      <c r="G77" s="21" t="s">
        <v>41</v>
      </c>
      <c r="H77" s="114">
        <v>4.0</v>
      </c>
      <c r="I77" s="122" t="s">
        <v>42</v>
      </c>
      <c r="J77" s="111" t="s">
        <v>42</v>
      </c>
      <c r="K77" s="40">
        <v>100.0</v>
      </c>
      <c r="L77" s="40">
        <v>100.0</v>
      </c>
      <c r="M77" s="24" t="str">
        <f t="shared" si="4"/>
        <v>APROBADO</v>
      </c>
      <c r="N77" s="1"/>
    </row>
    <row r="78">
      <c r="A78" s="112">
        <v>2.0358334793E10</v>
      </c>
      <c r="B78" s="113" t="s">
        <v>2057</v>
      </c>
      <c r="C78" s="113" t="s">
        <v>350</v>
      </c>
      <c r="D78" s="113" t="s">
        <v>3287</v>
      </c>
      <c r="E78" s="1"/>
      <c r="F78" s="1"/>
      <c r="G78" s="21" t="s">
        <v>41</v>
      </c>
      <c r="H78" s="114">
        <v>4.0</v>
      </c>
      <c r="I78" s="122" t="s">
        <v>42</v>
      </c>
      <c r="J78" s="111" t="s">
        <v>42</v>
      </c>
      <c r="K78" s="40">
        <v>100.0</v>
      </c>
      <c r="L78" s="40">
        <v>100.0</v>
      </c>
      <c r="M78" s="24" t="str">
        <f t="shared" si="4"/>
        <v>APROBADO</v>
      </c>
      <c r="N78" s="1"/>
    </row>
    <row r="79">
      <c r="A79" s="112">
        <v>2.0260427807E10</v>
      </c>
      <c r="B79" s="113" t="s">
        <v>1110</v>
      </c>
      <c r="C79" s="113" t="s">
        <v>3288</v>
      </c>
      <c r="D79" s="113" t="s">
        <v>3289</v>
      </c>
      <c r="E79" s="1"/>
      <c r="F79" s="1"/>
      <c r="G79" s="21" t="s">
        <v>41</v>
      </c>
      <c r="H79" s="114">
        <v>4.0</v>
      </c>
      <c r="I79" s="122" t="s">
        <v>42</v>
      </c>
      <c r="J79" s="111" t="s">
        <v>42</v>
      </c>
      <c r="K79" s="40">
        <v>76.67</v>
      </c>
      <c r="L79" s="39" t="s">
        <v>43</v>
      </c>
      <c r="M79" s="24" t="str">
        <f t="shared" si="4"/>
        <v>APROBADO</v>
      </c>
      <c r="N79" s="1"/>
    </row>
    <row r="80">
      <c r="A80" s="112">
        <v>2.7251668669E10</v>
      </c>
      <c r="B80" s="113" t="s">
        <v>3290</v>
      </c>
      <c r="C80" s="113" t="s">
        <v>3291</v>
      </c>
      <c r="D80" s="113" t="s">
        <v>3292</v>
      </c>
      <c r="E80" s="1"/>
      <c r="F80" s="42" t="s">
        <v>3140</v>
      </c>
      <c r="G80" s="21" t="s">
        <v>18</v>
      </c>
      <c r="H80" s="114">
        <v>3.0</v>
      </c>
      <c r="I80" s="122" t="s">
        <v>43</v>
      </c>
      <c r="J80" s="111" t="s">
        <v>43</v>
      </c>
      <c r="K80" s="39" t="s">
        <v>43</v>
      </c>
      <c r="L80" s="39" t="s">
        <v>43</v>
      </c>
      <c r="M80" s="24" t="str">
        <f t="shared" si="4"/>
        <v>REPROBADO</v>
      </c>
      <c r="N80" s="1"/>
    </row>
    <row r="81">
      <c r="A81" s="112">
        <v>2.0321792201E10</v>
      </c>
      <c r="B81" s="113" t="s">
        <v>3293</v>
      </c>
      <c r="C81" s="113" t="s">
        <v>3294</v>
      </c>
      <c r="D81" s="113" t="s">
        <v>3295</v>
      </c>
      <c r="E81" s="1"/>
      <c r="F81" s="1"/>
      <c r="G81" s="21" t="s">
        <v>41</v>
      </c>
      <c r="H81" s="114">
        <v>4.0</v>
      </c>
      <c r="I81" s="122" t="s">
        <v>42</v>
      </c>
      <c r="J81" s="111" t="s">
        <v>42</v>
      </c>
      <c r="K81" s="40">
        <v>70.0</v>
      </c>
      <c r="L81" s="39" t="s">
        <v>43</v>
      </c>
      <c r="M81" s="24" t="str">
        <f t="shared" si="4"/>
        <v>APROBADO</v>
      </c>
      <c r="N81" s="1"/>
    </row>
    <row r="82">
      <c r="A82" s="112">
        <v>2.7276601437E10</v>
      </c>
      <c r="B82" s="113" t="s">
        <v>3296</v>
      </c>
      <c r="C82" s="113" t="s">
        <v>169</v>
      </c>
      <c r="D82" s="113" t="s">
        <v>3297</v>
      </c>
      <c r="E82" s="1"/>
      <c r="F82" s="42" t="s">
        <v>3140</v>
      </c>
      <c r="G82" s="21" t="s">
        <v>18</v>
      </c>
      <c r="H82" s="114">
        <v>4.0</v>
      </c>
      <c r="I82" s="122" t="s">
        <v>43</v>
      </c>
      <c r="J82" s="111" t="s">
        <v>43</v>
      </c>
      <c r="K82" s="39" t="s">
        <v>43</v>
      </c>
      <c r="L82" s="39" t="s">
        <v>43</v>
      </c>
      <c r="M82" s="24" t="str">
        <f t="shared" si="4"/>
        <v>REPROBADO</v>
      </c>
      <c r="N82" s="1"/>
    </row>
    <row r="83">
      <c r="A83" s="70">
        <v>2.0276802349E10</v>
      </c>
      <c r="B83" s="105" t="s">
        <v>3298</v>
      </c>
      <c r="C83" s="105" t="s">
        <v>3299</v>
      </c>
      <c r="D83" s="105" t="s">
        <v>3300</v>
      </c>
      <c r="E83" s="43"/>
      <c r="F83" s="43"/>
      <c r="G83" s="43"/>
      <c r="H83" s="45">
        <v>2.0</v>
      </c>
      <c r="I83" s="122" t="s">
        <v>42</v>
      </c>
      <c r="J83" s="111" t="s">
        <v>42</v>
      </c>
      <c r="K83" s="40">
        <v>70.0</v>
      </c>
      <c r="L83" s="40">
        <v>100.0</v>
      </c>
      <c r="M83" s="24" t="str">
        <f t="shared" si="4"/>
        <v>APROBADO</v>
      </c>
      <c r="N83" s="1"/>
    </row>
    <row r="84">
      <c r="A84" s="112">
        <v>2.0245565438E10</v>
      </c>
      <c r="B84" s="113" t="s">
        <v>3301</v>
      </c>
      <c r="C84" s="113" t="s">
        <v>3302</v>
      </c>
      <c r="D84" s="113" t="s">
        <v>3303</v>
      </c>
      <c r="E84" s="1"/>
      <c r="F84" s="1"/>
      <c r="G84" s="21" t="s">
        <v>41</v>
      </c>
      <c r="H84" s="114">
        <v>4.0</v>
      </c>
      <c r="I84" s="122" t="s">
        <v>42</v>
      </c>
      <c r="J84" s="111" t="s">
        <v>42</v>
      </c>
      <c r="K84" s="40">
        <v>90.0</v>
      </c>
      <c r="L84" s="40">
        <v>100.0</v>
      </c>
      <c r="M84" s="24" t="str">
        <f t="shared" si="4"/>
        <v>APROBADO</v>
      </c>
      <c r="N84" s="43"/>
    </row>
    <row r="85">
      <c r="A85" s="112">
        <v>2.3219760914E10</v>
      </c>
      <c r="B85" s="113" t="s">
        <v>3304</v>
      </c>
      <c r="C85" s="113" t="s">
        <v>3305</v>
      </c>
      <c r="D85" s="113" t="s">
        <v>3306</v>
      </c>
      <c r="E85" s="1"/>
      <c r="F85" s="1"/>
      <c r="G85" s="21" t="s">
        <v>18</v>
      </c>
      <c r="H85" s="114">
        <v>4.0</v>
      </c>
      <c r="I85" s="122" t="s">
        <v>42</v>
      </c>
      <c r="J85" s="111" t="s">
        <v>42</v>
      </c>
      <c r="K85" s="40">
        <v>90.0</v>
      </c>
      <c r="L85" s="40">
        <v>100.0</v>
      </c>
      <c r="M85" s="24" t="str">
        <f t="shared" si="4"/>
        <v>APROBADO</v>
      </c>
      <c r="N85" s="43"/>
    </row>
    <row r="86">
      <c r="A86" s="112">
        <v>2.0416572403E10</v>
      </c>
      <c r="B86" s="113" t="s">
        <v>3304</v>
      </c>
      <c r="C86" s="113" t="s">
        <v>3307</v>
      </c>
      <c r="D86" s="113" t="s">
        <v>3308</v>
      </c>
      <c r="E86" s="1"/>
      <c r="F86" s="1"/>
      <c r="G86" s="21" t="s">
        <v>41</v>
      </c>
      <c r="H86" s="114">
        <v>4.0</v>
      </c>
      <c r="I86" s="122" t="s">
        <v>42</v>
      </c>
      <c r="J86" s="111" t="s">
        <v>42</v>
      </c>
      <c r="K86" s="40">
        <v>75.0</v>
      </c>
      <c r="L86" s="40">
        <v>100.0</v>
      </c>
      <c r="M86" s="24" t="str">
        <f t="shared" si="4"/>
        <v>APROBADO</v>
      </c>
      <c r="N86" s="43"/>
    </row>
    <row r="87">
      <c r="A87" s="112">
        <v>2.0277621917E10</v>
      </c>
      <c r="B87" s="113" t="s">
        <v>3309</v>
      </c>
      <c r="C87" s="113" t="s">
        <v>3310</v>
      </c>
      <c r="D87" s="113" t="s">
        <v>3311</v>
      </c>
      <c r="E87" s="1"/>
      <c r="F87" s="1"/>
      <c r="G87" s="21" t="s">
        <v>41</v>
      </c>
      <c r="H87" s="114">
        <v>4.0</v>
      </c>
      <c r="I87" s="122" t="s">
        <v>42</v>
      </c>
      <c r="J87" s="111" t="s">
        <v>42</v>
      </c>
      <c r="K87" s="40">
        <v>100.0</v>
      </c>
      <c r="L87" s="39" t="s">
        <v>43</v>
      </c>
      <c r="M87" s="24" t="str">
        <f t="shared" si="4"/>
        <v>APROBADO</v>
      </c>
      <c r="N87" s="43"/>
    </row>
    <row r="88">
      <c r="A88" s="112">
        <v>2.7389828624E10</v>
      </c>
      <c r="B88" s="113" t="s">
        <v>467</v>
      </c>
      <c r="C88" s="113" t="s">
        <v>169</v>
      </c>
      <c r="D88" s="113" t="s">
        <v>3312</v>
      </c>
      <c r="E88" s="1"/>
      <c r="F88" s="1"/>
      <c r="G88" s="21" t="s">
        <v>18</v>
      </c>
      <c r="H88" s="114">
        <v>4.0</v>
      </c>
      <c r="I88" s="122" t="s">
        <v>42</v>
      </c>
      <c r="J88" s="111" t="s">
        <v>42</v>
      </c>
      <c r="K88" s="40">
        <v>85.0</v>
      </c>
      <c r="L88" s="39" t="s">
        <v>43</v>
      </c>
      <c r="M88" s="24" t="str">
        <f t="shared" si="4"/>
        <v>APROBADO</v>
      </c>
      <c r="N88" s="43"/>
    </row>
    <row r="89">
      <c r="A89" s="112">
        <v>2.3240868229E10</v>
      </c>
      <c r="B89" s="113" t="s">
        <v>3313</v>
      </c>
      <c r="C89" s="113" t="s">
        <v>1597</v>
      </c>
      <c r="D89" s="113" t="s">
        <v>3314</v>
      </c>
      <c r="E89" s="1"/>
      <c r="F89" s="42" t="s">
        <v>3140</v>
      </c>
      <c r="G89" s="21" t="s">
        <v>41</v>
      </c>
      <c r="H89" s="114">
        <v>4.0</v>
      </c>
      <c r="I89" s="122" t="s">
        <v>43</v>
      </c>
      <c r="J89" s="111" t="s">
        <v>43</v>
      </c>
      <c r="K89" s="39" t="s">
        <v>43</v>
      </c>
      <c r="L89" s="39" t="s">
        <v>43</v>
      </c>
      <c r="M89" s="24" t="str">
        <f t="shared" si="4"/>
        <v>REPROBADO</v>
      </c>
      <c r="N89" s="43"/>
    </row>
    <row r="90">
      <c r="A90" s="112">
        <v>2.0290002924E10</v>
      </c>
      <c r="B90" s="113" t="s">
        <v>1133</v>
      </c>
      <c r="C90" s="113" t="s">
        <v>836</v>
      </c>
      <c r="D90" s="113" t="s">
        <v>3315</v>
      </c>
      <c r="E90" s="1"/>
      <c r="F90" s="1"/>
      <c r="G90" s="21" t="s">
        <v>41</v>
      </c>
      <c r="H90" s="114">
        <v>4.0</v>
      </c>
      <c r="I90" s="122" t="s">
        <v>42</v>
      </c>
      <c r="J90" s="111" t="s">
        <v>43</v>
      </c>
      <c r="K90" s="39" t="s">
        <v>43</v>
      </c>
      <c r="L90" s="39" t="s">
        <v>43</v>
      </c>
      <c r="M90" s="24" t="str">
        <f t="shared" si="4"/>
        <v>REPROBADO</v>
      </c>
      <c r="N90" s="45"/>
    </row>
    <row r="91">
      <c r="A91" s="112">
        <v>2.0231706527E10</v>
      </c>
      <c r="B91" s="113" t="s">
        <v>3316</v>
      </c>
      <c r="C91" s="113" t="s">
        <v>3317</v>
      </c>
      <c r="D91" s="113" t="s">
        <v>3318</v>
      </c>
      <c r="E91" s="1"/>
      <c r="F91" s="1"/>
      <c r="G91" s="21" t="s">
        <v>41</v>
      </c>
      <c r="H91" s="114">
        <v>4.0</v>
      </c>
      <c r="I91" s="122" t="s">
        <v>42</v>
      </c>
      <c r="J91" s="111" t="s">
        <v>42</v>
      </c>
      <c r="K91" s="40">
        <v>90.0</v>
      </c>
      <c r="L91" s="40">
        <v>100.0</v>
      </c>
      <c r="M91" s="24" t="str">
        <f t="shared" si="4"/>
        <v>APROBADO</v>
      </c>
      <c r="N91" s="43"/>
    </row>
    <row r="92">
      <c r="A92" s="112">
        <v>2.7271484858E10</v>
      </c>
      <c r="B92" s="113" t="s">
        <v>3319</v>
      </c>
      <c r="C92" s="113" t="s">
        <v>3320</v>
      </c>
      <c r="D92" s="113" t="s">
        <v>3321</v>
      </c>
      <c r="E92" s="1"/>
      <c r="F92" s="1"/>
      <c r="G92" s="21" t="s">
        <v>18</v>
      </c>
      <c r="H92" s="114">
        <v>4.0</v>
      </c>
      <c r="I92" s="122" t="s">
        <v>43</v>
      </c>
      <c r="J92" s="111" t="s">
        <v>43</v>
      </c>
      <c r="K92" s="39" t="s">
        <v>43</v>
      </c>
      <c r="L92" s="39" t="s">
        <v>43</v>
      </c>
      <c r="M92" s="24" t="str">
        <f t="shared" si="4"/>
        <v>REPROBADO</v>
      </c>
      <c r="N92" s="43"/>
    </row>
    <row r="93">
      <c r="A93" s="112">
        <v>2.0336841705E10</v>
      </c>
      <c r="B93" s="113" t="s">
        <v>1143</v>
      </c>
      <c r="C93" s="113" t="s">
        <v>1879</v>
      </c>
      <c r="D93" s="113" t="s">
        <v>3322</v>
      </c>
      <c r="E93" s="1"/>
      <c r="F93" s="1"/>
      <c r="G93" s="21" t="s">
        <v>41</v>
      </c>
      <c r="H93" s="114">
        <v>4.0</v>
      </c>
      <c r="I93" s="122" t="s">
        <v>42</v>
      </c>
      <c r="J93" s="111" t="s">
        <v>43</v>
      </c>
      <c r="K93" s="39" t="s">
        <v>43</v>
      </c>
      <c r="L93" s="39" t="s">
        <v>43</v>
      </c>
      <c r="M93" s="24" t="str">
        <f t="shared" si="4"/>
        <v>REPROBADO</v>
      </c>
      <c r="N93" s="45"/>
    </row>
    <row r="94">
      <c r="A94" s="112">
        <v>2.3232425369E10</v>
      </c>
      <c r="B94" s="113" t="s">
        <v>1149</v>
      </c>
      <c r="C94" s="113" t="s">
        <v>3323</v>
      </c>
      <c r="D94" s="113" t="s">
        <v>3324</v>
      </c>
      <c r="E94" s="1"/>
      <c r="F94" s="42" t="s">
        <v>3140</v>
      </c>
      <c r="G94" s="21" t="s">
        <v>41</v>
      </c>
      <c r="H94" s="114">
        <v>4.0</v>
      </c>
      <c r="I94" s="122" t="s">
        <v>43</v>
      </c>
      <c r="J94" s="111" t="s">
        <v>43</v>
      </c>
      <c r="K94" s="39" t="s">
        <v>43</v>
      </c>
      <c r="L94" s="39" t="s">
        <v>43</v>
      </c>
      <c r="M94" s="24" t="str">
        <f t="shared" si="4"/>
        <v>REPROBADO</v>
      </c>
      <c r="N94" s="43"/>
    </row>
    <row r="95">
      <c r="A95" s="112">
        <v>2.7375779523E10</v>
      </c>
      <c r="B95" s="113" t="s">
        <v>3325</v>
      </c>
      <c r="C95" s="113" t="s">
        <v>3326</v>
      </c>
      <c r="D95" s="113" t="s">
        <v>3327</v>
      </c>
      <c r="E95" s="1"/>
      <c r="F95" s="1"/>
      <c r="G95" s="21" t="s">
        <v>18</v>
      </c>
      <c r="H95" s="114">
        <v>4.0</v>
      </c>
      <c r="I95" s="122" t="s">
        <v>43</v>
      </c>
      <c r="J95" s="111" t="s">
        <v>43</v>
      </c>
      <c r="K95" s="39" t="s">
        <v>43</v>
      </c>
      <c r="L95" s="39" t="s">
        <v>43</v>
      </c>
      <c r="M95" s="24" t="str">
        <f t="shared" si="4"/>
        <v>REPROBADO</v>
      </c>
      <c r="N95" s="43"/>
    </row>
    <row r="96">
      <c r="A96" s="112">
        <v>2.7320742302E10</v>
      </c>
      <c r="B96" s="113" t="s">
        <v>3328</v>
      </c>
      <c r="C96" s="113" t="s">
        <v>3329</v>
      </c>
      <c r="D96" s="113" t="s">
        <v>3330</v>
      </c>
      <c r="E96" s="1"/>
      <c r="F96" s="1"/>
      <c r="G96" s="21" t="s">
        <v>18</v>
      </c>
      <c r="H96" s="114">
        <v>4.0</v>
      </c>
      <c r="I96" s="122" t="s">
        <v>42</v>
      </c>
      <c r="J96" s="111" t="s">
        <v>43</v>
      </c>
      <c r="K96" s="40">
        <v>80.0</v>
      </c>
      <c r="L96" s="39" t="s">
        <v>43</v>
      </c>
      <c r="M96" s="24" t="str">
        <f t="shared" si="4"/>
        <v>APROBADO</v>
      </c>
      <c r="N96" s="43"/>
    </row>
    <row r="97">
      <c r="A97" s="70">
        <v>2.0269855259E10</v>
      </c>
      <c r="B97" s="105" t="s">
        <v>3331</v>
      </c>
      <c r="C97" s="105" t="s">
        <v>3332</v>
      </c>
      <c r="D97" s="105" t="s">
        <v>3333</v>
      </c>
      <c r="E97" s="43"/>
      <c r="F97" s="43"/>
      <c r="G97" s="43"/>
      <c r="H97" s="45">
        <v>1.0</v>
      </c>
      <c r="I97" s="122" t="s">
        <v>42</v>
      </c>
      <c r="J97" s="111" t="s">
        <v>42</v>
      </c>
      <c r="K97" s="40">
        <v>80.0</v>
      </c>
      <c r="L97" s="40">
        <v>100.0</v>
      </c>
      <c r="M97" s="24" t="str">
        <f t="shared" si="4"/>
        <v>APROBADO</v>
      </c>
      <c r="N97" s="43"/>
    </row>
    <row r="98">
      <c r="A98" s="70">
        <v>2.0271747323E10</v>
      </c>
      <c r="B98" s="105" t="s">
        <v>793</v>
      </c>
      <c r="C98" s="105" t="s">
        <v>135</v>
      </c>
      <c r="D98" s="105" t="s">
        <v>3334</v>
      </c>
      <c r="E98" s="43"/>
      <c r="F98" s="43"/>
      <c r="G98" s="43"/>
      <c r="H98" s="45">
        <v>3.0</v>
      </c>
      <c r="I98" s="122" t="s">
        <v>42</v>
      </c>
      <c r="J98" s="111" t="s">
        <v>42</v>
      </c>
      <c r="K98" s="40">
        <v>100.0</v>
      </c>
      <c r="L98" s="40">
        <v>100.0</v>
      </c>
      <c r="M98" s="24" t="str">
        <f t="shared" si="4"/>
        <v>APROBADO</v>
      </c>
      <c r="N98" s="43"/>
    </row>
    <row r="99">
      <c r="A99" s="112">
        <v>2.3247847014E10</v>
      </c>
      <c r="B99" s="113" t="s">
        <v>82</v>
      </c>
      <c r="C99" s="113" t="s">
        <v>3335</v>
      </c>
      <c r="D99" s="113" t="s">
        <v>3336</v>
      </c>
      <c r="E99" s="1"/>
      <c r="F99" s="1"/>
      <c r="G99" s="21" t="s">
        <v>18</v>
      </c>
      <c r="H99" s="114">
        <v>2.0</v>
      </c>
      <c r="I99" s="122" t="s">
        <v>42</v>
      </c>
      <c r="J99" s="111" t="s">
        <v>42</v>
      </c>
      <c r="K99" s="40">
        <v>100.0</v>
      </c>
      <c r="L99" s="40">
        <v>100.0</v>
      </c>
      <c r="M99" s="24" t="str">
        <f t="shared" si="4"/>
        <v>APROBADO</v>
      </c>
      <c r="N99" s="1"/>
    </row>
    <row r="100">
      <c r="A100" s="70">
        <v>2.7272913167E10</v>
      </c>
      <c r="B100" s="105" t="s">
        <v>3337</v>
      </c>
      <c r="C100" s="105" t="s">
        <v>3338</v>
      </c>
      <c r="D100" s="105" t="s">
        <v>3339</v>
      </c>
      <c r="E100" s="43"/>
      <c r="F100" s="43"/>
      <c r="G100" s="43"/>
      <c r="H100" s="45">
        <v>4.0</v>
      </c>
      <c r="I100" s="122" t="s">
        <v>42</v>
      </c>
      <c r="J100" s="111" t="s">
        <v>42</v>
      </c>
      <c r="K100" s="40">
        <v>90.0</v>
      </c>
      <c r="L100" s="40">
        <v>100.0</v>
      </c>
      <c r="M100" s="24" t="str">
        <f t="shared" si="4"/>
        <v>APROBADO</v>
      </c>
      <c r="N100" s="43"/>
    </row>
    <row r="101">
      <c r="A101" s="70">
        <v>2.7276687609E10</v>
      </c>
      <c r="B101" s="105" t="s">
        <v>1517</v>
      </c>
      <c r="C101" s="105" t="s">
        <v>3340</v>
      </c>
      <c r="D101" s="105" t="s">
        <v>3341</v>
      </c>
      <c r="E101" s="43"/>
      <c r="F101" s="43"/>
      <c r="G101" s="43"/>
      <c r="H101" s="45">
        <v>1.0</v>
      </c>
      <c r="I101" s="122" t="s">
        <v>42</v>
      </c>
      <c r="J101" s="111" t="s">
        <v>42</v>
      </c>
      <c r="K101" s="40">
        <v>90.0</v>
      </c>
      <c r="L101" s="40">
        <v>100.0</v>
      </c>
      <c r="M101" s="24" t="str">
        <f t="shared" si="4"/>
        <v>APROBADO</v>
      </c>
      <c r="N101" s="43"/>
    </row>
    <row r="102">
      <c r="A102" s="70">
        <v>2.7274812112E10</v>
      </c>
      <c r="B102" s="105" t="s">
        <v>2726</v>
      </c>
      <c r="C102" s="105" t="s">
        <v>513</v>
      </c>
      <c r="D102" s="105" t="s">
        <v>3342</v>
      </c>
      <c r="E102" s="43"/>
      <c r="F102" s="43"/>
      <c r="G102" s="43"/>
      <c r="H102" s="45">
        <v>2.0</v>
      </c>
      <c r="I102" s="122" t="s">
        <v>42</v>
      </c>
      <c r="J102" s="111" t="s">
        <v>43</v>
      </c>
      <c r="K102" s="40">
        <v>90.0</v>
      </c>
      <c r="L102" s="40">
        <v>100.0</v>
      </c>
      <c r="M102" s="24" t="str">
        <f t="shared" si="4"/>
        <v>APROBADO</v>
      </c>
      <c r="N102" s="43"/>
    </row>
    <row r="103">
      <c r="A103" s="70">
        <v>2.0269856808E10</v>
      </c>
      <c r="B103" s="105" t="s">
        <v>573</v>
      </c>
      <c r="C103" s="105" t="s">
        <v>589</v>
      </c>
      <c r="D103" s="105" t="s">
        <v>3343</v>
      </c>
      <c r="E103" s="43"/>
      <c r="F103" s="43"/>
      <c r="G103" s="43"/>
      <c r="H103" s="45">
        <v>1.0</v>
      </c>
      <c r="I103" s="122" t="s">
        <v>43</v>
      </c>
      <c r="J103" s="111" t="s">
        <v>43</v>
      </c>
      <c r="K103" s="39" t="s">
        <v>43</v>
      </c>
      <c r="L103" s="39" t="s">
        <v>43</v>
      </c>
      <c r="M103" s="24" t="str">
        <f t="shared" si="4"/>
        <v>REPROBADO</v>
      </c>
      <c r="N103" s="43"/>
    </row>
    <row r="104">
      <c r="A104" s="70">
        <v>2.0271329327E10</v>
      </c>
      <c r="B104" s="105" t="s">
        <v>3344</v>
      </c>
      <c r="C104" s="105" t="s">
        <v>836</v>
      </c>
      <c r="D104" s="105" t="s">
        <v>3345</v>
      </c>
      <c r="E104" s="43"/>
      <c r="F104" s="43"/>
      <c r="G104" s="43"/>
      <c r="H104" s="45">
        <v>3.0</v>
      </c>
      <c r="I104" s="122" t="s">
        <v>42</v>
      </c>
      <c r="J104" s="111" t="s">
        <v>42</v>
      </c>
      <c r="K104" s="40">
        <v>90.0</v>
      </c>
      <c r="L104" s="40">
        <v>100.0</v>
      </c>
      <c r="M104" s="24" t="str">
        <f t="shared" si="4"/>
        <v>APROBADO</v>
      </c>
      <c r="N104" s="43"/>
    </row>
    <row r="105">
      <c r="A105" s="70">
        <v>2.0276139836E10</v>
      </c>
      <c r="B105" s="105" t="s">
        <v>3346</v>
      </c>
      <c r="C105" s="105" t="s">
        <v>836</v>
      </c>
      <c r="D105" s="105" t="s">
        <v>3347</v>
      </c>
      <c r="E105" s="43"/>
      <c r="F105" s="43"/>
      <c r="G105" s="43"/>
      <c r="H105" s="45">
        <v>2.0</v>
      </c>
      <c r="I105" s="122" t="s">
        <v>43</v>
      </c>
      <c r="J105" s="111" t="s">
        <v>43</v>
      </c>
      <c r="K105" s="40">
        <v>81.67</v>
      </c>
      <c r="L105" s="39" t="s">
        <v>43</v>
      </c>
      <c r="M105" s="24" t="str">
        <f t="shared" si="4"/>
        <v>REPROBADO</v>
      </c>
      <c r="N105" s="43"/>
    </row>
    <row r="106">
      <c r="A106" s="70">
        <v>2.0269967073E10</v>
      </c>
      <c r="B106" s="105" t="s">
        <v>654</v>
      </c>
      <c r="C106" s="105" t="s">
        <v>2761</v>
      </c>
      <c r="D106" s="105" t="s">
        <v>3348</v>
      </c>
      <c r="E106" s="43"/>
      <c r="F106" s="43"/>
      <c r="G106" s="43"/>
      <c r="H106" s="45">
        <v>1.0</v>
      </c>
      <c r="I106" s="122" t="s">
        <v>42</v>
      </c>
      <c r="J106" s="111" t="s">
        <v>43</v>
      </c>
      <c r="K106" s="39" t="s">
        <v>43</v>
      </c>
      <c r="L106" s="39" t="s">
        <v>43</v>
      </c>
      <c r="M106" s="24" t="str">
        <f t="shared" si="4"/>
        <v>REPROBADO</v>
      </c>
      <c r="N106" s="45"/>
    </row>
    <row r="107">
      <c r="A107" s="70">
        <v>2.0272371629E10</v>
      </c>
      <c r="B107" s="105" t="s">
        <v>3349</v>
      </c>
      <c r="C107" s="105" t="s">
        <v>626</v>
      </c>
      <c r="D107" s="105" t="s">
        <v>3350</v>
      </c>
      <c r="E107" s="43"/>
      <c r="F107" s="43"/>
      <c r="G107" s="43"/>
      <c r="H107" s="45">
        <v>3.0</v>
      </c>
      <c r="I107" s="122" t="s">
        <v>42</v>
      </c>
      <c r="J107" s="111" t="s">
        <v>42</v>
      </c>
      <c r="K107" s="40">
        <v>91.67</v>
      </c>
      <c r="L107" s="40">
        <v>100.0</v>
      </c>
      <c r="M107" s="24" t="str">
        <f t="shared" si="4"/>
        <v>APROBADO</v>
      </c>
      <c r="N107" s="43"/>
    </row>
    <row r="108">
      <c r="A108" s="70">
        <v>2.7274209009E10</v>
      </c>
      <c r="B108" s="105" t="s">
        <v>3351</v>
      </c>
      <c r="C108" s="105" t="s">
        <v>362</v>
      </c>
      <c r="D108" s="105" t="s">
        <v>3352</v>
      </c>
      <c r="E108" s="43"/>
      <c r="F108" s="43"/>
      <c r="G108" s="43"/>
      <c r="H108" s="45">
        <v>3.0</v>
      </c>
      <c r="I108" s="122" t="s">
        <v>42</v>
      </c>
      <c r="J108" s="111" t="s">
        <v>42</v>
      </c>
      <c r="K108" s="40">
        <v>53.33</v>
      </c>
      <c r="L108" s="40">
        <v>100.0</v>
      </c>
      <c r="M108" s="24" t="str">
        <f t="shared" si="4"/>
        <v>REPROBADO</v>
      </c>
      <c r="N108" s="45"/>
    </row>
    <row r="109">
      <c r="A109" s="70">
        <v>2.0277446929E10</v>
      </c>
      <c r="B109" s="105" t="s">
        <v>23</v>
      </c>
      <c r="C109" s="105" t="s">
        <v>3353</v>
      </c>
      <c r="D109" s="105" t="s">
        <v>3354</v>
      </c>
      <c r="E109" s="43"/>
      <c r="F109" s="43"/>
      <c r="G109" s="43"/>
      <c r="H109" s="45">
        <v>4.0</v>
      </c>
      <c r="I109" s="122" t="s">
        <v>42</v>
      </c>
      <c r="J109" s="111" t="s">
        <v>42</v>
      </c>
      <c r="K109" s="40">
        <v>70.0</v>
      </c>
      <c r="L109" s="40">
        <v>100.0</v>
      </c>
      <c r="M109" s="24" t="str">
        <f t="shared" si="4"/>
        <v>APROBADO</v>
      </c>
      <c r="N109" s="43"/>
    </row>
    <row r="110">
      <c r="A110" s="70">
        <v>2.7276206236E10</v>
      </c>
      <c r="B110" s="105" t="s">
        <v>3355</v>
      </c>
      <c r="C110" s="105" t="s">
        <v>908</v>
      </c>
      <c r="D110" s="105" t="s">
        <v>3356</v>
      </c>
      <c r="E110" s="43"/>
      <c r="F110" s="43"/>
      <c r="G110" s="43"/>
      <c r="H110" s="45">
        <v>3.0</v>
      </c>
      <c r="I110" s="122" t="s">
        <v>42</v>
      </c>
      <c r="J110" s="111" t="s">
        <v>42</v>
      </c>
      <c r="K110" s="40">
        <v>75.0</v>
      </c>
      <c r="L110" s="40">
        <v>100.0</v>
      </c>
      <c r="M110" s="24" t="str">
        <f t="shared" si="4"/>
        <v>APROBADO</v>
      </c>
      <c r="N110" s="43"/>
    </row>
    <row r="111">
      <c r="A111" s="70">
        <v>2.0270010408E10</v>
      </c>
      <c r="B111" s="105" t="s">
        <v>284</v>
      </c>
      <c r="C111" s="105" t="s">
        <v>2453</v>
      </c>
      <c r="D111" s="105" t="s">
        <v>3357</v>
      </c>
      <c r="E111" s="43"/>
      <c r="F111" s="43"/>
      <c r="G111" s="43"/>
      <c r="H111" s="45">
        <v>2.0</v>
      </c>
      <c r="I111" s="122" t="s">
        <v>42</v>
      </c>
      <c r="J111" s="111" t="s">
        <v>42</v>
      </c>
      <c r="K111" s="40">
        <v>85.0</v>
      </c>
      <c r="L111" s="39" t="s">
        <v>43</v>
      </c>
      <c r="M111" s="24" t="str">
        <f t="shared" si="4"/>
        <v>APROBADO</v>
      </c>
      <c r="N111" s="43"/>
    </row>
    <row r="112">
      <c r="A112" s="70">
        <v>2.0274469847E10</v>
      </c>
      <c r="B112" s="105" t="s">
        <v>3358</v>
      </c>
      <c r="C112" s="105" t="s">
        <v>3359</v>
      </c>
      <c r="D112" s="105" t="s">
        <v>3360</v>
      </c>
      <c r="E112" s="43"/>
      <c r="F112" s="43"/>
      <c r="G112" s="43"/>
      <c r="H112" s="45">
        <v>1.0</v>
      </c>
      <c r="I112" s="122" t="s">
        <v>42</v>
      </c>
      <c r="J112" s="111" t="s">
        <v>42</v>
      </c>
      <c r="K112" s="40">
        <v>80.0</v>
      </c>
      <c r="L112" s="40">
        <v>100.0</v>
      </c>
      <c r="M112" s="24" t="str">
        <f t="shared" si="4"/>
        <v>APROBADO</v>
      </c>
      <c r="N112" s="43"/>
    </row>
    <row r="113">
      <c r="A113" s="70">
        <v>2.0277935482E10</v>
      </c>
      <c r="B113" s="105" t="s">
        <v>3361</v>
      </c>
      <c r="C113" s="105" t="s">
        <v>2067</v>
      </c>
      <c r="D113" s="105" t="s">
        <v>3362</v>
      </c>
      <c r="E113" s="43"/>
      <c r="F113" s="43"/>
      <c r="G113" s="43"/>
      <c r="H113" s="45">
        <v>4.0</v>
      </c>
      <c r="I113" s="122" t="s">
        <v>42</v>
      </c>
      <c r="J113" s="111" t="s">
        <v>43</v>
      </c>
      <c r="K113" s="40">
        <v>90.0</v>
      </c>
      <c r="L113" s="40">
        <v>100.0</v>
      </c>
      <c r="M113" s="24" t="str">
        <f t="shared" si="4"/>
        <v>APROBADO</v>
      </c>
      <c r="N113" s="43"/>
    </row>
    <row r="114">
      <c r="A114" s="70">
        <v>2.0277624487E10</v>
      </c>
      <c r="B114" s="105" t="s">
        <v>3363</v>
      </c>
      <c r="C114" s="105" t="s">
        <v>3364</v>
      </c>
      <c r="D114" s="105" t="s">
        <v>3365</v>
      </c>
      <c r="E114" s="43"/>
      <c r="F114" s="43"/>
      <c r="G114" s="43"/>
      <c r="H114" s="45">
        <v>3.0</v>
      </c>
      <c r="I114" s="122" t="s">
        <v>42</v>
      </c>
      <c r="J114" s="111" t="s">
        <v>42</v>
      </c>
      <c r="K114" s="40">
        <v>85.0</v>
      </c>
      <c r="L114" s="40">
        <v>100.0</v>
      </c>
      <c r="M114" s="24" t="str">
        <f t="shared" si="4"/>
        <v>APROBADO</v>
      </c>
      <c r="N114" s="43"/>
    </row>
    <row r="115">
      <c r="A115" s="70">
        <v>2.027081963E10</v>
      </c>
      <c r="B115" s="105" t="s">
        <v>2315</v>
      </c>
      <c r="C115" s="105" t="s">
        <v>3366</v>
      </c>
      <c r="D115" s="105" t="s">
        <v>3367</v>
      </c>
      <c r="E115" s="43"/>
      <c r="F115" s="43"/>
      <c r="G115" s="43"/>
      <c r="H115" s="45">
        <v>2.0</v>
      </c>
      <c r="I115" s="122" t="s">
        <v>42</v>
      </c>
      <c r="J115" s="111" t="s">
        <v>43</v>
      </c>
      <c r="K115" s="39" t="s">
        <v>43</v>
      </c>
      <c r="L115" s="39" t="s">
        <v>43</v>
      </c>
      <c r="M115" s="24" t="str">
        <f t="shared" si="4"/>
        <v>REPROBADO</v>
      </c>
      <c r="N115" s="45"/>
    </row>
    <row r="116">
      <c r="A116" s="70">
        <v>2.027518151E10</v>
      </c>
      <c r="B116" s="105" t="s">
        <v>299</v>
      </c>
      <c r="C116" s="105" t="s">
        <v>3368</v>
      </c>
      <c r="D116" s="105" t="s">
        <v>3369</v>
      </c>
      <c r="E116" s="43"/>
      <c r="F116" s="43"/>
      <c r="G116" s="43"/>
      <c r="H116" s="45">
        <v>4.0</v>
      </c>
      <c r="I116" s="122" t="s">
        <v>42</v>
      </c>
      <c r="J116" s="111" t="s">
        <v>42</v>
      </c>
      <c r="K116" s="40">
        <v>65.0</v>
      </c>
      <c r="L116" s="40">
        <v>100.0</v>
      </c>
      <c r="M116" s="24" t="str">
        <f t="shared" si="4"/>
        <v>APROBADO</v>
      </c>
      <c r="N116" s="45"/>
    </row>
    <row r="117">
      <c r="A117" s="70">
        <v>2.0274469219E10</v>
      </c>
      <c r="B117" s="105" t="s">
        <v>3370</v>
      </c>
      <c r="C117" s="105" t="s">
        <v>854</v>
      </c>
      <c r="D117" s="105" t="s">
        <v>3371</v>
      </c>
      <c r="E117" s="43"/>
      <c r="F117" s="43"/>
      <c r="G117" s="43"/>
      <c r="H117" s="45">
        <v>4.0</v>
      </c>
      <c r="I117" s="122" t="s">
        <v>42</v>
      </c>
      <c r="J117" s="111" t="s">
        <v>42</v>
      </c>
      <c r="K117" s="40">
        <v>95.0</v>
      </c>
      <c r="L117" s="39" t="s">
        <v>43</v>
      </c>
      <c r="M117" s="24" t="str">
        <f t="shared" si="4"/>
        <v>APROBADO</v>
      </c>
      <c r="N117" s="45"/>
    </row>
    <row r="118">
      <c r="A118" s="70">
        <v>2.0277612179E10</v>
      </c>
      <c r="B118" s="105" t="s">
        <v>3372</v>
      </c>
      <c r="C118" s="105" t="s">
        <v>3373</v>
      </c>
      <c r="D118" s="105" t="s">
        <v>3374</v>
      </c>
      <c r="E118" s="43"/>
      <c r="F118" s="45" t="s">
        <v>3140</v>
      </c>
      <c r="G118" s="43"/>
      <c r="H118" s="45">
        <v>2.0</v>
      </c>
      <c r="I118" s="122" t="s">
        <v>43</v>
      </c>
      <c r="J118" s="111" t="s">
        <v>43</v>
      </c>
      <c r="K118" s="39" t="s">
        <v>43</v>
      </c>
      <c r="L118" s="39" t="s">
        <v>43</v>
      </c>
      <c r="M118" s="24" t="str">
        <f t="shared" si="4"/>
        <v>REPROBADO</v>
      </c>
      <c r="N118" s="43"/>
    </row>
    <row r="119">
      <c r="A119" s="70">
        <v>2.0271347066E10</v>
      </c>
      <c r="B119" s="105" t="s">
        <v>2340</v>
      </c>
      <c r="C119" s="105" t="s">
        <v>3375</v>
      </c>
      <c r="D119" s="105" t="s">
        <v>3376</v>
      </c>
      <c r="E119" s="43"/>
      <c r="F119" s="43"/>
      <c r="G119" s="43"/>
      <c r="H119" s="45">
        <v>3.0</v>
      </c>
      <c r="I119" s="122" t="s">
        <v>43</v>
      </c>
      <c r="J119" s="111" t="s">
        <v>43</v>
      </c>
      <c r="K119" s="39" t="s">
        <v>43</v>
      </c>
      <c r="L119" s="39" t="s">
        <v>43</v>
      </c>
      <c r="M119" s="24" t="str">
        <f t="shared" si="4"/>
        <v>REPROBADO</v>
      </c>
      <c r="N119" s="43"/>
    </row>
    <row r="120">
      <c r="A120" s="70">
        <v>2.3277501104E10</v>
      </c>
      <c r="B120" s="105" t="s">
        <v>375</v>
      </c>
      <c r="C120" s="105" t="s">
        <v>3377</v>
      </c>
      <c r="D120" s="105" t="s">
        <v>3378</v>
      </c>
      <c r="E120" s="43"/>
      <c r="F120" s="43"/>
      <c r="G120" s="43"/>
      <c r="H120" s="45">
        <v>1.0</v>
      </c>
      <c r="I120" s="122" t="s">
        <v>42</v>
      </c>
      <c r="J120" s="111" t="s">
        <v>42</v>
      </c>
      <c r="K120" s="40">
        <v>80.0</v>
      </c>
      <c r="L120" s="40">
        <v>100.0</v>
      </c>
      <c r="M120" s="24" t="str">
        <f t="shared" si="4"/>
        <v>APROBADO</v>
      </c>
    </row>
    <row r="121">
      <c r="A121" s="26"/>
      <c r="B121" s="26"/>
      <c r="C121" s="26"/>
      <c r="D121" s="124"/>
      <c r="E121" s="124"/>
      <c r="F121" s="26"/>
      <c r="G121" s="26"/>
      <c r="H121" s="26"/>
      <c r="I121" s="26"/>
      <c r="J121" s="26"/>
      <c r="K121" s="26"/>
      <c r="L121" s="26"/>
      <c r="M121" s="26"/>
      <c r="N121" s="26"/>
    </row>
    <row r="122">
      <c r="A122" s="1"/>
      <c r="B122" s="1"/>
      <c r="C122" s="1"/>
      <c r="D122" s="27" t="s">
        <v>19</v>
      </c>
      <c r="E122" s="27">
        <f>COUNTIF(E5:E120,"NO")</f>
        <v>0</v>
      </c>
      <c r="F122" s="1">
        <f>COUNTIF(F5:F120,"N")</f>
        <v>11</v>
      </c>
      <c r="G122" s="27">
        <f>COUNTIF(G5:G120,"M")</f>
        <v>49</v>
      </c>
      <c r="H122" s="27"/>
      <c r="I122" s="27">
        <f t="shared" ref="I122:J122" si="5">COUNTIF(I5:I120,"Participó")</f>
        <v>92</v>
      </c>
      <c r="J122" s="27">
        <f t="shared" si="5"/>
        <v>72</v>
      </c>
      <c r="K122" s="27">
        <f>COUNTIF(K5:K120,"&gt;=70")</f>
        <v>79</v>
      </c>
      <c r="L122" s="27">
        <f>COUNTIF(L5:L120,"100")</f>
        <v>72</v>
      </c>
      <c r="M122" s="27">
        <f>COUNTIF(M5:M120,"APROBADO")</f>
        <v>83</v>
      </c>
      <c r="N122" s="27">
        <f>COUNTIF(N27:N120,"Sancionar")</f>
        <v>0</v>
      </c>
    </row>
    <row r="123">
      <c r="A123" s="1"/>
      <c r="B123" s="1"/>
      <c r="C123" s="1"/>
      <c r="D123" s="28">
        <f>COUNTA(D5:D120)</f>
        <v>116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>
      <c r="A124" s="1"/>
      <c r="B124" s="29" t="s">
        <v>20</v>
      </c>
      <c r="C124" s="1"/>
      <c r="D124" s="1"/>
      <c r="E124" s="1"/>
      <c r="F124" s="42"/>
      <c r="H124" s="1"/>
      <c r="I124" s="1"/>
      <c r="J124" s="1"/>
      <c r="K124" s="1"/>
      <c r="L124" s="1"/>
      <c r="M124" s="1" t="s">
        <v>21</v>
      </c>
      <c r="N124" s="1"/>
    </row>
    <row r="125">
      <c r="A125" s="1"/>
      <c r="B125" s="1" t="s">
        <v>22</v>
      </c>
      <c r="C125" s="1" t="s">
        <v>23</v>
      </c>
      <c r="D125" s="1"/>
      <c r="E125" s="1"/>
      <c r="F125" s="42"/>
      <c r="G125" s="1"/>
      <c r="H125" s="1"/>
      <c r="I125" s="1"/>
      <c r="J125" s="1"/>
      <c r="K125" s="1"/>
      <c r="L125" s="30" t="s">
        <v>24</v>
      </c>
      <c r="M125" s="28">
        <f>COUNTIF(M5:M83,"APROBADO")/99*100</f>
        <v>59.5959596</v>
      </c>
      <c r="N125" s="1"/>
    </row>
    <row r="126">
      <c r="A126" s="1"/>
      <c r="B126" s="1"/>
      <c r="C126" s="1"/>
      <c r="D126" s="1"/>
      <c r="E126" s="1"/>
      <c r="F126" s="42"/>
      <c r="G126" s="1"/>
      <c r="H126" s="1"/>
      <c r="I126" s="1"/>
      <c r="J126" s="1"/>
      <c r="K126" s="1"/>
      <c r="L126" s="31" t="s">
        <v>25</v>
      </c>
      <c r="M126" s="28">
        <f>COUNTIF(M5:M83,"REPROBADO")/99*100</f>
        <v>20.2020202</v>
      </c>
      <c r="N126" s="1"/>
    </row>
    <row r="127">
      <c r="A127" s="32"/>
      <c r="B127" s="1"/>
      <c r="C127" s="1"/>
      <c r="D127" s="1"/>
      <c r="E127" s="1"/>
      <c r="F127" s="42"/>
      <c r="G127" s="1"/>
      <c r="H127" s="1"/>
      <c r="I127" s="1"/>
      <c r="J127" s="1"/>
      <c r="K127" s="1"/>
      <c r="L127" s="1"/>
      <c r="M127" s="1"/>
      <c r="N127" s="1"/>
    </row>
    <row r="128">
      <c r="A128" s="32" t="s">
        <v>26</v>
      </c>
      <c r="B128" s="1"/>
      <c r="C128" s="1"/>
      <c r="D128" s="1"/>
      <c r="E128" s="1"/>
      <c r="F128" s="42"/>
      <c r="G128" s="1"/>
      <c r="H128" s="1"/>
      <c r="I128" s="1"/>
      <c r="J128" s="1"/>
      <c r="K128" s="1"/>
      <c r="L128" s="1"/>
      <c r="M128" s="1"/>
      <c r="N128" s="1"/>
    </row>
    <row r="129">
      <c r="A129" s="32" t="s">
        <v>27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>
      <c r="A130" s="32" t="s">
        <v>28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>
      <c r="A131" s="32" t="s">
        <v>29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>
      <c r="A132" s="32" t="s">
        <v>30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2"/>
      <c r="M132" s="1"/>
      <c r="N132" s="1"/>
    </row>
    <row r="133">
      <c r="A133" s="1"/>
      <c r="B133" s="1" t="s">
        <v>31</v>
      </c>
      <c r="C133" s="1"/>
      <c r="D133" s="1"/>
      <c r="E133" s="1"/>
      <c r="F133" s="1"/>
      <c r="G133" s="1"/>
      <c r="H133" s="1"/>
      <c r="I133" s="1"/>
      <c r="J133" s="1"/>
      <c r="K133" s="32"/>
      <c r="L133" s="33" t="s">
        <v>32</v>
      </c>
      <c r="M133" s="1"/>
      <c r="N133" s="1"/>
    </row>
    <row r="134">
      <c r="A134" s="1"/>
      <c r="B134" s="1" t="s">
        <v>33</v>
      </c>
      <c r="C134" s="1" t="s">
        <v>34</v>
      </c>
      <c r="D134" s="1"/>
      <c r="E134" s="1"/>
      <c r="F134" s="1"/>
      <c r="G134" s="1"/>
      <c r="H134" s="1"/>
      <c r="I134" s="1"/>
      <c r="J134" s="1"/>
      <c r="K134" s="32"/>
      <c r="L134" s="34" t="s">
        <v>35</v>
      </c>
      <c r="M134" s="35" t="str">
        <f>#REF!/COUNTIF(M27:M83,"REPROBADO")*100</f>
        <v>#REF!</v>
      </c>
      <c r="N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32"/>
      <c r="L135" s="34" t="s">
        <v>36</v>
      </c>
      <c r="M135" s="28">
        <f>COUNTIF(N27:N83,"Justifico")/COUNTIF(M28:M121,"REPROBADO")*100</f>
        <v>0</v>
      </c>
      <c r="N135" s="1"/>
    </row>
  </sheetData>
  <mergeCells count="15">
    <mergeCell ref="G3:G4"/>
    <mergeCell ref="H3:H4"/>
    <mergeCell ref="F124:G124"/>
    <mergeCell ref="I3:J3"/>
    <mergeCell ref="K3:K4"/>
    <mergeCell ref="L3:L4"/>
    <mergeCell ref="M3:M4"/>
    <mergeCell ref="B1:D1"/>
    <mergeCell ref="E1:N1"/>
    <mergeCell ref="B2:D2"/>
    <mergeCell ref="E2:N2"/>
    <mergeCell ref="A3:D3"/>
    <mergeCell ref="E3:E4"/>
    <mergeCell ref="F3:F4"/>
    <mergeCell ref="N3:N4"/>
  </mergeCells>
  <conditionalFormatting sqref="M5:M120">
    <cfRule type="cellIs" dxfId="0" priority="1" operator="equal">
      <formula>"APROBADO"</formula>
    </cfRule>
  </conditionalFormatting>
  <conditionalFormatting sqref="M5:M120">
    <cfRule type="cellIs" dxfId="1" priority="2" operator="equal">
      <formula>"REPROBADO"</formula>
    </cfRule>
  </conditionalFormatting>
  <conditionalFormatting sqref="I5:L120">
    <cfRule type="cellIs" dxfId="0" priority="3" operator="equal">
      <formula>"Participó"</formula>
    </cfRule>
  </conditionalFormatting>
  <conditionalFormatting sqref="I5:L120">
    <cfRule type="cellIs" dxfId="1" priority="4" operator="equal">
      <formula>"-"</formula>
    </cfRule>
  </conditionalFormatting>
  <conditionalFormatting sqref="I5:L120">
    <cfRule type="cellIs" dxfId="0" priority="5" operator="greaterThanOrEqual">
      <formula>65</formula>
    </cfRule>
  </conditionalFormatting>
  <conditionalFormatting sqref="I5:L120">
    <cfRule type="cellIs" dxfId="1" priority="6" operator="lessThan">
      <formula>65</formula>
    </cfRule>
  </conditionalFormatting>
  <conditionalFormatting sqref="N5:N120">
    <cfRule type="cellIs" dxfId="3" priority="7" operator="equal">
      <formula>"*"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6" width="8.13"/>
    <col customWidth="1" min="7" max="8" width="6.5"/>
    <col customWidth="1" min="11" max="12" width="9.88"/>
  </cols>
  <sheetData>
    <row r="1">
      <c r="A1" s="1"/>
      <c r="E1" s="2" t="s">
        <v>0</v>
      </c>
    </row>
    <row r="2">
      <c r="A2" s="1"/>
      <c r="B2" s="3"/>
      <c r="C2" s="4"/>
      <c r="D2" s="5"/>
      <c r="E2" s="6" t="s">
        <v>3379</v>
      </c>
      <c r="F2" s="7"/>
      <c r="G2" s="7"/>
      <c r="H2" s="7"/>
      <c r="I2" s="7"/>
      <c r="J2" s="7"/>
      <c r="K2" s="7"/>
      <c r="L2" s="7"/>
      <c r="M2" s="7"/>
      <c r="N2" s="8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</row>
    <row r="5">
      <c r="A5" s="70">
        <v>2.0258273002E10</v>
      </c>
      <c r="B5" s="105" t="s">
        <v>3380</v>
      </c>
      <c r="C5" s="105" t="s">
        <v>1041</v>
      </c>
      <c r="D5" s="105" t="s">
        <v>3381</v>
      </c>
      <c r="E5" s="52"/>
      <c r="F5" s="52"/>
      <c r="G5" s="21" t="s">
        <v>41</v>
      </c>
      <c r="H5" s="53">
        <v>1.0</v>
      </c>
      <c r="I5" s="125" t="s">
        <v>42</v>
      </c>
      <c r="J5" s="125" t="s">
        <v>43</v>
      </c>
      <c r="K5" s="126">
        <v>96.67</v>
      </c>
      <c r="L5" s="126">
        <v>100.0</v>
      </c>
      <c r="M5" s="24" t="str">
        <f t="shared" ref="M5:M28" si="1">IF(AND(OR(I5="Participó",J5="Participó"),AND(K5&gt;64,K5&lt;&gt;"-")),"APROBADO","REPROBADO")</f>
        <v>APROBADO</v>
      </c>
      <c r="N5" s="42" t="s">
        <v>3382</v>
      </c>
    </row>
    <row r="6">
      <c r="A6" s="70">
        <v>2.026703284E10</v>
      </c>
      <c r="B6" s="105" t="s">
        <v>3383</v>
      </c>
      <c r="C6" s="105" t="s">
        <v>3384</v>
      </c>
      <c r="D6" s="105" t="s">
        <v>3385</v>
      </c>
      <c r="E6" s="52"/>
      <c r="F6" s="52"/>
      <c r="G6" s="21" t="s">
        <v>41</v>
      </c>
      <c r="H6" s="53">
        <v>3.0</v>
      </c>
      <c r="I6" s="125" t="s">
        <v>42</v>
      </c>
      <c r="J6" s="125" t="s">
        <v>42</v>
      </c>
      <c r="K6" s="125" t="s">
        <v>43</v>
      </c>
      <c r="L6" s="126">
        <v>100.0</v>
      </c>
      <c r="M6" s="24" t="str">
        <f t="shared" si="1"/>
        <v>REPROBADO</v>
      </c>
      <c r="N6" s="42" t="s">
        <v>3382</v>
      </c>
    </row>
    <row r="7">
      <c r="A7" s="70">
        <v>2.7267749707E10</v>
      </c>
      <c r="B7" s="105" t="s">
        <v>3386</v>
      </c>
      <c r="C7" s="105" t="s">
        <v>3387</v>
      </c>
      <c r="D7" s="105" t="s">
        <v>3388</v>
      </c>
      <c r="E7" s="52"/>
      <c r="F7" s="52"/>
      <c r="G7" s="21" t="s">
        <v>41</v>
      </c>
      <c r="H7" s="53">
        <v>2.0</v>
      </c>
      <c r="I7" s="125" t="s">
        <v>42</v>
      </c>
      <c r="J7" s="125" t="s">
        <v>43</v>
      </c>
      <c r="K7" s="126">
        <v>85.0</v>
      </c>
      <c r="L7" s="126">
        <v>100.0</v>
      </c>
      <c r="M7" s="24" t="str">
        <f t="shared" si="1"/>
        <v>APROBADO</v>
      </c>
      <c r="N7" s="42" t="s">
        <v>3382</v>
      </c>
    </row>
    <row r="8">
      <c r="A8" s="70">
        <v>2.0269772124E10</v>
      </c>
      <c r="B8" s="105" t="s">
        <v>3389</v>
      </c>
      <c r="C8" s="105" t="s">
        <v>979</v>
      </c>
      <c r="D8" s="105" t="s">
        <v>3390</v>
      </c>
      <c r="E8" s="52"/>
      <c r="F8" s="52"/>
      <c r="G8" s="21" t="s">
        <v>41</v>
      </c>
      <c r="H8" s="53">
        <v>4.0</v>
      </c>
      <c r="I8" s="125" t="s">
        <v>42</v>
      </c>
      <c r="J8" s="125" t="s">
        <v>42</v>
      </c>
      <c r="K8" s="126">
        <v>90.0</v>
      </c>
      <c r="L8" s="126">
        <v>100.0</v>
      </c>
      <c r="M8" s="24" t="str">
        <f t="shared" si="1"/>
        <v>APROBADO</v>
      </c>
      <c r="N8" s="1"/>
    </row>
    <row r="9">
      <c r="A9" s="70">
        <v>2.0263479166E10</v>
      </c>
      <c r="B9" s="105" t="s">
        <v>1646</v>
      </c>
      <c r="C9" s="105" t="s">
        <v>510</v>
      </c>
      <c r="D9" s="105" t="s">
        <v>3391</v>
      </c>
      <c r="E9" s="52"/>
      <c r="F9" s="52"/>
      <c r="G9" s="21" t="s">
        <v>41</v>
      </c>
      <c r="H9" s="53">
        <v>3.0</v>
      </c>
      <c r="I9" s="125" t="s">
        <v>43</v>
      </c>
      <c r="J9" s="125" t="s">
        <v>43</v>
      </c>
      <c r="K9" s="126">
        <v>80.0</v>
      </c>
      <c r="L9" s="126">
        <v>100.0</v>
      </c>
      <c r="M9" s="24" t="str">
        <f t="shared" si="1"/>
        <v>REPROBADO</v>
      </c>
      <c r="N9" s="1"/>
    </row>
    <row r="10">
      <c r="A10" s="70">
        <v>2.7268603447E10</v>
      </c>
      <c r="B10" s="105" t="s">
        <v>1672</v>
      </c>
      <c r="C10" s="105" t="s">
        <v>1493</v>
      </c>
      <c r="D10" s="105" t="s">
        <v>3392</v>
      </c>
      <c r="E10" s="52"/>
      <c r="F10" s="52"/>
      <c r="G10" s="21" t="s">
        <v>18</v>
      </c>
      <c r="H10" s="53">
        <v>3.0</v>
      </c>
      <c r="I10" s="125" t="s">
        <v>42</v>
      </c>
      <c r="J10" s="125" t="s">
        <v>42</v>
      </c>
      <c r="K10" s="126">
        <v>96.67</v>
      </c>
      <c r="L10" s="126">
        <v>100.0</v>
      </c>
      <c r="M10" s="24" t="str">
        <f t="shared" si="1"/>
        <v>APROBADO</v>
      </c>
      <c r="N10" s="1"/>
    </row>
    <row r="11">
      <c r="A11" s="70">
        <v>2.0258038305E10</v>
      </c>
      <c r="B11" s="105" t="s">
        <v>1689</v>
      </c>
      <c r="C11" s="105" t="s">
        <v>3393</v>
      </c>
      <c r="D11" s="105" t="s">
        <v>3394</v>
      </c>
      <c r="E11" s="52"/>
      <c r="F11" s="52"/>
      <c r="G11" s="21" t="s">
        <v>41</v>
      </c>
      <c r="H11" s="53">
        <v>1.0</v>
      </c>
      <c r="I11" s="125" t="s">
        <v>42</v>
      </c>
      <c r="J11" s="125" t="s">
        <v>42</v>
      </c>
      <c r="K11" s="126">
        <v>96.67</v>
      </c>
      <c r="L11" s="126">
        <v>100.0</v>
      </c>
      <c r="M11" s="24" t="str">
        <f t="shared" si="1"/>
        <v>APROBADO</v>
      </c>
      <c r="N11" s="1"/>
    </row>
    <row r="12">
      <c r="A12" s="70">
        <v>2.0264300321E10</v>
      </c>
      <c r="B12" s="105" t="s">
        <v>58</v>
      </c>
      <c r="C12" s="105" t="s">
        <v>3395</v>
      </c>
      <c r="D12" s="105" t="s">
        <v>3396</v>
      </c>
      <c r="E12" s="52"/>
      <c r="F12" s="52"/>
      <c r="G12" s="21" t="s">
        <v>41</v>
      </c>
      <c r="H12" s="53">
        <v>4.0</v>
      </c>
      <c r="I12" s="125" t="s">
        <v>42</v>
      </c>
      <c r="J12" s="125" t="s">
        <v>43</v>
      </c>
      <c r="K12" s="126">
        <v>90.0</v>
      </c>
      <c r="L12" s="126">
        <v>100.0</v>
      </c>
      <c r="M12" s="24" t="str">
        <f t="shared" si="1"/>
        <v>APROBADO</v>
      </c>
      <c r="N12" s="42" t="s">
        <v>3382</v>
      </c>
    </row>
    <row r="13">
      <c r="A13" s="112">
        <v>2.0277936675E10</v>
      </c>
      <c r="B13" s="113" t="s">
        <v>3397</v>
      </c>
      <c r="C13" s="113" t="s">
        <v>3398</v>
      </c>
      <c r="D13" s="113" t="s">
        <v>3399</v>
      </c>
      <c r="E13" s="1"/>
      <c r="F13" s="1"/>
      <c r="G13" s="21" t="s">
        <v>41</v>
      </c>
      <c r="H13" s="114">
        <v>1.0</v>
      </c>
      <c r="I13" s="125" t="s">
        <v>42</v>
      </c>
      <c r="J13" s="125" t="s">
        <v>42</v>
      </c>
      <c r="K13" s="126">
        <v>85.0</v>
      </c>
      <c r="L13" s="126">
        <v>100.0</v>
      </c>
      <c r="M13" s="24" t="str">
        <f t="shared" si="1"/>
        <v>APROBADO</v>
      </c>
      <c r="N13" s="1"/>
    </row>
    <row r="14">
      <c r="A14" s="112">
        <v>2.0275131084E10</v>
      </c>
      <c r="B14" s="113" t="s">
        <v>2146</v>
      </c>
      <c r="C14" s="113" t="s">
        <v>1972</v>
      </c>
      <c r="D14" s="113" t="s">
        <v>3400</v>
      </c>
      <c r="E14" s="1"/>
      <c r="F14" s="1"/>
      <c r="G14" s="21" t="s">
        <v>41</v>
      </c>
      <c r="H14" s="114">
        <v>1.0</v>
      </c>
      <c r="I14" s="125" t="s">
        <v>42</v>
      </c>
      <c r="J14" s="125" t="s">
        <v>42</v>
      </c>
      <c r="K14" s="126">
        <v>95.0</v>
      </c>
      <c r="L14" s="126">
        <v>100.0</v>
      </c>
      <c r="M14" s="24" t="str">
        <f t="shared" si="1"/>
        <v>APROBADO</v>
      </c>
      <c r="N14" s="1"/>
    </row>
    <row r="15">
      <c r="A15" s="112">
        <v>2.031515118E10</v>
      </c>
      <c r="B15" s="113" t="s">
        <v>3401</v>
      </c>
      <c r="C15" s="113" t="s">
        <v>3402</v>
      </c>
      <c r="D15" s="113" t="s">
        <v>3403</v>
      </c>
      <c r="E15" s="1"/>
      <c r="F15" s="1"/>
      <c r="G15" s="21" t="s">
        <v>41</v>
      </c>
      <c r="H15" s="114">
        <v>1.0</v>
      </c>
      <c r="I15" s="125" t="s">
        <v>42</v>
      </c>
      <c r="J15" s="125" t="s">
        <v>42</v>
      </c>
      <c r="K15" s="126">
        <v>70.0</v>
      </c>
      <c r="L15" s="125" t="s">
        <v>43</v>
      </c>
      <c r="M15" s="24" t="str">
        <f t="shared" si="1"/>
        <v>APROBADO</v>
      </c>
      <c r="N15" s="1"/>
    </row>
    <row r="16">
      <c r="A16" s="112">
        <v>2.0337108025E10</v>
      </c>
      <c r="B16" s="113" t="s">
        <v>3404</v>
      </c>
      <c r="C16" s="113" t="s">
        <v>3405</v>
      </c>
      <c r="D16" s="113" t="s">
        <v>3406</v>
      </c>
      <c r="E16" s="1"/>
      <c r="F16" s="1"/>
      <c r="G16" s="21" t="s">
        <v>41</v>
      </c>
      <c r="H16" s="114">
        <v>1.0</v>
      </c>
      <c r="I16" s="125" t="s">
        <v>42</v>
      </c>
      <c r="J16" s="125" t="s">
        <v>42</v>
      </c>
      <c r="K16" s="126">
        <v>90.0</v>
      </c>
      <c r="L16" s="126">
        <v>100.0</v>
      </c>
      <c r="M16" s="24" t="str">
        <f t="shared" si="1"/>
        <v>APROBADO</v>
      </c>
      <c r="N16" s="1"/>
    </row>
    <row r="17">
      <c r="A17" s="112">
        <v>2.0318134198E10</v>
      </c>
      <c r="B17" s="113" t="s">
        <v>1732</v>
      </c>
      <c r="C17" s="113" t="s">
        <v>1582</v>
      </c>
      <c r="D17" s="113" t="s">
        <v>3407</v>
      </c>
      <c r="E17" s="1"/>
      <c r="F17" s="1"/>
      <c r="G17" s="21" t="s">
        <v>41</v>
      </c>
      <c r="H17" s="114">
        <v>1.0</v>
      </c>
      <c r="I17" s="125" t="s">
        <v>42</v>
      </c>
      <c r="J17" s="125" t="s">
        <v>42</v>
      </c>
      <c r="K17" s="126">
        <v>90.0</v>
      </c>
      <c r="L17" s="126">
        <v>100.0</v>
      </c>
      <c r="M17" s="24" t="str">
        <f t="shared" si="1"/>
        <v>APROBADO</v>
      </c>
      <c r="N17" s="1"/>
    </row>
    <row r="18">
      <c r="A18" s="112">
        <v>2.027510308E10</v>
      </c>
      <c r="B18" s="113" t="s">
        <v>1732</v>
      </c>
      <c r="C18" s="113" t="s">
        <v>1304</v>
      </c>
      <c r="D18" s="113" t="s">
        <v>3408</v>
      </c>
      <c r="E18" s="1"/>
      <c r="F18" s="1"/>
      <c r="G18" s="21" t="s">
        <v>41</v>
      </c>
      <c r="H18" s="114">
        <v>1.0</v>
      </c>
      <c r="I18" s="125" t="s">
        <v>42</v>
      </c>
      <c r="J18" s="125" t="s">
        <v>42</v>
      </c>
      <c r="K18" s="126">
        <v>90.0</v>
      </c>
      <c r="L18" s="126">
        <v>100.0</v>
      </c>
      <c r="M18" s="24" t="str">
        <f t="shared" si="1"/>
        <v>APROBADO</v>
      </c>
      <c r="N18" s="1"/>
    </row>
    <row r="19">
      <c r="A19" s="112">
        <v>2.0256578906E10</v>
      </c>
      <c r="B19" s="113" t="s">
        <v>1732</v>
      </c>
      <c r="C19" s="113" t="s">
        <v>177</v>
      </c>
      <c r="D19" s="113" t="s">
        <v>3409</v>
      </c>
      <c r="E19" s="1"/>
      <c r="F19" s="1"/>
      <c r="G19" s="21" t="s">
        <v>41</v>
      </c>
      <c r="H19" s="114">
        <v>1.0</v>
      </c>
      <c r="I19" s="125" t="s">
        <v>43</v>
      </c>
      <c r="J19" s="125" t="s">
        <v>42</v>
      </c>
      <c r="K19" s="126">
        <v>53.33</v>
      </c>
      <c r="L19" s="126">
        <v>100.0</v>
      </c>
      <c r="M19" s="24" t="str">
        <f t="shared" si="1"/>
        <v>REPROBADO</v>
      </c>
      <c r="N19" s="42" t="s">
        <v>3382</v>
      </c>
    </row>
    <row r="20">
      <c r="A20" s="112">
        <v>2.726343252E10</v>
      </c>
      <c r="B20" s="113" t="s">
        <v>1732</v>
      </c>
      <c r="C20" s="113" t="s">
        <v>639</v>
      </c>
      <c r="D20" s="113" t="s">
        <v>3410</v>
      </c>
      <c r="E20" s="1"/>
      <c r="F20" s="1"/>
      <c r="G20" s="21" t="s">
        <v>18</v>
      </c>
      <c r="H20" s="114">
        <v>1.0</v>
      </c>
      <c r="I20" s="125" t="s">
        <v>42</v>
      </c>
      <c r="J20" s="125" t="s">
        <v>43</v>
      </c>
      <c r="K20" s="126">
        <v>90.0</v>
      </c>
      <c r="L20" s="125" t="s">
        <v>43</v>
      </c>
      <c r="M20" s="24" t="str">
        <f t="shared" si="1"/>
        <v>APROBADO</v>
      </c>
      <c r="N20" s="1"/>
    </row>
    <row r="21">
      <c r="A21" s="112">
        <v>2.7271636895E10</v>
      </c>
      <c r="B21" s="113" t="s">
        <v>1732</v>
      </c>
      <c r="C21" s="113" t="s">
        <v>3411</v>
      </c>
      <c r="D21" s="113" t="s">
        <v>3412</v>
      </c>
      <c r="E21" s="1"/>
      <c r="F21" s="1"/>
      <c r="G21" s="21" t="s">
        <v>18</v>
      </c>
      <c r="H21" s="114">
        <v>1.0</v>
      </c>
      <c r="I21" s="125" t="s">
        <v>43</v>
      </c>
      <c r="J21" s="125" t="s">
        <v>43</v>
      </c>
      <c r="K21" s="125" t="s">
        <v>43</v>
      </c>
      <c r="L21" s="125" t="s">
        <v>43</v>
      </c>
      <c r="M21" s="24" t="str">
        <f t="shared" si="1"/>
        <v>REPROBADO</v>
      </c>
      <c r="N21" s="1"/>
    </row>
    <row r="22">
      <c r="A22" s="112">
        <v>2.0282174686E10</v>
      </c>
      <c r="B22" s="113" t="s">
        <v>3413</v>
      </c>
      <c r="C22" s="113" t="s">
        <v>3414</v>
      </c>
      <c r="D22" s="113" t="s">
        <v>3415</v>
      </c>
      <c r="E22" s="1"/>
      <c r="F22" s="1"/>
      <c r="G22" s="21" t="s">
        <v>41</v>
      </c>
      <c r="H22" s="114">
        <v>1.0</v>
      </c>
      <c r="I22" s="125" t="s">
        <v>43</v>
      </c>
      <c r="J22" s="125" t="s">
        <v>43</v>
      </c>
      <c r="K22" s="126">
        <v>35.0</v>
      </c>
      <c r="L22" s="125" t="s">
        <v>43</v>
      </c>
      <c r="M22" s="24" t="str">
        <f t="shared" si="1"/>
        <v>REPROBADO</v>
      </c>
      <c r="N22" s="1"/>
    </row>
    <row r="23">
      <c r="A23" s="112">
        <v>2.7263436372E10</v>
      </c>
      <c r="B23" s="113" t="s">
        <v>1732</v>
      </c>
      <c r="C23" s="113" t="s">
        <v>3387</v>
      </c>
      <c r="D23" s="113" t="s">
        <v>3416</v>
      </c>
      <c r="E23" s="1"/>
      <c r="F23" s="1"/>
      <c r="G23" s="21" t="s">
        <v>18</v>
      </c>
      <c r="H23" s="114">
        <v>1.0</v>
      </c>
      <c r="I23" s="125" t="s">
        <v>43</v>
      </c>
      <c r="J23" s="125" t="s">
        <v>43</v>
      </c>
      <c r="K23" s="126">
        <v>60.0</v>
      </c>
      <c r="L23" s="125" t="s">
        <v>43</v>
      </c>
      <c r="M23" s="24" t="str">
        <f t="shared" si="1"/>
        <v>REPROBADO</v>
      </c>
      <c r="N23" s="1"/>
    </row>
    <row r="24">
      <c r="A24" s="112">
        <v>2.0231697706E10</v>
      </c>
      <c r="B24" s="113" t="s">
        <v>1735</v>
      </c>
      <c r="C24" s="113" t="s">
        <v>3417</v>
      </c>
      <c r="D24" s="113" t="s">
        <v>3418</v>
      </c>
      <c r="E24" s="1"/>
      <c r="F24" s="1"/>
      <c r="G24" s="21" t="s">
        <v>41</v>
      </c>
      <c r="H24" s="114">
        <v>1.0</v>
      </c>
      <c r="I24" s="125" t="s">
        <v>43</v>
      </c>
      <c r="J24" s="125" t="s">
        <v>43</v>
      </c>
      <c r="K24" s="125" t="s">
        <v>43</v>
      </c>
      <c r="L24" s="125" t="s">
        <v>43</v>
      </c>
      <c r="M24" s="24" t="str">
        <f t="shared" si="1"/>
        <v>REPROBADO</v>
      </c>
      <c r="N24" s="1"/>
    </row>
    <row r="25">
      <c r="A25" s="112">
        <v>2.0329890474E10</v>
      </c>
      <c r="B25" s="113" t="s">
        <v>1735</v>
      </c>
      <c r="C25" s="113" t="s">
        <v>1071</v>
      </c>
      <c r="D25" s="113" t="s">
        <v>3419</v>
      </c>
      <c r="E25" s="1"/>
      <c r="F25" s="1"/>
      <c r="G25" s="21" t="s">
        <v>41</v>
      </c>
      <c r="H25" s="114">
        <v>1.0</v>
      </c>
      <c r="I25" s="125" t="s">
        <v>42</v>
      </c>
      <c r="J25" s="125" t="s">
        <v>42</v>
      </c>
      <c r="K25" s="126">
        <v>90.0</v>
      </c>
      <c r="L25" s="125" t="s">
        <v>43</v>
      </c>
      <c r="M25" s="24" t="str">
        <f t="shared" si="1"/>
        <v>APROBADO</v>
      </c>
      <c r="N25" s="1"/>
    </row>
    <row r="26">
      <c r="A26" s="112">
        <v>2.7377153125E10</v>
      </c>
      <c r="B26" s="113" t="s">
        <v>3420</v>
      </c>
      <c r="C26" s="113" t="s">
        <v>1082</v>
      </c>
      <c r="D26" s="113" t="s">
        <v>3421</v>
      </c>
      <c r="E26" s="1"/>
      <c r="F26" s="1"/>
      <c r="G26" s="21" t="s">
        <v>18</v>
      </c>
      <c r="H26" s="114">
        <v>1.0</v>
      </c>
      <c r="I26" s="125" t="s">
        <v>42</v>
      </c>
      <c r="J26" s="125" t="s">
        <v>42</v>
      </c>
      <c r="K26" s="126">
        <v>100.0</v>
      </c>
      <c r="L26" s="126">
        <v>100.0</v>
      </c>
      <c r="M26" s="24" t="str">
        <f t="shared" si="1"/>
        <v>APROBADO</v>
      </c>
      <c r="N26" s="1"/>
    </row>
    <row r="27">
      <c r="A27" s="112">
        <v>2.7303921864E10</v>
      </c>
      <c r="B27" s="113" t="s">
        <v>3420</v>
      </c>
      <c r="C27" s="113" t="s">
        <v>1622</v>
      </c>
      <c r="D27" s="113" t="s">
        <v>3422</v>
      </c>
      <c r="E27" s="1"/>
      <c r="F27" s="1"/>
      <c r="G27" s="21" t="s">
        <v>18</v>
      </c>
      <c r="H27" s="114">
        <v>1.0</v>
      </c>
      <c r="I27" s="125" t="s">
        <v>43</v>
      </c>
      <c r="J27" s="125" t="s">
        <v>43</v>
      </c>
      <c r="K27" s="125" t="s">
        <v>43</v>
      </c>
      <c r="L27" s="125" t="s">
        <v>43</v>
      </c>
      <c r="M27" s="24" t="str">
        <f t="shared" si="1"/>
        <v>REPROBADO</v>
      </c>
      <c r="N27" s="1"/>
    </row>
    <row r="28">
      <c r="A28" s="112">
        <v>2.0347459888E10</v>
      </c>
      <c r="B28" s="113" t="s">
        <v>1741</v>
      </c>
      <c r="C28" s="113" t="s">
        <v>144</v>
      </c>
      <c r="D28" s="113" t="s">
        <v>3423</v>
      </c>
      <c r="E28" s="1"/>
      <c r="F28" s="1"/>
      <c r="G28" s="21" t="s">
        <v>41</v>
      </c>
      <c r="H28" s="114">
        <v>1.0</v>
      </c>
      <c r="I28" s="125" t="s">
        <v>43</v>
      </c>
      <c r="J28" s="125" t="s">
        <v>43</v>
      </c>
      <c r="K28" s="125" t="s">
        <v>43</v>
      </c>
      <c r="L28" s="125" t="s">
        <v>43</v>
      </c>
      <c r="M28" s="24" t="str">
        <f t="shared" si="1"/>
        <v>REPROBADO</v>
      </c>
      <c r="N28" s="1"/>
    </row>
    <row r="29">
      <c r="A29" s="112">
        <v>2.7259759922E10</v>
      </c>
      <c r="B29" s="113" t="s">
        <v>3424</v>
      </c>
      <c r="C29" s="113" t="s">
        <v>3425</v>
      </c>
      <c r="D29" s="113" t="s">
        <v>3426</v>
      </c>
      <c r="E29" s="1"/>
      <c r="F29" s="1"/>
      <c r="G29" s="21" t="s">
        <v>18</v>
      </c>
      <c r="H29" s="114">
        <v>1.0</v>
      </c>
      <c r="I29" s="125" t="s">
        <v>42</v>
      </c>
      <c r="J29" s="125" t="s">
        <v>43</v>
      </c>
      <c r="K29" s="126">
        <v>60.0</v>
      </c>
      <c r="L29" s="125" t="s">
        <v>43</v>
      </c>
      <c r="M29" s="44" t="s">
        <v>302</v>
      </c>
      <c r="N29" s="42" t="s">
        <v>3382</v>
      </c>
    </row>
    <row r="30">
      <c r="A30" s="112">
        <v>2.0296837025E10</v>
      </c>
      <c r="B30" s="113" t="s">
        <v>3427</v>
      </c>
      <c r="C30" s="113" t="s">
        <v>1879</v>
      </c>
      <c r="D30" s="113" t="s">
        <v>3428</v>
      </c>
      <c r="E30" s="1"/>
      <c r="F30" s="1"/>
      <c r="G30" s="21" t="s">
        <v>41</v>
      </c>
      <c r="H30" s="114">
        <v>1.0</v>
      </c>
      <c r="I30" s="125" t="s">
        <v>42</v>
      </c>
      <c r="J30" s="125" t="s">
        <v>43</v>
      </c>
      <c r="K30" s="126">
        <v>70.0</v>
      </c>
      <c r="L30" s="125" t="s">
        <v>43</v>
      </c>
      <c r="M30" s="24" t="str">
        <f t="shared" ref="M30:M91" si="2">IF(AND(OR(I30="Participó",J30="Participó"),AND(K30&gt;64,K30&lt;&gt;"-")),"APROBADO","REPROBADO")</f>
        <v>APROBADO</v>
      </c>
      <c r="N30" s="1"/>
    </row>
    <row r="31">
      <c r="A31" s="112">
        <v>2.0264012032E10</v>
      </c>
      <c r="B31" s="113" t="s">
        <v>1753</v>
      </c>
      <c r="C31" s="113" t="s">
        <v>3429</v>
      </c>
      <c r="D31" s="113" t="s">
        <v>3430</v>
      </c>
      <c r="E31" s="1"/>
      <c r="F31" s="1"/>
      <c r="G31" s="21" t="s">
        <v>41</v>
      </c>
      <c r="H31" s="114">
        <v>2.0</v>
      </c>
      <c r="I31" s="125" t="s">
        <v>42</v>
      </c>
      <c r="J31" s="125" t="s">
        <v>43</v>
      </c>
      <c r="K31" s="126">
        <v>90.0</v>
      </c>
      <c r="L31" s="125" t="s">
        <v>43</v>
      </c>
      <c r="M31" s="24" t="str">
        <f t="shared" si="2"/>
        <v>APROBADO</v>
      </c>
      <c r="N31" s="1"/>
    </row>
    <row r="32">
      <c r="A32" s="112">
        <v>2.0257129161E10</v>
      </c>
      <c r="B32" s="113" t="s">
        <v>3431</v>
      </c>
      <c r="C32" s="113" t="s">
        <v>1991</v>
      </c>
      <c r="D32" s="113" t="s">
        <v>3432</v>
      </c>
      <c r="E32" s="1"/>
      <c r="F32" s="1"/>
      <c r="G32" s="21" t="s">
        <v>41</v>
      </c>
      <c r="H32" s="114">
        <v>2.0</v>
      </c>
      <c r="I32" s="125" t="s">
        <v>42</v>
      </c>
      <c r="J32" s="125" t="s">
        <v>42</v>
      </c>
      <c r="K32" s="126">
        <v>100.0</v>
      </c>
      <c r="L32" s="126">
        <v>100.0</v>
      </c>
      <c r="M32" s="24" t="str">
        <f t="shared" si="2"/>
        <v>APROBADO</v>
      </c>
      <c r="N32" s="1"/>
    </row>
    <row r="33">
      <c r="A33" s="112">
        <v>2.0263801475E10</v>
      </c>
      <c r="B33" s="113" t="s">
        <v>3433</v>
      </c>
      <c r="C33" s="113" t="s">
        <v>210</v>
      </c>
      <c r="D33" s="113" t="s">
        <v>3434</v>
      </c>
      <c r="E33" s="1"/>
      <c r="F33" s="1"/>
      <c r="G33" s="21" t="s">
        <v>41</v>
      </c>
      <c r="H33" s="114">
        <v>2.0</v>
      </c>
      <c r="I33" s="125" t="s">
        <v>42</v>
      </c>
      <c r="J33" s="125" t="s">
        <v>43</v>
      </c>
      <c r="K33" s="125" t="s">
        <v>43</v>
      </c>
      <c r="L33" s="125" t="s">
        <v>43</v>
      </c>
      <c r="M33" s="24" t="str">
        <f t="shared" si="2"/>
        <v>REPROBADO</v>
      </c>
      <c r="N33" s="42" t="s">
        <v>3382</v>
      </c>
    </row>
    <row r="34">
      <c r="A34" s="112">
        <v>2.3284507274E10</v>
      </c>
      <c r="B34" s="113" t="s">
        <v>3435</v>
      </c>
      <c r="C34" s="113" t="s">
        <v>3436</v>
      </c>
      <c r="D34" s="113" t="s">
        <v>3437</v>
      </c>
      <c r="E34" s="1"/>
      <c r="F34" s="1"/>
      <c r="G34" s="21" t="s">
        <v>18</v>
      </c>
      <c r="H34" s="114">
        <v>1.0</v>
      </c>
      <c r="I34" s="125" t="s">
        <v>42</v>
      </c>
      <c r="J34" s="125" t="s">
        <v>42</v>
      </c>
      <c r="K34" s="126">
        <v>90.0</v>
      </c>
      <c r="L34" s="126">
        <v>100.0</v>
      </c>
      <c r="M34" s="24" t="str">
        <f t="shared" si="2"/>
        <v>APROBADO</v>
      </c>
      <c r="N34" s="1"/>
    </row>
    <row r="35">
      <c r="A35" s="112">
        <v>2.7358334062E10</v>
      </c>
      <c r="B35" s="113" t="s">
        <v>3435</v>
      </c>
      <c r="C35" s="113" t="s">
        <v>1829</v>
      </c>
      <c r="D35" s="113" t="s">
        <v>3438</v>
      </c>
      <c r="E35" s="1"/>
      <c r="F35" s="1"/>
      <c r="G35" s="21" t="s">
        <v>18</v>
      </c>
      <c r="H35" s="114">
        <v>1.0</v>
      </c>
      <c r="I35" s="125" t="s">
        <v>42</v>
      </c>
      <c r="J35" s="125" t="s">
        <v>42</v>
      </c>
      <c r="K35" s="126">
        <v>100.0</v>
      </c>
      <c r="L35" s="125" t="s">
        <v>43</v>
      </c>
      <c r="M35" s="24" t="str">
        <f t="shared" si="2"/>
        <v>APROBADO</v>
      </c>
      <c r="N35" s="1"/>
    </row>
    <row r="36">
      <c r="A36" s="112">
        <v>2.7373960107E10</v>
      </c>
      <c r="B36" s="113" t="s">
        <v>3435</v>
      </c>
      <c r="C36" s="113" t="s">
        <v>3439</v>
      </c>
      <c r="D36" s="113" t="s">
        <v>3440</v>
      </c>
      <c r="E36" s="1"/>
      <c r="F36" s="123" t="s">
        <v>3441</v>
      </c>
      <c r="G36" s="21" t="s">
        <v>18</v>
      </c>
      <c r="H36" s="114">
        <v>2.0</v>
      </c>
      <c r="I36" s="125" t="s">
        <v>42</v>
      </c>
      <c r="J36" s="125" t="s">
        <v>42</v>
      </c>
      <c r="K36" s="126">
        <v>80.0</v>
      </c>
      <c r="L36" s="126">
        <v>100.0</v>
      </c>
      <c r="M36" s="24" t="str">
        <f t="shared" si="2"/>
        <v>APROBADO</v>
      </c>
      <c r="N36" s="1"/>
    </row>
    <row r="37">
      <c r="A37" s="112">
        <v>2.0261525136E10</v>
      </c>
      <c r="B37" s="113" t="s">
        <v>3442</v>
      </c>
      <c r="C37" s="113" t="s">
        <v>3443</v>
      </c>
      <c r="D37" s="113" t="s">
        <v>3444</v>
      </c>
      <c r="E37" s="1"/>
      <c r="F37" s="1"/>
      <c r="G37" s="21" t="s">
        <v>41</v>
      </c>
      <c r="H37" s="114">
        <v>2.0</v>
      </c>
      <c r="I37" s="125" t="s">
        <v>42</v>
      </c>
      <c r="J37" s="125" t="s">
        <v>42</v>
      </c>
      <c r="K37" s="126">
        <v>90.0</v>
      </c>
      <c r="L37" s="126">
        <v>100.0</v>
      </c>
      <c r="M37" s="24" t="str">
        <f t="shared" si="2"/>
        <v>APROBADO</v>
      </c>
      <c r="N37" s="1"/>
    </row>
    <row r="38">
      <c r="A38" s="112">
        <v>2.0332965248E10</v>
      </c>
      <c r="B38" s="113" t="s">
        <v>3445</v>
      </c>
      <c r="C38" s="113" t="s">
        <v>752</v>
      </c>
      <c r="D38" s="113" t="s">
        <v>3446</v>
      </c>
      <c r="E38" s="1"/>
      <c r="F38" s="1"/>
      <c r="G38" s="21" t="s">
        <v>41</v>
      </c>
      <c r="H38" s="114">
        <v>2.0</v>
      </c>
      <c r="I38" s="125" t="s">
        <v>43</v>
      </c>
      <c r="J38" s="125" t="s">
        <v>43</v>
      </c>
      <c r="K38" s="125" t="s">
        <v>43</v>
      </c>
      <c r="L38" s="125" t="s">
        <v>43</v>
      </c>
      <c r="M38" s="24" t="str">
        <f t="shared" si="2"/>
        <v>REPROBADO</v>
      </c>
      <c r="N38" s="1"/>
    </row>
    <row r="39">
      <c r="A39" s="112">
        <v>2.7292203867E10</v>
      </c>
      <c r="B39" s="113" t="s">
        <v>446</v>
      </c>
      <c r="C39" s="113" t="s">
        <v>92</v>
      </c>
      <c r="D39" s="113" t="s">
        <v>3447</v>
      </c>
      <c r="E39" s="1"/>
      <c r="F39" s="1"/>
      <c r="G39" s="21" t="s">
        <v>18</v>
      </c>
      <c r="H39" s="114">
        <v>2.0</v>
      </c>
      <c r="I39" s="125" t="s">
        <v>42</v>
      </c>
      <c r="J39" s="125" t="s">
        <v>42</v>
      </c>
      <c r="K39" s="126">
        <v>73.33</v>
      </c>
      <c r="L39" s="126">
        <v>100.0</v>
      </c>
      <c r="M39" s="24" t="str">
        <f t="shared" si="2"/>
        <v>APROBADO</v>
      </c>
      <c r="N39" s="1"/>
    </row>
    <row r="40">
      <c r="A40" s="112">
        <v>2.733931453E10</v>
      </c>
      <c r="B40" s="113" t="s">
        <v>3448</v>
      </c>
      <c r="C40" s="113" t="s">
        <v>3061</v>
      </c>
      <c r="D40" s="113" t="s">
        <v>3449</v>
      </c>
      <c r="E40" s="1"/>
      <c r="F40" s="1"/>
      <c r="G40" s="21" t="s">
        <v>18</v>
      </c>
      <c r="H40" s="114">
        <v>2.0</v>
      </c>
      <c r="I40" s="125" t="s">
        <v>42</v>
      </c>
      <c r="J40" s="125" t="s">
        <v>42</v>
      </c>
      <c r="K40" s="126">
        <v>81.67</v>
      </c>
      <c r="L40" s="126">
        <v>100.0</v>
      </c>
      <c r="M40" s="24" t="str">
        <f t="shared" si="2"/>
        <v>APROBADO</v>
      </c>
      <c r="N40" s="1"/>
    </row>
    <row r="41">
      <c r="A41" s="112">
        <v>2.0275637344E10</v>
      </c>
      <c r="B41" s="113" t="s">
        <v>3450</v>
      </c>
      <c r="C41" s="113" t="s">
        <v>3451</v>
      </c>
      <c r="D41" s="113" t="s">
        <v>3452</v>
      </c>
      <c r="E41" s="1"/>
      <c r="F41" s="1"/>
      <c r="G41" s="21" t="s">
        <v>41</v>
      </c>
      <c r="H41" s="114">
        <v>2.0</v>
      </c>
      <c r="I41" s="125" t="s">
        <v>42</v>
      </c>
      <c r="J41" s="125" t="s">
        <v>42</v>
      </c>
      <c r="K41" s="126">
        <v>90.0</v>
      </c>
      <c r="L41" s="126">
        <v>100.0</v>
      </c>
      <c r="M41" s="24" t="str">
        <f t="shared" si="2"/>
        <v>APROBADO</v>
      </c>
      <c r="N41" s="1"/>
    </row>
    <row r="42">
      <c r="A42" s="112">
        <v>2.0321288104E10</v>
      </c>
      <c r="B42" s="113" t="s">
        <v>3453</v>
      </c>
      <c r="C42" s="113" t="s">
        <v>144</v>
      </c>
      <c r="D42" s="113" t="s">
        <v>3454</v>
      </c>
      <c r="E42" s="1"/>
      <c r="F42" s="1"/>
      <c r="G42" s="21" t="s">
        <v>41</v>
      </c>
      <c r="H42" s="114">
        <v>2.0</v>
      </c>
      <c r="I42" s="125" t="s">
        <v>42</v>
      </c>
      <c r="J42" s="125" t="s">
        <v>42</v>
      </c>
      <c r="K42" s="126">
        <v>100.0</v>
      </c>
      <c r="L42" s="125" t="s">
        <v>43</v>
      </c>
      <c r="M42" s="24" t="str">
        <f t="shared" si="2"/>
        <v>APROBADO</v>
      </c>
      <c r="N42" s="1"/>
    </row>
    <row r="43">
      <c r="A43" s="112">
        <v>2.0238619743E10</v>
      </c>
      <c r="B43" s="113" t="s">
        <v>3455</v>
      </c>
      <c r="C43" s="113" t="s">
        <v>2761</v>
      </c>
      <c r="D43" s="113" t="s">
        <v>3456</v>
      </c>
      <c r="E43" s="1"/>
      <c r="F43" s="1"/>
      <c r="G43" s="21" t="s">
        <v>41</v>
      </c>
      <c r="H43" s="114">
        <v>2.0</v>
      </c>
      <c r="I43" s="125" t="s">
        <v>43</v>
      </c>
      <c r="J43" s="125" t="s">
        <v>43</v>
      </c>
      <c r="K43" s="125" t="s">
        <v>43</v>
      </c>
      <c r="L43" s="125" t="s">
        <v>43</v>
      </c>
      <c r="M43" s="24" t="str">
        <f t="shared" si="2"/>
        <v>REPROBADO</v>
      </c>
      <c r="N43" s="1"/>
    </row>
    <row r="44">
      <c r="A44" s="112">
        <v>2.0208221583E10</v>
      </c>
      <c r="B44" s="113" t="s">
        <v>449</v>
      </c>
      <c r="C44" s="113" t="s">
        <v>3457</v>
      </c>
      <c r="D44" s="113" t="s">
        <v>3458</v>
      </c>
      <c r="E44" s="1"/>
      <c r="F44" s="1"/>
      <c r="G44" s="21" t="s">
        <v>41</v>
      </c>
      <c r="H44" s="114">
        <v>2.0</v>
      </c>
      <c r="I44" s="125" t="s">
        <v>42</v>
      </c>
      <c r="J44" s="125" t="s">
        <v>42</v>
      </c>
      <c r="K44" s="126">
        <v>90.0</v>
      </c>
      <c r="L44" s="126">
        <v>100.0</v>
      </c>
      <c r="M44" s="24" t="str">
        <f t="shared" si="2"/>
        <v>APROBADO</v>
      </c>
      <c r="N44" s="1"/>
    </row>
    <row r="45">
      <c r="A45" s="112">
        <v>2.029806264E10</v>
      </c>
      <c r="B45" s="113" t="s">
        <v>449</v>
      </c>
      <c r="C45" s="113" t="s">
        <v>3459</v>
      </c>
      <c r="D45" s="113" t="s">
        <v>3460</v>
      </c>
      <c r="E45" s="1"/>
      <c r="F45" s="1"/>
      <c r="G45" s="21" t="s">
        <v>41</v>
      </c>
      <c r="H45" s="114">
        <v>3.0</v>
      </c>
      <c r="I45" s="125" t="s">
        <v>42</v>
      </c>
      <c r="J45" s="125" t="s">
        <v>42</v>
      </c>
      <c r="K45" s="126">
        <v>75.0</v>
      </c>
      <c r="L45" s="125" t="s">
        <v>43</v>
      </c>
      <c r="M45" s="24" t="str">
        <f t="shared" si="2"/>
        <v>APROBADO</v>
      </c>
      <c r="N45" s="1"/>
    </row>
    <row r="46">
      <c r="A46" s="112">
        <v>2.0306798287E10</v>
      </c>
      <c r="B46" s="113" t="s">
        <v>449</v>
      </c>
      <c r="C46" s="113" t="s">
        <v>3461</v>
      </c>
      <c r="D46" s="113" t="s">
        <v>3462</v>
      </c>
      <c r="E46" s="1"/>
      <c r="F46" s="1"/>
      <c r="G46" s="21" t="s">
        <v>41</v>
      </c>
      <c r="H46" s="114">
        <v>3.0</v>
      </c>
      <c r="I46" s="125" t="s">
        <v>43</v>
      </c>
      <c r="J46" s="125" t="s">
        <v>43</v>
      </c>
      <c r="K46" s="125" t="s">
        <v>43</v>
      </c>
      <c r="L46" s="125" t="s">
        <v>43</v>
      </c>
      <c r="M46" s="24" t="str">
        <f t="shared" si="2"/>
        <v>REPROBADO</v>
      </c>
      <c r="N46" s="1"/>
    </row>
    <row r="47">
      <c r="A47" s="112">
        <v>2.0354503965E10</v>
      </c>
      <c r="B47" s="113" t="s">
        <v>449</v>
      </c>
      <c r="C47" s="113" t="s">
        <v>3463</v>
      </c>
      <c r="D47" s="113" t="s">
        <v>3464</v>
      </c>
      <c r="E47" s="1"/>
      <c r="F47" s="1"/>
      <c r="G47" s="21" t="s">
        <v>41</v>
      </c>
      <c r="H47" s="114">
        <v>3.0</v>
      </c>
      <c r="I47" s="125" t="s">
        <v>42</v>
      </c>
      <c r="J47" s="125" t="s">
        <v>42</v>
      </c>
      <c r="K47" s="126">
        <v>91.67</v>
      </c>
      <c r="L47" s="126">
        <v>100.0</v>
      </c>
      <c r="M47" s="24" t="str">
        <f t="shared" si="2"/>
        <v>APROBADO</v>
      </c>
      <c r="N47" s="1"/>
    </row>
    <row r="48">
      <c r="A48" s="112">
        <v>2.3334690849E10</v>
      </c>
      <c r="B48" s="113" t="s">
        <v>449</v>
      </c>
      <c r="C48" s="113" t="s">
        <v>3465</v>
      </c>
      <c r="D48" s="113" t="s">
        <v>3466</v>
      </c>
      <c r="E48" s="1"/>
      <c r="F48" s="1"/>
      <c r="G48" s="21" t="s">
        <v>41</v>
      </c>
      <c r="H48" s="114">
        <v>3.0</v>
      </c>
      <c r="I48" s="125" t="s">
        <v>42</v>
      </c>
      <c r="J48" s="125" t="s">
        <v>42</v>
      </c>
      <c r="K48" s="126">
        <v>90.0</v>
      </c>
      <c r="L48" s="126">
        <v>100.0</v>
      </c>
      <c r="M48" s="24" t="str">
        <f t="shared" si="2"/>
        <v>APROBADO</v>
      </c>
      <c r="N48" s="1"/>
    </row>
    <row r="49">
      <c r="A49" s="112">
        <v>2.7310659938E10</v>
      </c>
      <c r="B49" s="113" t="s">
        <v>449</v>
      </c>
      <c r="C49" s="113" t="s">
        <v>3467</v>
      </c>
      <c r="D49" s="113" t="s">
        <v>3468</v>
      </c>
      <c r="E49" s="1"/>
      <c r="F49" s="1"/>
      <c r="G49" s="21" t="s">
        <v>18</v>
      </c>
      <c r="H49" s="114">
        <v>2.0</v>
      </c>
      <c r="I49" s="125" t="s">
        <v>42</v>
      </c>
      <c r="J49" s="125" t="s">
        <v>42</v>
      </c>
      <c r="K49" s="126">
        <v>80.0</v>
      </c>
      <c r="L49" s="125" t="s">
        <v>43</v>
      </c>
      <c r="M49" s="24" t="str">
        <f t="shared" si="2"/>
        <v>APROBADO</v>
      </c>
      <c r="N49" s="1"/>
    </row>
    <row r="50">
      <c r="A50" s="70">
        <v>2.0261206855E10</v>
      </c>
      <c r="B50" s="105" t="s">
        <v>449</v>
      </c>
      <c r="C50" s="105" t="s">
        <v>3469</v>
      </c>
      <c r="D50" s="105" t="s">
        <v>3470</v>
      </c>
      <c r="E50" s="52"/>
      <c r="F50" s="52"/>
      <c r="G50" s="21" t="s">
        <v>41</v>
      </c>
      <c r="H50" s="53">
        <v>2.0</v>
      </c>
      <c r="I50" s="125" t="s">
        <v>42</v>
      </c>
      <c r="J50" s="125" t="s">
        <v>43</v>
      </c>
      <c r="K50" s="126">
        <v>45.0</v>
      </c>
      <c r="L50" s="126">
        <v>100.0</v>
      </c>
      <c r="M50" s="24" t="str">
        <f t="shared" si="2"/>
        <v>REPROBADO</v>
      </c>
      <c r="N50" s="42" t="s">
        <v>3382</v>
      </c>
    </row>
    <row r="51">
      <c r="A51" s="112">
        <v>2.0290586519E10</v>
      </c>
      <c r="B51" s="113" t="s">
        <v>449</v>
      </c>
      <c r="C51" s="113" t="s">
        <v>589</v>
      </c>
      <c r="D51" s="113" t="s">
        <v>3471</v>
      </c>
      <c r="E51" s="1"/>
      <c r="F51" s="1"/>
      <c r="G51" s="21" t="s">
        <v>41</v>
      </c>
      <c r="H51" s="114">
        <v>2.0</v>
      </c>
      <c r="I51" s="125" t="s">
        <v>42</v>
      </c>
      <c r="J51" s="125" t="s">
        <v>42</v>
      </c>
      <c r="K51" s="126">
        <v>100.0</v>
      </c>
      <c r="L51" s="126">
        <v>100.0</v>
      </c>
      <c r="M51" s="24" t="str">
        <f t="shared" si="2"/>
        <v>APROBADO</v>
      </c>
      <c r="N51" s="1"/>
    </row>
    <row r="52">
      <c r="A52" s="112">
        <v>2.0296942147E10</v>
      </c>
      <c r="B52" s="113" t="s">
        <v>3472</v>
      </c>
      <c r="C52" s="113" t="s">
        <v>3473</v>
      </c>
      <c r="D52" s="113" t="s">
        <v>3474</v>
      </c>
      <c r="E52" s="1"/>
      <c r="F52" s="1"/>
      <c r="G52" s="21" t="s">
        <v>41</v>
      </c>
      <c r="H52" s="114">
        <v>3.0</v>
      </c>
      <c r="I52" s="125" t="s">
        <v>42</v>
      </c>
      <c r="J52" s="125" t="s">
        <v>42</v>
      </c>
      <c r="K52" s="126">
        <v>90.0</v>
      </c>
      <c r="L52" s="126">
        <v>100.0</v>
      </c>
      <c r="M52" s="24" t="str">
        <f t="shared" si="2"/>
        <v>APROBADO</v>
      </c>
      <c r="N52" s="1"/>
    </row>
    <row r="53">
      <c r="A53" s="112">
        <v>2.3251259364E10</v>
      </c>
      <c r="B53" s="113" t="s">
        <v>3475</v>
      </c>
      <c r="C53" s="113" t="s">
        <v>3476</v>
      </c>
      <c r="D53" s="113" t="s">
        <v>3477</v>
      </c>
      <c r="E53" s="1"/>
      <c r="F53" s="1"/>
      <c r="G53" s="21" t="s">
        <v>18</v>
      </c>
      <c r="H53" s="114">
        <v>2.0</v>
      </c>
      <c r="I53" s="125" t="s">
        <v>42</v>
      </c>
      <c r="J53" s="125" t="s">
        <v>42</v>
      </c>
      <c r="K53" s="126">
        <v>90.0</v>
      </c>
      <c r="L53" s="126">
        <v>100.0</v>
      </c>
      <c r="M53" s="24" t="str">
        <f t="shared" si="2"/>
        <v>APROBADO</v>
      </c>
      <c r="N53" s="1"/>
    </row>
    <row r="54">
      <c r="A54" s="112">
        <v>2.7321852284E10</v>
      </c>
      <c r="B54" s="113" t="s">
        <v>3478</v>
      </c>
      <c r="C54" s="113" t="s">
        <v>2230</v>
      </c>
      <c r="D54" s="113" t="s">
        <v>3479</v>
      </c>
      <c r="E54" s="1"/>
      <c r="F54" s="1"/>
      <c r="G54" s="21" t="s">
        <v>18</v>
      </c>
      <c r="H54" s="114">
        <v>2.0</v>
      </c>
      <c r="I54" s="125" t="s">
        <v>42</v>
      </c>
      <c r="J54" s="125" t="s">
        <v>42</v>
      </c>
      <c r="K54" s="126">
        <v>76.67</v>
      </c>
      <c r="L54" s="125" t="s">
        <v>43</v>
      </c>
      <c r="M54" s="24" t="str">
        <f t="shared" si="2"/>
        <v>APROBADO</v>
      </c>
      <c r="N54" s="1"/>
    </row>
    <row r="55">
      <c r="A55" s="112">
        <v>2.0280355195E10</v>
      </c>
      <c r="B55" s="113" t="s">
        <v>3480</v>
      </c>
      <c r="C55" s="113" t="s">
        <v>2067</v>
      </c>
      <c r="D55" s="113" t="s">
        <v>3481</v>
      </c>
      <c r="E55" s="1"/>
      <c r="F55" s="123" t="s">
        <v>3482</v>
      </c>
      <c r="G55" s="21" t="s">
        <v>41</v>
      </c>
      <c r="H55" s="114">
        <v>2.0</v>
      </c>
      <c r="I55" s="125" t="s">
        <v>42</v>
      </c>
      <c r="J55" s="125" t="s">
        <v>42</v>
      </c>
      <c r="K55" s="126">
        <v>80.0</v>
      </c>
      <c r="L55" s="126">
        <v>100.0</v>
      </c>
      <c r="M55" s="24" t="str">
        <f t="shared" si="2"/>
        <v>APROBADO</v>
      </c>
      <c r="N55" s="1"/>
    </row>
    <row r="56">
      <c r="A56" s="112">
        <v>2.0257294731E10</v>
      </c>
      <c r="B56" s="113" t="s">
        <v>3483</v>
      </c>
      <c r="C56" s="113" t="s">
        <v>3484</v>
      </c>
      <c r="D56" s="113" t="s">
        <v>3485</v>
      </c>
      <c r="E56" s="1"/>
      <c r="F56" s="1"/>
      <c r="G56" s="21" t="s">
        <v>41</v>
      </c>
      <c r="H56" s="114">
        <v>2.0</v>
      </c>
      <c r="I56" s="125" t="s">
        <v>42</v>
      </c>
      <c r="J56" s="125" t="s">
        <v>42</v>
      </c>
      <c r="K56" s="126">
        <v>80.0</v>
      </c>
      <c r="L56" s="126">
        <v>100.0</v>
      </c>
      <c r="M56" s="24" t="str">
        <f t="shared" si="2"/>
        <v>APROBADO</v>
      </c>
      <c r="N56" s="1"/>
    </row>
    <row r="57">
      <c r="A57" s="112">
        <v>2.7357697331E10</v>
      </c>
      <c r="B57" s="113" t="s">
        <v>3486</v>
      </c>
      <c r="C57" s="113" t="s">
        <v>2020</v>
      </c>
      <c r="D57" s="113" t="s">
        <v>3487</v>
      </c>
      <c r="E57" s="1"/>
      <c r="F57" s="1"/>
      <c r="G57" s="21" t="s">
        <v>18</v>
      </c>
      <c r="H57" s="114">
        <v>2.0</v>
      </c>
      <c r="I57" s="125" t="s">
        <v>42</v>
      </c>
      <c r="J57" s="125" t="s">
        <v>43</v>
      </c>
      <c r="K57" s="126">
        <v>80.0</v>
      </c>
      <c r="L57" s="125" t="s">
        <v>43</v>
      </c>
      <c r="M57" s="24" t="str">
        <f t="shared" si="2"/>
        <v>APROBADO</v>
      </c>
      <c r="N57" s="1"/>
    </row>
    <row r="58">
      <c r="A58" s="112">
        <v>2.0370481343E10</v>
      </c>
      <c r="B58" s="113" t="s">
        <v>1334</v>
      </c>
      <c r="C58" s="113" t="s">
        <v>3170</v>
      </c>
      <c r="D58" s="113" t="s">
        <v>3488</v>
      </c>
      <c r="E58" s="1"/>
      <c r="F58" s="1"/>
      <c r="G58" s="21" t="s">
        <v>41</v>
      </c>
      <c r="H58" s="114">
        <v>3.0</v>
      </c>
      <c r="I58" s="125" t="s">
        <v>42</v>
      </c>
      <c r="J58" s="125" t="s">
        <v>42</v>
      </c>
      <c r="K58" s="126">
        <v>100.0</v>
      </c>
      <c r="L58" s="126">
        <v>100.0</v>
      </c>
      <c r="M58" s="24" t="str">
        <f t="shared" si="2"/>
        <v>APROBADO</v>
      </c>
      <c r="N58" s="1"/>
    </row>
    <row r="59">
      <c r="A59" s="70">
        <v>2.0265080376E10</v>
      </c>
      <c r="B59" s="105" t="s">
        <v>1334</v>
      </c>
      <c r="C59" s="105" t="s">
        <v>3489</v>
      </c>
      <c r="D59" s="105" t="s">
        <v>3490</v>
      </c>
      <c r="E59" s="52"/>
      <c r="F59" s="52"/>
      <c r="G59" s="21" t="s">
        <v>41</v>
      </c>
      <c r="H59" s="53">
        <v>1.0</v>
      </c>
      <c r="I59" s="125" t="s">
        <v>42</v>
      </c>
      <c r="J59" s="125" t="s">
        <v>42</v>
      </c>
      <c r="K59" s="126">
        <v>95.0</v>
      </c>
      <c r="L59" s="126">
        <v>100.0</v>
      </c>
      <c r="M59" s="24" t="str">
        <f t="shared" si="2"/>
        <v>APROBADO</v>
      </c>
      <c r="N59" s="1"/>
    </row>
    <row r="60">
      <c r="A60" s="112">
        <v>2.028736461E10</v>
      </c>
      <c r="B60" s="113" t="s">
        <v>3491</v>
      </c>
      <c r="C60" s="113" t="s">
        <v>1155</v>
      </c>
      <c r="D60" s="113" t="s">
        <v>3492</v>
      </c>
      <c r="E60" s="1"/>
      <c r="F60" s="1"/>
      <c r="G60" s="21" t="s">
        <v>41</v>
      </c>
      <c r="H60" s="114">
        <v>3.0</v>
      </c>
      <c r="I60" s="125" t="s">
        <v>42</v>
      </c>
      <c r="J60" s="125" t="s">
        <v>42</v>
      </c>
      <c r="K60" s="126">
        <v>90.0</v>
      </c>
      <c r="L60" s="126">
        <v>100.0</v>
      </c>
      <c r="M60" s="24" t="str">
        <f t="shared" si="2"/>
        <v>APROBADO</v>
      </c>
      <c r="N60" s="1"/>
    </row>
    <row r="61">
      <c r="A61" s="112">
        <v>2.0274469952E10</v>
      </c>
      <c r="B61" s="113" t="s">
        <v>1342</v>
      </c>
      <c r="C61" s="113" t="s">
        <v>3493</v>
      </c>
      <c r="D61" s="113" t="s">
        <v>3494</v>
      </c>
      <c r="E61" s="1"/>
      <c r="F61" s="1"/>
      <c r="G61" s="21" t="s">
        <v>41</v>
      </c>
      <c r="H61" s="114">
        <v>3.0</v>
      </c>
      <c r="I61" s="125" t="s">
        <v>43</v>
      </c>
      <c r="J61" s="125" t="s">
        <v>43</v>
      </c>
      <c r="K61" s="126">
        <v>85.0</v>
      </c>
      <c r="L61" s="126">
        <v>100.0</v>
      </c>
      <c r="M61" s="24" t="str">
        <f t="shared" si="2"/>
        <v>REPROBADO</v>
      </c>
      <c r="N61" s="1"/>
    </row>
    <row r="62">
      <c r="A62" s="112">
        <v>2.0297221443E10</v>
      </c>
      <c r="B62" s="113" t="s">
        <v>3495</v>
      </c>
      <c r="C62" s="113" t="s">
        <v>3496</v>
      </c>
      <c r="D62" s="113" t="s">
        <v>3497</v>
      </c>
      <c r="E62" s="1"/>
      <c r="F62" s="1"/>
      <c r="G62" s="21" t="s">
        <v>41</v>
      </c>
      <c r="H62" s="114">
        <v>3.0</v>
      </c>
      <c r="I62" s="125" t="s">
        <v>43</v>
      </c>
      <c r="J62" s="125" t="s">
        <v>43</v>
      </c>
      <c r="K62" s="125" t="s">
        <v>43</v>
      </c>
      <c r="L62" s="125" t="s">
        <v>43</v>
      </c>
      <c r="M62" s="24" t="str">
        <f t="shared" si="2"/>
        <v>REPROBADO</v>
      </c>
      <c r="N62" s="1"/>
    </row>
    <row r="63">
      <c r="A63" s="112">
        <v>2.3316767184E10</v>
      </c>
      <c r="B63" s="113" t="s">
        <v>1353</v>
      </c>
      <c r="C63" s="113" t="s">
        <v>3498</v>
      </c>
      <c r="D63" s="113" t="s">
        <v>3499</v>
      </c>
      <c r="E63" s="1"/>
      <c r="F63" s="1"/>
      <c r="G63" s="21" t="s">
        <v>18</v>
      </c>
      <c r="H63" s="114">
        <v>2.0</v>
      </c>
      <c r="I63" s="125" t="s">
        <v>43</v>
      </c>
      <c r="J63" s="125" t="s">
        <v>43</v>
      </c>
      <c r="K63" s="125" t="s">
        <v>43</v>
      </c>
      <c r="L63" s="125" t="s">
        <v>43</v>
      </c>
      <c r="M63" s="24" t="str">
        <f t="shared" si="2"/>
        <v>REPROBADO</v>
      </c>
      <c r="N63" s="1"/>
    </row>
    <row r="64">
      <c r="A64" s="112">
        <v>2.3294523529E10</v>
      </c>
      <c r="B64" s="113" t="s">
        <v>2643</v>
      </c>
      <c r="C64" s="113" t="s">
        <v>3500</v>
      </c>
      <c r="D64" s="113" t="s">
        <v>3501</v>
      </c>
      <c r="E64" s="1"/>
      <c r="F64" s="1"/>
      <c r="G64" s="21" t="s">
        <v>41</v>
      </c>
      <c r="H64" s="114">
        <v>3.0</v>
      </c>
      <c r="I64" s="125" t="s">
        <v>42</v>
      </c>
      <c r="J64" s="125" t="s">
        <v>43</v>
      </c>
      <c r="K64" s="126">
        <v>80.0</v>
      </c>
      <c r="L64" s="126">
        <v>100.0</v>
      </c>
      <c r="M64" s="24" t="str">
        <f t="shared" si="2"/>
        <v>APROBADO</v>
      </c>
      <c r="N64" s="1"/>
    </row>
    <row r="65">
      <c r="A65" s="112">
        <v>2.0345419382E10</v>
      </c>
      <c r="B65" s="113" t="s">
        <v>2643</v>
      </c>
      <c r="C65" s="113" t="s">
        <v>3502</v>
      </c>
      <c r="D65" s="113" t="s">
        <v>3503</v>
      </c>
      <c r="E65" s="1"/>
      <c r="F65" s="1"/>
      <c r="G65" s="21" t="s">
        <v>41</v>
      </c>
      <c r="H65" s="114">
        <v>3.0</v>
      </c>
      <c r="I65" s="125" t="s">
        <v>43</v>
      </c>
      <c r="J65" s="125" t="s">
        <v>43</v>
      </c>
      <c r="K65" s="125" t="s">
        <v>43</v>
      </c>
      <c r="L65" s="125" t="s">
        <v>43</v>
      </c>
      <c r="M65" s="24" t="str">
        <f t="shared" si="2"/>
        <v>REPROBADO</v>
      </c>
      <c r="N65" s="1"/>
    </row>
    <row r="66">
      <c r="A66" s="112">
        <v>2.3364400004E10</v>
      </c>
      <c r="B66" s="113" t="s">
        <v>2643</v>
      </c>
      <c r="C66" s="113" t="s">
        <v>3504</v>
      </c>
      <c r="D66" s="113" t="s">
        <v>3505</v>
      </c>
      <c r="E66" s="1"/>
      <c r="F66" s="1"/>
      <c r="G66" s="21" t="s">
        <v>18</v>
      </c>
      <c r="H66" s="114">
        <v>3.0</v>
      </c>
      <c r="I66" s="125" t="s">
        <v>43</v>
      </c>
      <c r="J66" s="125" t="s">
        <v>43</v>
      </c>
      <c r="K66" s="125" t="s">
        <v>43</v>
      </c>
      <c r="L66" s="125" t="s">
        <v>43</v>
      </c>
      <c r="M66" s="24" t="str">
        <f t="shared" si="2"/>
        <v>REPROBADO</v>
      </c>
      <c r="N66" s="1"/>
    </row>
    <row r="67">
      <c r="A67" s="112">
        <v>2.0261527538E10</v>
      </c>
      <c r="B67" s="113" t="s">
        <v>3506</v>
      </c>
      <c r="C67" s="113" t="s">
        <v>3507</v>
      </c>
      <c r="D67" s="113" t="s">
        <v>3508</v>
      </c>
      <c r="E67" s="1"/>
      <c r="F67" s="1"/>
      <c r="G67" s="21" t="s">
        <v>41</v>
      </c>
      <c r="H67" s="114">
        <v>3.0</v>
      </c>
      <c r="I67" s="125" t="s">
        <v>42</v>
      </c>
      <c r="J67" s="125" t="s">
        <v>42</v>
      </c>
      <c r="K67" s="126">
        <v>90.0</v>
      </c>
      <c r="L67" s="126">
        <v>100.0</v>
      </c>
      <c r="M67" s="24" t="str">
        <f t="shared" si="2"/>
        <v>APROBADO</v>
      </c>
      <c r="N67" s="1"/>
    </row>
    <row r="68">
      <c r="A68" s="112">
        <v>2.0282150027E10</v>
      </c>
      <c r="B68" s="113" t="s">
        <v>3509</v>
      </c>
      <c r="C68" s="113" t="s">
        <v>3510</v>
      </c>
      <c r="D68" s="113" t="s">
        <v>3511</v>
      </c>
      <c r="E68" s="1"/>
      <c r="F68" s="1"/>
      <c r="G68" s="21" t="s">
        <v>41</v>
      </c>
      <c r="H68" s="114">
        <v>4.0</v>
      </c>
      <c r="I68" s="125" t="s">
        <v>42</v>
      </c>
      <c r="J68" s="125" t="s">
        <v>42</v>
      </c>
      <c r="K68" s="126">
        <v>100.0</v>
      </c>
      <c r="L68" s="126">
        <v>100.0</v>
      </c>
      <c r="M68" s="24" t="str">
        <f t="shared" si="2"/>
        <v>APROBADO</v>
      </c>
      <c r="N68" s="1"/>
    </row>
    <row r="69">
      <c r="A69" s="112">
        <v>2.0372848538E10</v>
      </c>
      <c r="B69" s="113" t="s">
        <v>1364</v>
      </c>
      <c r="C69" s="113" t="s">
        <v>3512</v>
      </c>
      <c r="D69" s="113" t="s">
        <v>3513</v>
      </c>
      <c r="E69" s="1"/>
      <c r="F69" s="1"/>
      <c r="G69" s="21" t="s">
        <v>41</v>
      </c>
      <c r="H69" s="114">
        <v>4.0</v>
      </c>
      <c r="I69" s="125" t="s">
        <v>42</v>
      </c>
      <c r="J69" s="125" t="s">
        <v>42</v>
      </c>
      <c r="K69" s="126">
        <v>65.0</v>
      </c>
      <c r="L69" s="126">
        <v>100.0</v>
      </c>
      <c r="M69" s="24" t="str">
        <f t="shared" si="2"/>
        <v>APROBADO</v>
      </c>
      <c r="N69" s="1"/>
    </row>
    <row r="70">
      <c r="A70" s="112">
        <v>2.7293875486E10</v>
      </c>
      <c r="B70" s="113" t="s">
        <v>1364</v>
      </c>
      <c r="C70" s="113" t="s">
        <v>3514</v>
      </c>
      <c r="D70" s="113" t="s">
        <v>3515</v>
      </c>
      <c r="E70" s="1"/>
      <c r="F70" s="1"/>
      <c r="G70" s="21" t="s">
        <v>18</v>
      </c>
      <c r="H70" s="114">
        <v>3.0</v>
      </c>
      <c r="I70" s="125" t="s">
        <v>42</v>
      </c>
      <c r="J70" s="125" t="s">
        <v>42</v>
      </c>
      <c r="K70" s="126">
        <v>75.0</v>
      </c>
      <c r="L70" s="125" t="s">
        <v>43</v>
      </c>
      <c r="M70" s="24" t="str">
        <f t="shared" si="2"/>
        <v>APROBADO</v>
      </c>
      <c r="N70" s="1"/>
    </row>
    <row r="71">
      <c r="A71" s="112">
        <v>2.7249261306E10</v>
      </c>
      <c r="B71" s="113" t="s">
        <v>1369</v>
      </c>
      <c r="C71" s="113" t="s">
        <v>3516</v>
      </c>
      <c r="D71" s="113" t="s">
        <v>3517</v>
      </c>
      <c r="E71" s="1"/>
      <c r="F71" s="1"/>
      <c r="G71" s="21" t="s">
        <v>18</v>
      </c>
      <c r="H71" s="114">
        <v>3.0</v>
      </c>
      <c r="I71" s="125" t="s">
        <v>42</v>
      </c>
      <c r="J71" s="125" t="s">
        <v>43</v>
      </c>
      <c r="K71" s="125" t="s">
        <v>43</v>
      </c>
      <c r="L71" s="125" t="s">
        <v>43</v>
      </c>
      <c r="M71" s="24" t="str">
        <f t="shared" si="2"/>
        <v>REPROBADO</v>
      </c>
      <c r="N71" s="42" t="s">
        <v>3382</v>
      </c>
    </row>
    <row r="72">
      <c r="A72" s="112">
        <v>2.7388976255E10</v>
      </c>
      <c r="B72" s="113" t="s">
        <v>3518</v>
      </c>
      <c r="C72" s="113" t="s">
        <v>341</v>
      </c>
      <c r="D72" s="113" t="s">
        <v>3519</v>
      </c>
      <c r="E72" s="1"/>
      <c r="F72" s="1"/>
      <c r="G72" s="21" t="s">
        <v>18</v>
      </c>
      <c r="H72" s="114">
        <v>3.0</v>
      </c>
      <c r="I72" s="125" t="s">
        <v>42</v>
      </c>
      <c r="J72" s="125" t="s">
        <v>43</v>
      </c>
      <c r="K72" s="125" t="s">
        <v>43</v>
      </c>
      <c r="L72" s="126">
        <v>100.0</v>
      </c>
      <c r="M72" s="24" t="str">
        <f t="shared" si="2"/>
        <v>REPROBADO</v>
      </c>
      <c r="N72" s="42" t="s">
        <v>3382</v>
      </c>
    </row>
    <row r="73">
      <c r="A73" s="112">
        <v>2.3256578174E10</v>
      </c>
      <c r="B73" s="113" t="s">
        <v>1377</v>
      </c>
      <c r="C73" s="113" t="s">
        <v>3520</v>
      </c>
      <c r="D73" s="113" t="s">
        <v>3521</v>
      </c>
      <c r="E73" s="1"/>
      <c r="F73" s="1"/>
      <c r="G73" s="21" t="s">
        <v>18</v>
      </c>
      <c r="H73" s="114">
        <v>3.0</v>
      </c>
      <c r="I73" s="125" t="s">
        <v>42</v>
      </c>
      <c r="J73" s="125" t="s">
        <v>42</v>
      </c>
      <c r="K73" s="126">
        <v>70.0</v>
      </c>
      <c r="L73" s="126">
        <v>100.0</v>
      </c>
      <c r="M73" s="24" t="str">
        <f t="shared" si="2"/>
        <v>APROBADO</v>
      </c>
      <c r="N73" s="1"/>
    </row>
    <row r="74">
      <c r="A74" s="112">
        <v>2.7359562409E10</v>
      </c>
      <c r="B74" s="113" t="s">
        <v>1380</v>
      </c>
      <c r="C74" s="113" t="s">
        <v>3522</v>
      </c>
      <c r="D74" s="113" t="s">
        <v>3523</v>
      </c>
      <c r="E74" s="1"/>
      <c r="F74" s="1"/>
      <c r="G74" s="21" t="s">
        <v>18</v>
      </c>
      <c r="H74" s="114">
        <v>3.0</v>
      </c>
      <c r="I74" s="125" t="s">
        <v>42</v>
      </c>
      <c r="J74" s="125" t="s">
        <v>42</v>
      </c>
      <c r="K74" s="126">
        <v>96.67</v>
      </c>
      <c r="L74" s="126">
        <v>100.0</v>
      </c>
      <c r="M74" s="24" t="str">
        <f t="shared" si="2"/>
        <v>APROBADO</v>
      </c>
      <c r="N74" s="1"/>
    </row>
    <row r="75">
      <c r="A75" s="112">
        <v>2.0322958073E10</v>
      </c>
      <c r="B75" s="113" t="s">
        <v>1380</v>
      </c>
      <c r="C75" s="113" t="s">
        <v>752</v>
      </c>
      <c r="D75" s="113" t="s">
        <v>3524</v>
      </c>
      <c r="E75" s="1"/>
      <c r="F75" s="1"/>
      <c r="G75" s="21" t="s">
        <v>41</v>
      </c>
      <c r="H75" s="114">
        <v>4.0</v>
      </c>
      <c r="I75" s="125" t="s">
        <v>42</v>
      </c>
      <c r="J75" s="125" t="s">
        <v>42</v>
      </c>
      <c r="K75" s="126">
        <v>80.0</v>
      </c>
      <c r="L75" s="126">
        <v>100.0</v>
      </c>
      <c r="M75" s="24" t="str">
        <f t="shared" si="2"/>
        <v>APROBADO</v>
      </c>
      <c r="N75" s="1"/>
    </row>
    <row r="76">
      <c r="A76" s="112">
        <v>2.7328864512E10</v>
      </c>
      <c r="B76" s="113" t="s">
        <v>1380</v>
      </c>
      <c r="C76" s="113" t="s">
        <v>869</v>
      </c>
      <c r="D76" s="113" t="s">
        <v>3525</v>
      </c>
      <c r="E76" s="1"/>
      <c r="F76" s="1"/>
      <c r="G76" s="21" t="s">
        <v>18</v>
      </c>
      <c r="H76" s="114">
        <v>3.0</v>
      </c>
      <c r="I76" s="125" t="s">
        <v>42</v>
      </c>
      <c r="J76" s="125" t="s">
        <v>42</v>
      </c>
      <c r="K76" s="126">
        <v>80.0</v>
      </c>
      <c r="L76" s="126">
        <v>100.0</v>
      </c>
      <c r="M76" s="24" t="str">
        <f t="shared" si="2"/>
        <v>APROBADO</v>
      </c>
      <c r="N76" s="1"/>
    </row>
    <row r="77">
      <c r="A77" s="112">
        <v>2.3286842704E10</v>
      </c>
      <c r="B77" s="113" t="s">
        <v>1380</v>
      </c>
      <c r="C77" s="113" t="s">
        <v>1223</v>
      </c>
      <c r="D77" s="113" t="s">
        <v>3526</v>
      </c>
      <c r="E77" s="1"/>
      <c r="F77" s="1"/>
      <c r="G77" s="21" t="s">
        <v>18</v>
      </c>
      <c r="H77" s="114">
        <v>3.0</v>
      </c>
      <c r="I77" s="125" t="s">
        <v>42</v>
      </c>
      <c r="J77" s="125" t="s">
        <v>42</v>
      </c>
      <c r="K77" s="126">
        <v>100.0</v>
      </c>
      <c r="L77" s="126">
        <v>100.0</v>
      </c>
      <c r="M77" s="24" t="str">
        <f t="shared" si="2"/>
        <v>APROBADO</v>
      </c>
      <c r="N77" s="1"/>
    </row>
    <row r="78">
      <c r="A78" s="112">
        <v>2.730457539E10</v>
      </c>
      <c r="B78" s="113" t="s">
        <v>3527</v>
      </c>
      <c r="C78" s="113" t="s">
        <v>3528</v>
      </c>
      <c r="D78" s="113" t="s">
        <v>3529</v>
      </c>
      <c r="E78" s="1"/>
      <c r="F78" s="1"/>
      <c r="G78" s="21" t="s">
        <v>18</v>
      </c>
      <c r="H78" s="114">
        <v>4.0</v>
      </c>
      <c r="I78" s="125" t="s">
        <v>42</v>
      </c>
      <c r="J78" s="125" t="s">
        <v>42</v>
      </c>
      <c r="K78" s="126">
        <v>90.0</v>
      </c>
      <c r="L78" s="126">
        <v>100.0</v>
      </c>
      <c r="M78" s="24" t="str">
        <f t="shared" si="2"/>
        <v>APROBADO</v>
      </c>
      <c r="N78" s="1"/>
    </row>
    <row r="79">
      <c r="A79" s="112">
        <v>2.0254678571E10</v>
      </c>
      <c r="B79" s="113" t="s">
        <v>3530</v>
      </c>
      <c r="C79" s="113" t="s">
        <v>601</v>
      </c>
      <c r="D79" s="113" t="s">
        <v>3531</v>
      </c>
      <c r="E79" s="1"/>
      <c r="F79" s="1"/>
      <c r="G79" s="21" t="s">
        <v>41</v>
      </c>
      <c r="H79" s="114">
        <v>4.0</v>
      </c>
      <c r="I79" s="125" t="s">
        <v>42</v>
      </c>
      <c r="J79" s="125" t="s">
        <v>42</v>
      </c>
      <c r="K79" s="126">
        <v>90.0</v>
      </c>
      <c r="L79" s="125" t="s">
        <v>43</v>
      </c>
      <c r="M79" s="24" t="str">
        <f t="shared" si="2"/>
        <v>APROBADO</v>
      </c>
      <c r="N79" s="1"/>
    </row>
    <row r="80">
      <c r="A80" s="112">
        <v>2.0260935012E10</v>
      </c>
      <c r="B80" s="113" t="s">
        <v>3532</v>
      </c>
      <c r="C80" s="113" t="s">
        <v>3533</v>
      </c>
      <c r="D80" s="113" t="s">
        <v>3534</v>
      </c>
      <c r="E80" s="1"/>
      <c r="F80" s="1"/>
      <c r="G80" s="21" t="s">
        <v>41</v>
      </c>
      <c r="H80" s="114">
        <v>4.0</v>
      </c>
      <c r="I80" s="125" t="s">
        <v>42</v>
      </c>
      <c r="J80" s="125" t="s">
        <v>42</v>
      </c>
      <c r="K80" s="126">
        <v>90.0</v>
      </c>
      <c r="L80" s="126">
        <v>100.0</v>
      </c>
      <c r="M80" s="24" t="str">
        <f t="shared" si="2"/>
        <v>APROBADO</v>
      </c>
      <c r="N80" s="1"/>
    </row>
    <row r="81">
      <c r="A81" s="112">
        <v>2.0329214576E10</v>
      </c>
      <c r="B81" s="113" t="s">
        <v>3535</v>
      </c>
      <c r="C81" s="113" t="s">
        <v>3536</v>
      </c>
      <c r="D81" s="113" t="s">
        <v>3537</v>
      </c>
      <c r="E81" s="1"/>
      <c r="F81" s="1"/>
      <c r="G81" s="21" t="s">
        <v>41</v>
      </c>
      <c r="H81" s="114">
        <v>4.0</v>
      </c>
      <c r="I81" s="125" t="s">
        <v>42</v>
      </c>
      <c r="J81" s="125" t="s">
        <v>42</v>
      </c>
      <c r="K81" s="126">
        <v>71.67</v>
      </c>
      <c r="L81" s="126">
        <v>100.0</v>
      </c>
      <c r="M81" s="24" t="str">
        <f t="shared" si="2"/>
        <v>APROBADO</v>
      </c>
      <c r="N81" s="1"/>
    </row>
    <row r="82">
      <c r="A82" s="112">
        <v>2.0394564207E10</v>
      </c>
      <c r="B82" s="113" t="s">
        <v>64</v>
      </c>
      <c r="C82" s="113" t="s">
        <v>494</v>
      </c>
      <c r="D82" s="113" t="s">
        <v>3538</v>
      </c>
      <c r="E82" s="1"/>
      <c r="F82" s="1"/>
      <c r="G82" s="21" t="s">
        <v>41</v>
      </c>
      <c r="H82" s="114">
        <v>4.0</v>
      </c>
      <c r="I82" s="125" t="s">
        <v>42</v>
      </c>
      <c r="J82" s="125" t="s">
        <v>42</v>
      </c>
      <c r="K82" s="126">
        <v>80.0</v>
      </c>
      <c r="L82" s="126">
        <v>100.0</v>
      </c>
      <c r="M82" s="24" t="str">
        <f t="shared" si="2"/>
        <v>APROBADO</v>
      </c>
      <c r="N82" s="42" t="s">
        <v>3382</v>
      </c>
    </row>
    <row r="83">
      <c r="A83" s="112">
        <v>2.3261524899E10</v>
      </c>
      <c r="B83" s="113" t="s">
        <v>64</v>
      </c>
      <c r="C83" s="113" t="s">
        <v>589</v>
      </c>
      <c r="D83" s="113" t="s">
        <v>3539</v>
      </c>
      <c r="E83" s="1"/>
      <c r="F83" s="1"/>
      <c r="G83" s="21" t="s">
        <v>41</v>
      </c>
      <c r="H83" s="114">
        <v>4.0</v>
      </c>
      <c r="I83" s="125" t="s">
        <v>42</v>
      </c>
      <c r="J83" s="125" t="s">
        <v>42</v>
      </c>
      <c r="K83" s="126">
        <v>90.0</v>
      </c>
      <c r="L83" s="126">
        <v>100.0</v>
      </c>
      <c r="M83" s="24" t="str">
        <f t="shared" si="2"/>
        <v>APROBADO</v>
      </c>
      <c r="N83" s="1"/>
    </row>
    <row r="84">
      <c r="A84" s="112">
        <v>2.0290483426E10</v>
      </c>
      <c r="B84" s="113" t="s">
        <v>64</v>
      </c>
      <c r="C84" s="113" t="s">
        <v>3540</v>
      </c>
      <c r="D84" s="113" t="s">
        <v>3541</v>
      </c>
      <c r="E84" s="1"/>
      <c r="F84" s="1"/>
      <c r="G84" s="21" t="s">
        <v>41</v>
      </c>
      <c r="H84" s="114">
        <v>4.0</v>
      </c>
      <c r="I84" s="125" t="s">
        <v>42</v>
      </c>
      <c r="J84" s="125" t="s">
        <v>42</v>
      </c>
      <c r="K84" s="126">
        <v>90.0</v>
      </c>
      <c r="L84" s="126">
        <v>100.0</v>
      </c>
      <c r="M84" s="24" t="str">
        <f t="shared" si="2"/>
        <v>APROBADO</v>
      </c>
      <c r="N84" s="1"/>
    </row>
    <row r="85">
      <c r="A85" s="112">
        <v>2.0214222591E10</v>
      </c>
      <c r="B85" s="113" t="s">
        <v>64</v>
      </c>
      <c r="C85" s="113" t="s">
        <v>644</v>
      </c>
      <c r="D85" s="113" t="s">
        <v>3542</v>
      </c>
      <c r="E85" s="1"/>
      <c r="F85" s="1"/>
      <c r="G85" s="21" t="s">
        <v>41</v>
      </c>
      <c r="H85" s="114">
        <v>4.0</v>
      </c>
      <c r="I85" s="125" t="s">
        <v>42</v>
      </c>
      <c r="J85" s="125" t="s">
        <v>42</v>
      </c>
      <c r="K85" s="126">
        <v>90.0</v>
      </c>
      <c r="L85" s="126">
        <v>100.0</v>
      </c>
      <c r="M85" s="24" t="str">
        <f t="shared" si="2"/>
        <v>APROBADO</v>
      </c>
      <c r="N85" s="52"/>
    </row>
    <row r="86">
      <c r="A86" s="112">
        <v>2.0400402346E10</v>
      </c>
      <c r="B86" s="113" t="s">
        <v>64</v>
      </c>
      <c r="C86" s="113" t="s">
        <v>3543</v>
      </c>
      <c r="D86" s="113" t="s">
        <v>3544</v>
      </c>
      <c r="E86" s="1"/>
      <c r="F86" s="1"/>
      <c r="G86" s="21" t="s">
        <v>41</v>
      </c>
      <c r="H86" s="114">
        <v>4.0</v>
      </c>
      <c r="I86" s="125" t="s">
        <v>43</v>
      </c>
      <c r="J86" s="125" t="s">
        <v>43</v>
      </c>
      <c r="K86" s="125" t="s">
        <v>43</v>
      </c>
      <c r="L86" s="125" t="s">
        <v>43</v>
      </c>
      <c r="M86" s="24" t="str">
        <f t="shared" si="2"/>
        <v>REPROBADO</v>
      </c>
      <c r="N86" s="52"/>
    </row>
    <row r="87">
      <c r="A87" s="112">
        <v>2.7313467126E10</v>
      </c>
      <c r="B87" s="113" t="s">
        <v>64</v>
      </c>
      <c r="C87" s="113" t="s">
        <v>655</v>
      </c>
      <c r="D87" s="113" t="s">
        <v>3545</v>
      </c>
      <c r="E87" s="1"/>
      <c r="F87" s="1"/>
      <c r="G87" s="21" t="s">
        <v>18</v>
      </c>
      <c r="H87" s="114">
        <v>4.0</v>
      </c>
      <c r="I87" s="125" t="s">
        <v>42</v>
      </c>
      <c r="J87" s="125" t="s">
        <v>42</v>
      </c>
      <c r="K87" s="126">
        <v>90.0</v>
      </c>
      <c r="L87" s="126">
        <v>100.0</v>
      </c>
      <c r="M87" s="24" t="str">
        <f t="shared" si="2"/>
        <v>APROBADO</v>
      </c>
      <c r="N87" s="52"/>
    </row>
    <row r="88">
      <c r="A88" s="112">
        <v>2.0303844865E10</v>
      </c>
      <c r="B88" s="113" t="s">
        <v>1404</v>
      </c>
      <c r="C88" s="113" t="s">
        <v>135</v>
      </c>
      <c r="D88" s="113" t="s">
        <v>3546</v>
      </c>
      <c r="E88" s="1"/>
      <c r="F88" s="1"/>
      <c r="G88" s="21" t="s">
        <v>41</v>
      </c>
      <c r="H88" s="114">
        <v>4.0</v>
      </c>
      <c r="I88" s="125" t="s">
        <v>42</v>
      </c>
      <c r="J88" s="125" t="s">
        <v>43</v>
      </c>
      <c r="K88" s="126">
        <v>90.0</v>
      </c>
      <c r="L88" s="126">
        <v>100.0</v>
      </c>
      <c r="M88" s="24" t="str">
        <f t="shared" si="2"/>
        <v>APROBADO</v>
      </c>
      <c r="N88" s="42" t="s">
        <v>3382</v>
      </c>
    </row>
    <row r="89">
      <c r="A89" s="112">
        <v>2.7372637205E10</v>
      </c>
      <c r="B89" s="113" t="s">
        <v>3547</v>
      </c>
      <c r="C89" s="113" t="s">
        <v>3548</v>
      </c>
      <c r="D89" s="113" t="s">
        <v>3549</v>
      </c>
      <c r="E89" s="1"/>
      <c r="F89" s="1"/>
      <c r="G89" s="21" t="s">
        <v>18</v>
      </c>
      <c r="H89" s="114">
        <v>4.0</v>
      </c>
      <c r="I89" s="125" t="s">
        <v>42</v>
      </c>
      <c r="J89" s="125" t="s">
        <v>42</v>
      </c>
      <c r="K89" s="126">
        <v>100.0</v>
      </c>
      <c r="L89" s="126">
        <v>100.0</v>
      </c>
      <c r="M89" s="24" t="str">
        <f t="shared" si="2"/>
        <v>APROBADO</v>
      </c>
      <c r="N89" s="42" t="s">
        <v>3382</v>
      </c>
    </row>
    <row r="90">
      <c r="A90" s="112">
        <v>2.7344748484E10</v>
      </c>
      <c r="B90" s="113" t="s">
        <v>3550</v>
      </c>
      <c r="C90" s="113" t="s">
        <v>3551</v>
      </c>
      <c r="D90" s="113" t="s">
        <v>3552</v>
      </c>
      <c r="E90" s="1"/>
      <c r="F90" s="1"/>
      <c r="G90" s="21" t="s">
        <v>18</v>
      </c>
      <c r="H90" s="114">
        <v>4.0</v>
      </c>
      <c r="I90" s="125" t="s">
        <v>42</v>
      </c>
      <c r="J90" s="125" t="s">
        <v>42</v>
      </c>
      <c r="K90" s="126">
        <v>80.0</v>
      </c>
      <c r="L90" s="126">
        <v>100.0</v>
      </c>
      <c r="M90" s="24" t="str">
        <f t="shared" si="2"/>
        <v>APROBADO</v>
      </c>
      <c r="N90" s="52"/>
    </row>
    <row r="91">
      <c r="A91" s="70">
        <v>2.726430195E10</v>
      </c>
      <c r="B91" s="105" t="s">
        <v>3553</v>
      </c>
      <c r="C91" s="105" t="s">
        <v>3554</v>
      </c>
      <c r="D91" s="105" t="s">
        <v>3555</v>
      </c>
      <c r="E91" s="52"/>
      <c r="F91" s="52"/>
      <c r="G91" s="21" t="s">
        <v>18</v>
      </c>
      <c r="H91" s="53">
        <v>4.0</v>
      </c>
      <c r="I91" s="125" t="s">
        <v>42</v>
      </c>
      <c r="J91" s="125" t="s">
        <v>42</v>
      </c>
      <c r="K91" s="126">
        <v>70.0</v>
      </c>
      <c r="L91" s="126">
        <v>100.0</v>
      </c>
      <c r="M91" s="24" t="str">
        <f t="shared" si="2"/>
        <v>APROBADO</v>
      </c>
      <c r="N91" s="52"/>
    </row>
    <row r="92">
      <c r="A92" s="127">
        <v>2.7331294077E10</v>
      </c>
      <c r="B92" s="128" t="s">
        <v>3556</v>
      </c>
      <c r="C92" s="128" t="s">
        <v>1141</v>
      </c>
      <c r="D92" s="128" t="s">
        <v>3557</v>
      </c>
      <c r="E92" s="129"/>
      <c r="F92" s="129"/>
      <c r="G92" s="130" t="s">
        <v>18</v>
      </c>
      <c r="H92" s="131">
        <v>4.0</v>
      </c>
      <c r="I92" s="132" t="s">
        <v>43</v>
      </c>
      <c r="J92" s="132" t="s">
        <v>42</v>
      </c>
      <c r="K92" s="133">
        <v>60.0</v>
      </c>
      <c r="L92" s="133">
        <v>100.0</v>
      </c>
      <c r="M92" s="134" t="s">
        <v>302</v>
      </c>
      <c r="N92" s="135" t="s">
        <v>3382</v>
      </c>
    </row>
    <row r="93">
      <c r="A93" s="112">
        <v>2.0291970541E10</v>
      </c>
      <c r="B93" s="113" t="s">
        <v>1434</v>
      </c>
      <c r="C93" s="113" t="s">
        <v>3558</v>
      </c>
      <c r="D93" s="113" t="s">
        <v>3559</v>
      </c>
      <c r="E93" s="1"/>
      <c r="F93" s="1"/>
      <c r="G93" s="21" t="s">
        <v>41</v>
      </c>
      <c r="H93" s="114">
        <v>4.0</v>
      </c>
      <c r="I93" s="125" t="s">
        <v>42</v>
      </c>
      <c r="J93" s="125" t="s">
        <v>43</v>
      </c>
      <c r="K93" s="126">
        <v>75.0</v>
      </c>
      <c r="L93" s="126">
        <v>100.0</v>
      </c>
      <c r="M93" s="24" t="str">
        <f t="shared" ref="M93:M121" si="3">IF(AND(OR(I93="Participó",J93="Participó"),AND(K93&gt;64,K93&lt;&gt;"-")),"APROBADO","REPROBADO")</f>
        <v>APROBADO</v>
      </c>
      <c r="N93" s="52"/>
    </row>
    <row r="94">
      <c r="A94" s="112">
        <v>2.0265945547E10</v>
      </c>
      <c r="B94" s="113" t="s">
        <v>2647</v>
      </c>
      <c r="C94" s="113" t="s">
        <v>3560</v>
      </c>
      <c r="D94" s="113" t="s">
        <v>3561</v>
      </c>
      <c r="E94" s="1"/>
      <c r="F94" s="1"/>
      <c r="G94" s="21" t="s">
        <v>41</v>
      </c>
      <c r="H94" s="114">
        <v>4.0</v>
      </c>
      <c r="I94" s="125" t="s">
        <v>42</v>
      </c>
      <c r="J94" s="125" t="s">
        <v>42</v>
      </c>
      <c r="K94" s="126">
        <v>86.67</v>
      </c>
      <c r="L94" s="126">
        <v>100.0</v>
      </c>
      <c r="M94" s="24" t="str">
        <f t="shared" si="3"/>
        <v>APROBADO</v>
      </c>
      <c r="N94" s="52"/>
    </row>
    <row r="95">
      <c r="A95" s="112">
        <v>2.0298693934E10</v>
      </c>
      <c r="B95" s="113" t="s">
        <v>458</v>
      </c>
      <c r="C95" s="113" t="s">
        <v>204</v>
      </c>
      <c r="D95" s="113" t="s">
        <v>3562</v>
      </c>
      <c r="E95" s="1"/>
      <c r="F95" s="1"/>
      <c r="G95" s="21" t="s">
        <v>41</v>
      </c>
      <c r="H95" s="114">
        <v>4.0</v>
      </c>
      <c r="I95" s="125" t="s">
        <v>43</v>
      </c>
      <c r="J95" s="125" t="s">
        <v>43</v>
      </c>
      <c r="K95" s="125" t="s">
        <v>43</v>
      </c>
      <c r="L95" s="126">
        <v>100.0</v>
      </c>
      <c r="M95" s="24" t="str">
        <f t="shared" si="3"/>
        <v>REPROBADO</v>
      </c>
      <c r="N95" s="52"/>
    </row>
    <row r="96">
      <c r="A96" s="70">
        <v>2.0266942126E10</v>
      </c>
      <c r="B96" s="105" t="s">
        <v>3563</v>
      </c>
      <c r="C96" s="105" t="s">
        <v>3564</v>
      </c>
      <c r="D96" s="105" t="s">
        <v>3565</v>
      </c>
      <c r="E96" s="52"/>
      <c r="F96" s="52"/>
      <c r="G96" s="21" t="s">
        <v>41</v>
      </c>
      <c r="H96" s="53">
        <v>2.0</v>
      </c>
      <c r="I96" s="125" t="s">
        <v>42</v>
      </c>
      <c r="J96" s="125" t="s">
        <v>42</v>
      </c>
      <c r="K96" s="126">
        <v>90.0</v>
      </c>
      <c r="L96" s="126">
        <v>100.0</v>
      </c>
      <c r="M96" s="24" t="str">
        <f t="shared" si="3"/>
        <v>APROBADO</v>
      </c>
      <c r="N96" s="52"/>
    </row>
    <row r="97">
      <c r="A97" s="70">
        <v>2.0259309221E10</v>
      </c>
      <c r="B97" s="105" t="s">
        <v>3566</v>
      </c>
      <c r="C97" s="105" t="s">
        <v>3567</v>
      </c>
      <c r="D97" s="105" t="s">
        <v>3568</v>
      </c>
      <c r="E97" s="52"/>
      <c r="F97" s="52"/>
      <c r="G97" s="21" t="s">
        <v>41</v>
      </c>
      <c r="H97" s="53">
        <v>1.0</v>
      </c>
      <c r="I97" s="125" t="s">
        <v>42</v>
      </c>
      <c r="J97" s="125" t="s">
        <v>42</v>
      </c>
      <c r="K97" s="126">
        <v>90.0</v>
      </c>
      <c r="L97" s="126">
        <v>100.0</v>
      </c>
      <c r="M97" s="24" t="str">
        <f t="shared" si="3"/>
        <v>APROBADO</v>
      </c>
      <c r="N97" s="52"/>
    </row>
    <row r="98">
      <c r="A98" s="70">
        <v>2.0263736118E10</v>
      </c>
      <c r="B98" s="105" t="s">
        <v>3569</v>
      </c>
      <c r="C98" s="105" t="s">
        <v>914</v>
      </c>
      <c r="D98" s="105" t="s">
        <v>3570</v>
      </c>
      <c r="E98" s="52"/>
      <c r="F98" s="52"/>
      <c r="G98" s="21" t="s">
        <v>41</v>
      </c>
      <c r="H98" s="53">
        <v>4.0</v>
      </c>
      <c r="I98" s="125" t="s">
        <v>42</v>
      </c>
      <c r="J98" s="125" t="s">
        <v>42</v>
      </c>
      <c r="K98" s="126">
        <v>80.0</v>
      </c>
      <c r="L98" s="125" t="s">
        <v>43</v>
      </c>
      <c r="M98" s="24" t="str">
        <f t="shared" si="3"/>
        <v>APROBADO</v>
      </c>
      <c r="N98" s="52"/>
    </row>
    <row r="99">
      <c r="A99" s="70">
        <v>2.0259722838E10</v>
      </c>
      <c r="B99" s="105" t="s">
        <v>100</v>
      </c>
      <c r="C99" s="105" t="s">
        <v>3571</v>
      </c>
      <c r="D99" s="105" t="s">
        <v>3572</v>
      </c>
      <c r="E99" s="52"/>
      <c r="F99" s="52"/>
      <c r="G99" s="21" t="s">
        <v>41</v>
      </c>
      <c r="H99" s="53">
        <v>2.0</v>
      </c>
      <c r="I99" s="125" t="s">
        <v>42</v>
      </c>
      <c r="J99" s="125" t="s">
        <v>42</v>
      </c>
      <c r="K99" s="126">
        <v>100.0</v>
      </c>
      <c r="L99" s="125" t="s">
        <v>43</v>
      </c>
      <c r="M99" s="24" t="str">
        <f t="shared" si="3"/>
        <v>APROBADO</v>
      </c>
      <c r="N99" s="52"/>
    </row>
    <row r="100">
      <c r="A100" s="70">
        <v>2.0263479794E10</v>
      </c>
      <c r="B100" s="105" t="s">
        <v>34</v>
      </c>
      <c r="C100" s="105" t="s">
        <v>3573</v>
      </c>
      <c r="D100" s="105" t="s">
        <v>3574</v>
      </c>
      <c r="E100" s="52"/>
      <c r="F100" s="52"/>
      <c r="G100" s="21" t="s">
        <v>41</v>
      </c>
      <c r="H100" s="53">
        <v>3.0</v>
      </c>
      <c r="I100" s="125" t="s">
        <v>42</v>
      </c>
      <c r="J100" s="125" t="s">
        <v>42</v>
      </c>
      <c r="K100" s="126">
        <v>100.0</v>
      </c>
      <c r="L100" s="126">
        <v>100.0</v>
      </c>
      <c r="M100" s="24" t="str">
        <f t="shared" si="3"/>
        <v>APROBADO</v>
      </c>
      <c r="N100" s="52"/>
    </row>
    <row r="101">
      <c r="A101" s="70">
        <v>2.0265401938E10</v>
      </c>
      <c r="B101" s="105" t="s">
        <v>1225</v>
      </c>
      <c r="C101" s="105" t="s">
        <v>3575</v>
      </c>
      <c r="D101" s="105" t="s">
        <v>3576</v>
      </c>
      <c r="E101" s="52"/>
      <c r="F101" s="52"/>
      <c r="G101" s="21" t="s">
        <v>41</v>
      </c>
      <c r="H101" s="53">
        <v>2.0</v>
      </c>
      <c r="I101" s="125" t="s">
        <v>42</v>
      </c>
      <c r="J101" s="125" t="s">
        <v>42</v>
      </c>
      <c r="K101" s="126">
        <v>80.0</v>
      </c>
      <c r="L101" s="126">
        <v>100.0</v>
      </c>
      <c r="M101" s="24" t="str">
        <f t="shared" si="3"/>
        <v>APROBADO</v>
      </c>
      <c r="N101" s="52"/>
    </row>
    <row r="102">
      <c r="A102" s="70">
        <v>2.0267306908E10</v>
      </c>
      <c r="B102" s="105" t="s">
        <v>817</v>
      </c>
      <c r="C102" s="105" t="s">
        <v>3577</v>
      </c>
      <c r="D102" s="105" t="s">
        <v>3578</v>
      </c>
      <c r="E102" s="52"/>
      <c r="F102" s="52"/>
      <c r="G102" s="21" t="s">
        <v>41</v>
      </c>
      <c r="H102" s="53">
        <v>4.0</v>
      </c>
      <c r="I102" s="125" t="s">
        <v>43</v>
      </c>
      <c r="J102" s="125" t="s">
        <v>43</v>
      </c>
      <c r="K102" s="125" t="s">
        <v>43</v>
      </c>
      <c r="L102" s="125" t="s">
        <v>43</v>
      </c>
      <c r="M102" s="24" t="str">
        <f t="shared" si="3"/>
        <v>REPROBADO</v>
      </c>
      <c r="N102" s="52"/>
    </row>
    <row r="103">
      <c r="A103" s="70">
        <v>2.3261206684E10</v>
      </c>
      <c r="B103" s="105" t="s">
        <v>3579</v>
      </c>
      <c r="C103" s="105" t="s">
        <v>1111</v>
      </c>
      <c r="D103" s="105" t="s">
        <v>3580</v>
      </c>
      <c r="E103" s="52"/>
      <c r="F103" s="52"/>
      <c r="G103" s="21" t="s">
        <v>41</v>
      </c>
      <c r="H103" s="53">
        <v>2.0</v>
      </c>
      <c r="I103" s="125" t="s">
        <v>43</v>
      </c>
      <c r="J103" s="125" t="s">
        <v>43</v>
      </c>
      <c r="K103" s="125" t="s">
        <v>43</v>
      </c>
      <c r="L103" s="125" t="s">
        <v>43</v>
      </c>
      <c r="M103" s="24" t="str">
        <f t="shared" si="3"/>
        <v>REPROBADO</v>
      </c>
      <c r="N103" s="52"/>
    </row>
    <row r="104">
      <c r="A104" s="70">
        <v>2.0259038279E10</v>
      </c>
      <c r="B104" s="105" t="s">
        <v>3581</v>
      </c>
      <c r="C104" s="105" t="s">
        <v>3582</v>
      </c>
      <c r="D104" s="105" t="s">
        <v>3583</v>
      </c>
      <c r="E104" s="52"/>
      <c r="F104" s="52"/>
      <c r="G104" s="21" t="s">
        <v>41</v>
      </c>
      <c r="H104" s="53">
        <v>1.0</v>
      </c>
      <c r="I104" s="125" t="s">
        <v>43</v>
      </c>
      <c r="J104" s="125" t="s">
        <v>43</v>
      </c>
      <c r="K104" s="125" t="s">
        <v>43</v>
      </c>
      <c r="L104" s="125" t="s">
        <v>43</v>
      </c>
      <c r="M104" s="24" t="str">
        <f t="shared" si="3"/>
        <v>REPROBADO</v>
      </c>
      <c r="N104" s="52"/>
    </row>
    <row r="105">
      <c r="A105" s="70">
        <v>2.026563866E10</v>
      </c>
      <c r="B105" s="105" t="s">
        <v>3584</v>
      </c>
      <c r="C105" s="105" t="s">
        <v>3585</v>
      </c>
      <c r="D105" s="105" t="s">
        <v>3586</v>
      </c>
      <c r="E105" s="52"/>
      <c r="F105" s="52"/>
      <c r="G105" s="21" t="s">
        <v>41</v>
      </c>
      <c r="H105" s="53">
        <v>3.0</v>
      </c>
      <c r="I105" s="125" t="s">
        <v>42</v>
      </c>
      <c r="J105" s="125" t="s">
        <v>42</v>
      </c>
      <c r="K105" s="126">
        <v>90.0</v>
      </c>
      <c r="L105" s="126">
        <v>100.0</v>
      </c>
      <c r="M105" s="24" t="str">
        <f t="shared" si="3"/>
        <v>APROBADO</v>
      </c>
      <c r="N105" s="52"/>
    </row>
    <row r="106">
      <c r="A106" s="70">
        <v>2.7267501276E10</v>
      </c>
      <c r="B106" s="105" t="s">
        <v>1811</v>
      </c>
      <c r="C106" s="105" t="s">
        <v>2757</v>
      </c>
      <c r="D106" s="105" t="s">
        <v>3587</v>
      </c>
      <c r="E106" s="52"/>
      <c r="F106" s="52"/>
      <c r="G106" s="21" t="s">
        <v>18</v>
      </c>
      <c r="H106" s="53">
        <v>1.0</v>
      </c>
      <c r="I106" s="125" t="s">
        <v>42</v>
      </c>
      <c r="J106" s="125" t="s">
        <v>42</v>
      </c>
      <c r="K106" s="126">
        <v>90.0</v>
      </c>
      <c r="L106" s="126">
        <v>100.0</v>
      </c>
      <c r="M106" s="24" t="str">
        <f t="shared" si="3"/>
        <v>APROBADO</v>
      </c>
      <c r="N106" s="52"/>
    </row>
    <row r="107">
      <c r="A107" s="70">
        <v>2.0262898475E10</v>
      </c>
      <c r="B107" s="105" t="s">
        <v>143</v>
      </c>
      <c r="C107" s="105" t="s">
        <v>3588</v>
      </c>
      <c r="D107" s="105" t="s">
        <v>3589</v>
      </c>
      <c r="E107" s="52"/>
      <c r="F107" s="52"/>
      <c r="G107" s="21" t="s">
        <v>41</v>
      </c>
      <c r="H107" s="53">
        <v>3.0</v>
      </c>
      <c r="I107" s="125" t="s">
        <v>42</v>
      </c>
      <c r="J107" s="125" t="s">
        <v>42</v>
      </c>
      <c r="K107" s="126">
        <v>100.0</v>
      </c>
      <c r="L107" s="126">
        <v>100.0</v>
      </c>
      <c r="M107" s="24" t="str">
        <f t="shared" si="3"/>
        <v>APROBADO</v>
      </c>
      <c r="N107" s="52"/>
    </row>
    <row r="108">
      <c r="A108" s="70">
        <v>2.0269124564E10</v>
      </c>
      <c r="B108" s="105" t="s">
        <v>3590</v>
      </c>
      <c r="C108" s="105" t="s">
        <v>3591</v>
      </c>
      <c r="D108" s="105" t="s">
        <v>3592</v>
      </c>
      <c r="E108" s="52"/>
      <c r="F108" s="52"/>
      <c r="G108" s="21" t="s">
        <v>41</v>
      </c>
      <c r="H108" s="53">
        <v>1.0</v>
      </c>
      <c r="I108" s="125" t="s">
        <v>42</v>
      </c>
      <c r="J108" s="125" t="s">
        <v>42</v>
      </c>
      <c r="K108" s="126">
        <v>85.0</v>
      </c>
      <c r="L108" s="126">
        <v>100.0</v>
      </c>
      <c r="M108" s="24" t="str">
        <f t="shared" si="3"/>
        <v>APROBADO</v>
      </c>
      <c r="N108" s="52"/>
    </row>
    <row r="109">
      <c r="A109" s="70">
        <v>2.3269242159E10</v>
      </c>
      <c r="B109" s="105" t="s">
        <v>253</v>
      </c>
      <c r="C109" s="105" t="s">
        <v>3593</v>
      </c>
      <c r="D109" s="105" t="s">
        <v>3594</v>
      </c>
      <c r="E109" s="52"/>
      <c r="F109" s="52"/>
      <c r="G109" s="21" t="s">
        <v>41</v>
      </c>
      <c r="H109" s="53">
        <v>2.0</v>
      </c>
      <c r="I109" s="125" t="s">
        <v>42</v>
      </c>
      <c r="J109" s="125" t="s">
        <v>42</v>
      </c>
      <c r="K109" s="126">
        <v>76.67</v>
      </c>
      <c r="L109" s="126">
        <v>100.0</v>
      </c>
      <c r="M109" s="24" t="str">
        <f t="shared" si="3"/>
        <v>APROBADO</v>
      </c>
      <c r="N109" s="52"/>
    </row>
    <row r="110">
      <c r="A110" s="70">
        <v>2.7262767987E10</v>
      </c>
      <c r="B110" s="105" t="s">
        <v>23</v>
      </c>
      <c r="C110" s="105" t="s">
        <v>3595</v>
      </c>
      <c r="D110" s="105" t="s">
        <v>3596</v>
      </c>
      <c r="E110" s="52"/>
      <c r="F110" s="52"/>
      <c r="G110" s="21" t="s">
        <v>18</v>
      </c>
      <c r="H110" s="53">
        <v>2.0</v>
      </c>
      <c r="I110" s="125" t="s">
        <v>43</v>
      </c>
      <c r="J110" s="125" t="s">
        <v>43</v>
      </c>
      <c r="K110" s="125" t="s">
        <v>43</v>
      </c>
      <c r="L110" s="125" t="s">
        <v>43</v>
      </c>
      <c r="M110" s="24" t="str">
        <f t="shared" si="3"/>
        <v>REPROBADO</v>
      </c>
      <c r="N110" s="52"/>
    </row>
    <row r="111">
      <c r="A111" s="70">
        <v>2.0263706316E10</v>
      </c>
      <c r="B111" s="105" t="s">
        <v>3597</v>
      </c>
      <c r="C111" s="105" t="s">
        <v>3598</v>
      </c>
      <c r="D111" s="105" t="s">
        <v>3599</v>
      </c>
      <c r="E111" s="52"/>
      <c r="F111" s="52"/>
      <c r="G111" s="21" t="s">
        <v>41</v>
      </c>
      <c r="H111" s="53">
        <v>4.0</v>
      </c>
      <c r="I111" s="125" t="s">
        <v>42</v>
      </c>
      <c r="J111" s="125" t="s">
        <v>43</v>
      </c>
      <c r="K111" s="126">
        <v>90.0</v>
      </c>
      <c r="L111" s="126">
        <v>100.0</v>
      </c>
      <c r="M111" s="24" t="str">
        <f t="shared" si="3"/>
        <v>APROBADO</v>
      </c>
      <c r="N111" s="52"/>
    </row>
    <row r="112">
      <c r="A112" s="70">
        <v>2.7269309593E10</v>
      </c>
      <c r="B112" s="105" t="s">
        <v>3600</v>
      </c>
      <c r="C112" s="105" t="s">
        <v>3601</v>
      </c>
      <c r="D112" s="105" t="s">
        <v>3602</v>
      </c>
      <c r="E112" s="52"/>
      <c r="F112" s="52"/>
      <c r="G112" s="21" t="s">
        <v>18</v>
      </c>
      <c r="H112" s="53">
        <v>3.0</v>
      </c>
      <c r="I112" s="125" t="s">
        <v>42</v>
      </c>
      <c r="J112" s="125" t="s">
        <v>42</v>
      </c>
      <c r="K112" s="126">
        <v>80.0</v>
      </c>
      <c r="L112" s="126">
        <v>100.0</v>
      </c>
      <c r="M112" s="24" t="str">
        <f t="shared" si="3"/>
        <v>APROBADO</v>
      </c>
      <c r="N112" s="52"/>
    </row>
    <row r="113">
      <c r="A113" s="70">
        <v>2.0269776804E10</v>
      </c>
      <c r="B113" s="105" t="s">
        <v>3603</v>
      </c>
      <c r="C113" s="105" t="s">
        <v>350</v>
      </c>
      <c r="D113" s="105" t="s">
        <v>3604</v>
      </c>
      <c r="E113" s="52"/>
      <c r="F113" s="52"/>
      <c r="G113" s="21" t="s">
        <v>41</v>
      </c>
      <c r="H113" s="53">
        <v>1.0</v>
      </c>
      <c r="I113" s="125" t="s">
        <v>42</v>
      </c>
      <c r="J113" s="125" t="s">
        <v>43</v>
      </c>
      <c r="K113" s="126">
        <v>90.0</v>
      </c>
      <c r="L113" s="125" t="s">
        <v>43</v>
      </c>
      <c r="M113" s="24" t="str">
        <f t="shared" si="3"/>
        <v>APROBADO</v>
      </c>
      <c r="N113" s="52"/>
    </row>
    <row r="114">
      <c r="A114" s="70">
        <v>2.026667919E10</v>
      </c>
      <c r="B114" s="105" t="s">
        <v>2113</v>
      </c>
      <c r="C114" s="105" t="s">
        <v>3605</v>
      </c>
      <c r="D114" s="105" t="s">
        <v>3606</v>
      </c>
      <c r="E114" s="52"/>
      <c r="F114" s="52"/>
      <c r="G114" s="21" t="s">
        <v>41</v>
      </c>
      <c r="H114" s="53">
        <v>1.0</v>
      </c>
      <c r="I114" s="125" t="s">
        <v>42</v>
      </c>
      <c r="J114" s="125" t="s">
        <v>42</v>
      </c>
      <c r="K114" s="126">
        <v>65.0</v>
      </c>
      <c r="L114" s="126">
        <v>100.0</v>
      </c>
      <c r="M114" s="24" t="str">
        <f t="shared" si="3"/>
        <v>APROBADO</v>
      </c>
      <c r="N114" s="52"/>
    </row>
    <row r="115">
      <c r="A115" s="70">
        <v>2.0268775995E10</v>
      </c>
      <c r="B115" s="105" t="s">
        <v>3607</v>
      </c>
      <c r="C115" s="105" t="s">
        <v>210</v>
      </c>
      <c r="D115" s="105" t="s">
        <v>3608</v>
      </c>
      <c r="E115" s="52"/>
      <c r="F115" s="52"/>
      <c r="G115" s="21" t="s">
        <v>41</v>
      </c>
      <c r="H115" s="53">
        <v>4.0</v>
      </c>
      <c r="I115" s="125" t="s">
        <v>42</v>
      </c>
      <c r="J115" s="125" t="s">
        <v>42</v>
      </c>
      <c r="K115" s="126">
        <v>70.0</v>
      </c>
      <c r="L115" s="126">
        <v>100.0</v>
      </c>
      <c r="M115" s="24" t="str">
        <f t="shared" si="3"/>
        <v>APROBADO</v>
      </c>
      <c r="N115" s="52"/>
    </row>
    <row r="116">
      <c r="A116" s="70">
        <v>2.7262021322E10</v>
      </c>
      <c r="B116" s="105" t="s">
        <v>3609</v>
      </c>
      <c r="C116" s="105" t="s">
        <v>3610</v>
      </c>
      <c r="D116" s="105" t="s">
        <v>3611</v>
      </c>
      <c r="E116" s="52"/>
      <c r="F116" s="52"/>
      <c r="G116" s="21" t="s">
        <v>18</v>
      </c>
      <c r="H116" s="53">
        <v>2.0</v>
      </c>
      <c r="I116" s="125" t="s">
        <v>42</v>
      </c>
      <c r="J116" s="125" t="s">
        <v>42</v>
      </c>
      <c r="K116" s="126">
        <v>76.67</v>
      </c>
      <c r="L116" s="126">
        <v>100.0</v>
      </c>
      <c r="M116" s="24" t="str">
        <f t="shared" si="3"/>
        <v>APROBADO</v>
      </c>
      <c r="N116" s="52"/>
    </row>
    <row r="117">
      <c r="A117" s="70">
        <v>2.3266144369E10</v>
      </c>
      <c r="B117" s="105" t="s">
        <v>308</v>
      </c>
      <c r="C117" s="105" t="s">
        <v>854</v>
      </c>
      <c r="D117" s="105" t="s">
        <v>3612</v>
      </c>
      <c r="E117" s="52"/>
      <c r="F117" s="52"/>
      <c r="G117" s="21" t="s">
        <v>41</v>
      </c>
      <c r="H117" s="53">
        <v>4.0</v>
      </c>
      <c r="I117" s="125" t="s">
        <v>43</v>
      </c>
      <c r="J117" s="125" t="s">
        <v>43</v>
      </c>
      <c r="K117" s="125" t="s">
        <v>43</v>
      </c>
      <c r="L117" s="125" t="s">
        <v>43</v>
      </c>
      <c r="M117" s="24" t="str">
        <f t="shared" si="3"/>
        <v>REPROBADO</v>
      </c>
      <c r="N117" s="52"/>
    </row>
    <row r="118">
      <c r="A118" s="70">
        <v>2.0258404751E10</v>
      </c>
      <c r="B118" s="105" t="s">
        <v>315</v>
      </c>
      <c r="C118" s="105" t="s">
        <v>3613</v>
      </c>
      <c r="D118" s="105" t="s">
        <v>3614</v>
      </c>
      <c r="E118" s="52"/>
      <c r="F118" s="52"/>
      <c r="G118" s="21" t="s">
        <v>41</v>
      </c>
      <c r="H118" s="53">
        <v>1.0</v>
      </c>
      <c r="I118" s="125" t="s">
        <v>42</v>
      </c>
      <c r="J118" s="125" t="s">
        <v>42</v>
      </c>
      <c r="K118" s="126">
        <v>90.0</v>
      </c>
      <c r="L118" s="126">
        <v>100.0</v>
      </c>
      <c r="M118" s="24" t="str">
        <f t="shared" si="3"/>
        <v>APROBADO</v>
      </c>
      <c r="N118" s="52"/>
    </row>
    <row r="119">
      <c r="A119" s="70">
        <v>2.0265045791E10</v>
      </c>
      <c r="B119" s="105" t="s">
        <v>331</v>
      </c>
      <c r="C119" s="105" t="s">
        <v>2717</v>
      </c>
      <c r="D119" s="105" t="s">
        <v>3615</v>
      </c>
      <c r="E119" s="52"/>
      <c r="F119" s="52"/>
      <c r="G119" s="21" t="s">
        <v>41</v>
      </c>
      <c r="H119" s="53">
        <v>4.0</v>
      </c>
      <c r="I119" s="125" t="s">
        <v>42</v>
      </c>
      <c r="J119" s="125" t="s">
        <v>42</v>
      </c>
      <c r="K119" s="126">
        <v>75.0</v>
      </c>
      <c r="L119" s="126">
        <v>100.0</v>
      </c>
      <c r="M119" s="24" t="str">
        <f t="shared" si="3"/>
        <v>APROBADO</v>
      </c>
      <c r="N119" s="52"/>
    </row>
    <row r="120">
      <c r="A120" s="70">
        <v>2.7263479691E10</v>
      </c>
      <c r="B120" s="105" t="s">
        <v>1418</v>
      </c>
      <c r="C120" s="105" t="s">
        <v>3616</v>
      </c>
      <c r="D120" s="105" t="s">
        <v>3617</v>
      </c>
      <c r="E120" s="52"/>
      <c r="F120" s="52"/>
      <c r="G120" s="21" t="s">
        <v>18</v>
      </c>
      <c r="H120" s="53">
        <v>3.0</v>
      </c>
      <c r="I120" s="125" t="s">
        <v>43</v>
      </c>
      <c r="J120" s="125" t="s">
        <v>43</v>
      </c>
      <c r="K120" s="126">
        <v>90.0</v>
      </c>
      <c r="L120" s="126">
        <v>100.0</v>
      </c>
      <c r="M120" s="24" t="str">
        <f t="shared" si="3"/>
        <v>REPROBADO</v>
      </c>
      <c r="N120" s="52"/>
    </row>
    <row r="121">
      <c r="A121" s="70">
        <v>2.026320607E10</v>
      </c>
      <c r="B121" s="105" t="s">
        <v>1299</v>
      </c>
      <c r="C121" s="105" t="s">
        <v>3618</v>
      </c>
      <c r="D121" s="105" t="s">
        <v>3619</v>
      </c>
      <c r="E121" s="52"/>
      <c r="F121" s="52"/>
      <c r="G121" s="21" t="s">
        <v>41</v>
      </c>
      <c r="H121" s="53">
        <v>3.0</v>
      </c>
      <c r="I121" s="125" t="s">
        <v>42</v>
      </c>
      <c r="J121" s="125" t="s">
        <v>43</v>
      </c>
      <c r="K121" s="126">
        <v>90.0</v>
      </c>
      <c r="L121" s="126">
        <v>100.0</v>
      </c>
      <c r="M121" s="24" t="str">
        <f t="shared" si="3"/>
        <v>APROBADO</v>
      </c>
      <c r="N121" s="52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</row>
    <row r="123">
      <c r="A123" s="1"/>
      <c r="B123" s="1"/>
      <c r="C123" s="1"/>
      <c r="D123" s="27" t="s">
        <v>19</v>
      </c>
      <c r="E123" s="27">
        <f>COUNTIF(E5:E121,"NO")</f>
        <v>0</v>
      </c>
      <c r="F123" s="1"/>
      <c r="G123" s="27">
        <f>COUNTIF(G5:G121,"M")</f>
        <v>81</v>
      </c>
      <c r="H123" s="27"/>
      <c r="I123" s="27">
        <f t="shared" ref="I123:J123" si="4">COUNTIF(I5:I121,"Participó")</f>
        <v>92</v>
      </c>
      <c r="J123" s="27">
        <f t="shared" si="4"/>
        <v>76</v>
      </c>
      <c r="K123" s="27">
        <f>COUNTIF(K5:K121,"&gt;=70")</f>
        <v>87</v>
      </c>
      <c r="L123" s="27">
        <f>COUNTIF(L5:L121,"100")</f>
        <v>79</v>
      </c>
      <c r="M123" s="27">
        <f>COUNTIF(M5:M121,"APROBADO")</f>
        <v>88</v>
      </c>
      <c r="N123" s="27">
        <f>COUNTIF(N5:N121,"Recupera")</f>
        <v>14</v>
      </c>
    </row>
    <row r="124">
      <c r="A124" s="1"/>
      <c r="B124" s="1"/>
      <c r="C124" s="1"/>
      <c r="D124" s="28">
        <f>COUNTA(D5:D121)</f>
        <v>117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>
      <c r="A125" s="1"/>
      <c r="B125" s="29" t="s">
        <v>20</v>
      </c>
      <c r="C125" s="1"/>
      <c r="D125" s="1"/>
      <c r="E125" s="1"/>
      <c r="F125" s="42" t="s">
        <v>406</v>
      </c>
      <c r="H125" s="1"/>
      <c r="I125" s="1"/>
      <c r="J125" s="1"/>
      <c r="K125" s="1"/>
      <c r="L125" s="1"/>
      <c r="M125" s="1" t="s">
        <v>21</v>
      </c>
      <c r="N125" s="1"/>
    </row>
    <row r="126">
      <c r="A126" s="1"/>
      <c r="B126" s="1" t="s">
        <v>22</v>
      </c>
      <c r="C126" s="1" t="s">
        <v>23</v>
      </c>
      <c r="D126" s="1"/>
      <c r="E126" s="1"/>
      <c r="F126" s="42" t="s">
        <v>407</v>
      </c>
      <c r="G126" s="1">
        <f>COUNTIF(H5:H121,"1")</f>
        <v>30</v>
      </c>
      <c r="H126" s="1"/>
      <c r="I126" s="1"/>
      <c r="J126" s="1"/>
      <c r="K126" s="1"/>
      <c r="L126" s="30" t="s">
        <v>24</v>
      </c>
      <c r="M126" s="28">
        <f>COUNTIF(M5:M84,"APROBADO")/99*100</f>
        <v>59.5959596</v>
      </c>
      <c r="N126" s="1"/>
    </row>
    <row r="127">
      <c r="A127" s="1"/>
      <c r="B127" s="1"/>
      <c r="C127" s="1"/>
      <c r="D127" s="1"/>
      <c r="E127" s="1"/>
      <c r="F127" s="42" t="s">
        <v>408</v>
      </c>
      <c r="G127" s="1">
        <f>COUNTIF(H5:H121,"2")</f>
        <v>29</v>
      </c>
      <c r="H127" s="1"/>
      <c r="I127" s="1"/>
      <c r="J127" s="1"/>
      <c r="K127" s="1"/>
      <c r="L127" s="31" t="s">
        <v>25</v>
      </c>
      <c r="M127" s="28">
        <f>COUNTIF(M5:M84,"REPROBADO")/99*100</f>
        <v>21.21212121</v>
      </c>
      <c r="N127" s="1"/>
    </row>
    <row r="128">
      <c r="A128" s="32"/>
      <c r="B128" s="1"/>
      <c r="C128" s="1"/>
      <c r="D128" s="1"/>
      <c r="E128" s="1"/>
      <c r="F128" s="42" t="s">
        <v>409</v>
      </c>
      <c r="G128" s="1">
        <f>COUNTIF(H5:H121,"3")</f>
        <v>29</v>
      </c>
      <c r="H128" s="1"/>
      <c r="I128" s="1"/>
      <c r="J128" s="1"/>
      <c r="K128" s="1"/>
      <c r="L128" s="1"/>
      <c r="M128" s="1"/>
      <c r="N128" s="1"/>
    </row>
    <row r="129">
      <c r="A129" s="32" t="s">
        <v>26</v>
      </c>
      <c r="B129" s="1"/>
      <c r="C129" s="1"/>
      <c r="D129" s="1"/>
      <c r="E129" s="1"/>
      <c r="F129" s="42" t="s">
        <v>410</v>
      </c>
      <c r="G129" s="1">
        <f>COUNTIF(H5:H121,"4")</f>
        <v>29</v>
      </c>
      <c r="H129" s="1"/>
      <c r="I129" s="1"/>
      <c r="J129" s="1"/>
      <c r="K129" s="1"/>
      <c r="L129" s="1"/>
      <c r="M129" s="1"/>
      <c r="N129" s="1"/>
    </row>
    <row r="130">
      <c r="A130" s="32" t="s">
        <v>27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>
      <c r="A131" s="32" t="s">
        <v>28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>
      <c r="A132" s="32" t="s">
        <v>29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>
      <c r="A133" s="32" t="s">
        <v>30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32"/>
      <c r="M133" s="1"/>
      <c r="N133" s="1"/>
    </row>
    <row r="134">
      <c r="A134" s="1"/>
      <c r="B134" s="1" t="s">
        <v>31</v>
      </c>
      <c r="C134" s="1"/>
      <c r="D134" s="1"/>
      <c r="E134" s="1"/>
      <c r="F134" s="1"/>
      <c r="G134" s="1"/>
      <c r="H134" s="1"/>
      <c r="I134" s="1"/>
      <c r="J134" s="1"/>
      <c r="K134" s="32"/>
      <c r="L134" s="33" t="s">
        <v>32</v>
      </c>
      <c r="M134" s="1"/>
      <c r="N134" s="1"/>
    </row>
    <row r="135">
      <c r="A135" s="1"/>
      <c r="B135" s="1" t="s">
        <v>33</v>
      </c>
      <c r="C135" s="1" t="s">
        <v>34</v>
      </c>
      <c r="D135" s="1"/>
      <c r="E135" s="1"/>
      <c r="F135" s="1"/>
      <c r="G135" s="1"/>
      <c r="H135" s="1"/>
      <c r="I135" s="1"/>
      <c r="J135" s="1"/>
      <c r="K135" s="32"/>
      <c r="L135" s="34" t="s">
        <v>35</v>
      </c>
      <c r="M135" s="35" t="str">
        <f>#REF!/COUNTIF(M26:M84,"REPROBADO")*100</f>
        <v>#REF!</v>
      </c>
      <c r="N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32"/>
      <c r="L136" s="34" t="s">
        <v>36</v>
      </c>
      <c r="M136" s="28">
        <f>COUNTIF(N26:N84,"Justifico")/COUNTIF(M27:M122,"REPROBADO")*100</f>
        <v>0</v>
      </c>
      <c r="N136" s="1"/>
    </row>
  </sheetData>
  <mergeCells count="15">
    <mergeCell ref="G3:G4"/>
    <mergeCell ref="H3:H4"/>
    <mergeCell ref="F125:G125"/>
    <mergeCell ref="I3:J3"/>
    <mergeCell ref="K3:K4"/>
    <mergeCell ref="L3:L4"/>
    <mergeCell ref="M3:M4"/>
    <mergeCell ref="B1:D1"/>
    <mergeCell ref="E1:N1"/>
    <mergeCell ref="B2:D2"/>
    <mergeCell ref="E2:N2"/>
    <mergeCell ref="A3:D3"/>
    <mergeCell ref="E3:E4"/>
    <mergeCell ref="F3:F4"/>
    <mergeCell ref="N3:N4"/>
  </mergeCells>
  <conditionalFormatting sqref="I5:J121">
    <cfRule type="cellIs" dxfId="0" priority="1" operator="equal">
      <formula>"Participó"</formula>
    </cfRule>
  </conditionalFormatting>
  <conditionalFormatting sqref="I5:J121">
    <cfRule type="cellIs" dxfId="1" priority="2" operator="equal">
      <formula>"-"</formula>
    </cfRule>
  </conditionalFormatting>
  <conditionalFormatting sqref="K5:L121">
    <cfRule type="cellIs" dxfId="0" priority="3" operator="greaterThan">
      <formula>64</formula>
    </cfRule>
  </conditionalFormatting>
  <conditionalFormatting sqref="K5:L121">
    <cfRule type="cellIs" dxfId="1" priority="4" operator="lessThanOrEqual">
      <formula>64</formula>
    </cfRule>
  </conditionalFormatting>
  <conditionalFormatting sqref="M5:M121">
    <cfRule type="cellIs" dxfId="0" priority="5" operator="equal">
      <formula>"APROBADO"</formula>
    </cfRule>
  </conditionalFormatting>
  <conditionalFormatting sqref="M5:M121">
    <cfRule type="cellIs" dxfId="1" priority="6" operator="equal">
      <formula>"REPROBADO"</formula>
    </cfRule>
  </conditionalFormatting>
  <conditionalFormatting sqref="K5:L121">
    <cfRule type="containsText" dxfId="2" priority="7" operator="containsText" text="-">
      <formula>NOT(ISERROR(SEARCH(("-"),(K5))))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6" width="8.13"/>
    <col customWidth="1" min="7" max="8" width="6.5"/>
    <col customWidth="1" min="11" max="12" width="9.88"/>
  </cols>
  <sheetData>
    <row r="1">
      <c r="A1" s="1"/>
      <c r="E1" s="2" t="s">
        <v>0</v>
      </c>
    </row>
    <row r="2">
      <c r="A2" s="1"/>
      <c r="B2" s="3"/>
      <c r="C2" s="4"/>
      <c r="D2" s="5"/>
      <c r="E2" s="6" t="s">
        <v>3620</v>
      </c>
      <c r="F2" s="7"/>
      <c r="G2" s="7"/>
      <c r="H2" s="7"/>
      <c r="I2" s="7"/>
      <c r="J2" s="7"/>
      <c r="K2" s="7"/>
      <c r="L2" s="7"/>
      <c r="M2" s="7"/>
      <c r="N2" s="8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</row>
    <row r="5">
      <c r="A5" s="70">
        <v>2.7253398693E10</v>
      </c>
      <c r="B5" s="105" t="s">
        <v>412</v>
      </c>
      <c r="C5" s="105" t="s">
        <v>3621</v>
      </c>
      <c r="D5" s="105" t="s">
        <v>3622</v>
      </c>
      <c r="E5" s="43"/>
      <c r="F5" s="43"/>
      <c r="G5" s="136" t="s">
        <v>18</v>
      </c>
      <c r="H5" s="45">
        <v>2.0</v>
      </c>
      <c r="I5" s="125" t="s">
        <v>42</v>
      </c>
      <c r="J5" s="125" t="s">
        <v>42</v>
      </c>
      <c r="K5" s="126">
        <v>90.0</v>
      </c>
      <c r="L5" s="126">
        <v>100.0</v>
      </c>
      <c r="M5" s="24" t="str">
        <f t="shared" ref="M5:M87" si="1">IF(AND(OR(I5="Participó",J5="Participó"),AND(K5&gt;64,K5&lt;&gt;"-")),"APROBADO","REPROBADO")</f>
        <v>APROBADO</v>
      </c>
      <c r="N5" s="1"/>
    </row>
    <row r="6">
      <c r="A6" s="70">
        <v>2.0257125433E10</v>
      </c>
      <c r="B6" s="105" t="s">
        <v>3623</v>
      </c>
      <c r="C6" s="105" t="s">
        <v>177</v>
      </c>
      <c r="D6" s="105" t="s">
        <v>3624</v>
      </c>
      <c r="E6" s="43"/>
      <c r="F6" s="43"/>
      <c r="G6" s="136" t="s">
        <v>41</v>
      </c>
      <c r="H6" s="45">
        <v>4.0</v>
      </c>
      <c r="I6" s="125" t="s">
        <v>42</v>
      </c>
      <c r="J6" s="125" t="s">
        <v>42</v>
      </c>
      <c r="K6" s="126">
        <v>56.67</v>
      </c>
      <c r="L6" s="126">
        <v>100.0</v>
      </c>
      <c r="M6" s="24" t="str">
        <f t="shared" si="1"/>
        <v>REPROBADO</v>
      </c>
      <c r="N6" s="42" t="s">
        <v>3382</v>
      </c>
    </row>
    <row r="7">
      <c r="A7" s="70">
        <v>2.3253290439E10</v>
      </c>
      <c r="B7" s="105" t="s">
        <v>1928</v>
      </c>
      <c r="C7" s="105" t="s">
        <v>3625</v>
      </c>
      <c r="D7" s="105" t="s">
        <v>3626</v>
      </c>
      <c r="E7" s="43"/>
      <c r="F7" s="43"/>
      <c r="G7" s="136" t="s">
        <v>41</v>
      </c>
      <c r="H7" s="45">
        <v>2.0</v>
      </c>
      <c r="I7" s="125" t="s">
        <v>42</v>
      </c>
      <c r="J7" s="125" t="s">
        <v>43</v>
      </c>
      <c r="K7" s="126">
        <v>45.0</v>
      </c>
      <c r="L7" s="125" t="s">
        <v>43</v>
      </c>
      <c r="M7" s="24" t="str">
        <f t="shared" si="1"/>
        <v>REPROBADO</v>
      </c>
      <c r="N7" s="42" t="s">
        <v>3382</v>
      </c>
    </row>
    <row r="8">
      <c r="A8" s="70">
        <v>2.0250772816E10</v>
      </c>
      <c r="B8" s="105" t="s">
        <v>3627</v>
      </c>
      <c r="C8" s="105" t="s">
        <v>2032</v>
      </c>
      <c r="D8" s="105" t="s">
        <v>3628</v>
      </c>
      <c r="E8" s="43"/>
      <c r="F8" s="43"/>
      <c r="G8" s="136" t="s">
        <v>41</v>
      </c>
      <c r="H8" s="45">
        <v>2.0</v>
      </c>
      <c r="I8" s="125" t="s">
        <v>43</v>
      </c>
      <c r="J8" s="125" t="s">
        <v>43</v>
      </c>
      <c r="K8" s="125" t="s">
        <v>43</v>
      </c>
      <c r="L8" s="125" t="s">
        <v>43</v>
      </c>
      <c r="M8" s="24" t="str">
        <f t="shared" si="1"/>
        <v>REPROBADO</v>
      </c>
      <c r="N8" s="1"/>
    </row>
    <row r="9">
      <c r="A9" s="70">
        <v>2.0255246551E10</v>
      </c>
      <c r="B9" s="105" t="s">
        <v>1952</v>
      </c>
      <c r="C9" s="105" t="s">
        <v>3629</v>
      </c>
      <c r="D9" s="105" t="s">
        <v>3630</v>
      </c>
      <c r="E9" s="43"/>
      <c r="F9" s="43"/>
      <c r="G9" s="136" t="s">
        <v>41</v>
      </c>
      <c r="H9" s="45">
        <v>2.0</v>
      </c>
      <c r="I9" s="125" t="s">
        <v>43</v>
      </c>
      <c r="J9" s="125" t="s">
        <v>43</v>
      </c>
      <c r="K9" s="125" t="s">
        <v>43</v>
      </c>
      <c r="L9" s="125" t="s">
        <v>43</v>
      </c>
      <c r="M9" s="24" t="str">
        <f t="shared" si="1"/>
        <v>REPROBADO</v>
      </c>
      <c r="N9" s="1"/>
    </row>
    <row r="10">
      <c r="A10" s="70">
        <v>2.7254211201E10</v>
      </c>
      <c r="B10" s="105" t="s">
        <v>3631</v>
      </c>
      <c r="C10" s="105" t="s">
        <v>3632</v>
      </c>
      <c r="D10" s="105" t="s">
        <v>3633</v>
      </c>
      <c r="E10" s="43"/>
      <c r="F10" s="43"/>
      <c r="G10" s="136" t="s">
        <v>18</v>
      </c>
      <c r="H10" s="45">
        <v>3.0</v>
      </c>
      <c r="I10" s="125" t="s">
        <v>42</v>
      </c>
      <c r="J10" s="125" t="s">
        <v>42</v>
      </c>
      <c r="K10" s="126">
        <v>70.0</v>
      </c>
      <c r="L10" s="126">
        <v>100.0</v>
      </c>
      <c r="M10" s="24" t="str">
        <f t="shared" si="1"/>
        <v>APROBADO</v>
      </c>
      <c r="N10" s="1"/>
    </row>
    <row r="11">
      <c r="A11" s="112">
        <v>2.3242595424E10</v>
      </c>
      <c r="B11" s="113" t="s">
        <v>2008</v>
      </c>
      <c r="C11" s="113" t="s">
        <v>3634</v>
      </c>
      <c r="D11" s="113" t="s">
        <v>3635</v>
      </c>
      <c r="E11" s="1"/>
      <c r="F11" s="1"/>
      <c r="G11" s="21" t="s">
        <v>18</v>
      </c>
      <c r="H11" s="114">
        <v>1.0</v>
      </c>
      <c r="I11" s="125" t="s">
        <v>43</v>
      </c>
      <c r="J11" s="125" t="s">
        <v>42</v>
      </c>
      <c r="K11" s="126">
        <v>90.0</v>
      </c>
      <c r="L11" s="125" t="s">
        <v>43</v>
      </c>
      <c r="M11" s="24" t="str">
        <f t="shared" si="1"/>
        <v>APROBADO</v>
      </c>
      <c r="N11" s="1"/>
    </row>
    <row r="12">
      <c r="A12" s="112">
        <v>2.0301694416E10</v>
      </c>
      <c r="B12" s="113" t="s">
        <v>3636</v>
      </c>
      <c r="C12" s="113" t="s">
        <v>3637</v>
      </c>
      <c r="D12" s="113" t="s">
        <v>3638</v>
      </c>
      <c r="E12" s="1"/>
      <c r="F12" s="1"/>
      <c r="G12" s="21" t="s">
        <v>41</v>
      </c>
      <c r="H12" s="114">
        <v>1.0</v>
      </c>
      <c r="I12" s="125" t="s">
        <v>42</v>
      </c>
      <c r="J12" s="125" t="s">
        <v>42</v>
      </c>
      <c r="K12" s="126">
        <v>80.0</v>
      </c>
      <c r="L12" s="126">
        <v>100.0</v>
      </c>
      <c r="M12" s="24" t="str">
        <f t="shared" si="1"/>
        <v>APROBADO</v>
      </c>
      <c r="N12" s="1"/>
    </row>
    <row r="13">
      <c r="A13" s="70">
        <v>2.0247226592E10</v>
      </c>
      <c r="B13" s="105" t="s">
        <v>3636</v>
      </c>
      <c r="C13" s="105" t="s">
        <v>979</v>
      </c>
      <c r="D13" s="105" t="s">
        <v>3639</v>
      </c>
      <c r="E13" s="43"/>
      <c r="F13" s="43"/>
      <c r="G13" s="136" t="s">
        <v>41</v>
      </c>
      <c r="H13" s="45">
        <v>2.0</v>
      </c>
      <c r="I13" s="125" t="s">
        <v>42</v>
      </c>
      <c r="J13" s="125" t="s">
        <v>42</v>
      </c>
      <c r="K13" s="126">
        <v>75.0</v>
      </c>
      <c r="L13" s="126">
        <v>100.0</v>
      </c>
      <c r="M13" s="24" t="str">
        <f t="shared" si="1"/>
        <v>APROBADO</v>
      </c>
      <c r="N13" s="1"/>
    </row>
    <row r="14">
      <c r="A14" s="112">
        <v>2.7274277713E10</v>
      </c>
      <c r="B14" s="113" t="s">
        <v>3640</v>
      </c>
      <c r="C14" s="113" t="s">
        <v>3641</v>
      </c>
      <c r="D14" s="113" t="s">
        <v>3642</v>
      </c>
      <c r="E14" s="1"/>
      <c r="F14" s="1"/>
      <c r="G14" s="21" t="s">
        <v>18</v>
      </c>
      <c r="H14" s="114">
        <v>1.0</v>
      </c>
      <c r="I14" s="125" t="s">
        <v>43</v>
      </c>
      <c r="J14" s="125" t="s">
        <v>43</v>
      </c>
      <c r="K14" s="125" t="s">
        <v>43</v>
      </c>
      <c r="L14" s="125" t="s">
        <v>43</v>
      </c>
      <c r="M14" s="24" t="str">
        <f t="shared" si="1"/>
        <v>REPROBADO</v>
      </c>
      <c r="N14" s="1"/>
    </row>
    <row r="15">
      <c r="A15" s="112">
        <v>2.0311366603E10</v>
      </c>
      <c r="B15" s="113" t="s">
        <v>3643</v>
      </c>
      <c r="C15" s="113" t="s">
        <v>297</v>
      </c>
      <c r="D15" s="113" t="s">
        <v>3644</v>
      </c>
      <c r="E15" s="1"/>
      <c r="F15" s="1"/>
      <c r="G15" s="21" t="s">
        <v>41</v>
      </c>
      <c r="H15" s="114">
        <v>1.0</v>
      </c>
      <c r="I15" s="125" t="s">
        <v>42</v>
      </c>
      <c r="J15" s="125" t="s">
        <v>42</v>
      </c>
      <c r="K15" s="126">
        <v>85.0</v>
      </c>
      <c r="L15" s="126">
        <v>100.0</v>
      </c>
      <c r="M15" s="24" t="str">
        <f t="shared" si="1"/>
        <v>APROBADO</v>
      </c>
      <c r="N15" s="1"/>
    </row>
    <row r="16">
      <c r="A16" s="112">
        <v>2.7306133417E10</v>
      </c>
      <c r="B16" s="113" t="s">
        <v>3645</v>
      </c>
      <c r="C16" s="113" t="s">
        <v>3646</v>
      </c>
      <c r="D16" s="113" t="s">
        <v>3647</v>
      </c>
      <c r="E16" s="1"/>
      <c r="F16" s="1"/>
      <c r="G16" s="21" t="s">
        <v>18</v>
      </c>
      <c r="H16" s="114">
        <v>1.0</v>
      </c>
      <c r="I16" s="125" t="s">
        <v>42</v>
      </c>
      <c r="J16" s="125" t="s">
        <v>42</v>
      </c>
      <c r="K16" s="126">
        <v>90.0</v>
      </c>
      <c r="L16" s="126">
        <v>100.0</v>
      </c>
      <c r="M16" s="24" t="str">
        <f t="shared" si="1"/>
        <v>APROBADO</v>
      </c>
      <c r="N16" s="1"/>
    </row>
    <row r="17">
      <c r="A17" s="112">
        <v>2.7315157787E10</v>
      </c>
      <c r="B17" s="113" t="s">
        <v>3648</v>
      </c>
      <c r="C17" s="113" t="s">
        <v>228</v>
      </c>
      <c r="D17" s="113" t="s">
        <v>3649</v>
      </c>
      <c r="E17" s="1"/>
      <c r="F17" s="1"/>
      <c r="G17" s="21" t="s">
        <v>18</v>
      </c>
      <c r="H17" s="114">
        <v>1.0</v>
      </c>
      <c r="I17" s="125" t="s">
        <v>43</v>
      </c>
      <c r="J17" s="125" t="s">
        <v>43</v>
      </c>
      <c r="K17" s="125" t="s">
        <v>43</v>
      </c>
      <c r="L17" s="125" t="s">
        <v>43</v>
      </c>
      <c r="M17" s="24" t="str">
        <f t="shared" si="1"/>
        <v>REPROBADO</v>
      </c>
      <c r="N17" s="1"/>
    </row>
    <row r="18">
      <c r="A18" s="112">
        <v>2.3296934569E10</v>
      </c>
      <c r="B18" s="113" t="s">
        <v>3650</v>
      </c>
      <c r="C18" s="113" t="s">
        <v>3651</v>
      </c>
      <c r="D18" s="113" t="s">
        <v>3652</v>
      </c>
      <c r="E18" s="1"/>
      <c r="F18" s="1"/>
      <c r="G18" s="21" t="s">
        <v>41</v>
      </c>
      <c r="H18" s="114">
        <v>1.0</v>
      </c>
      <c r="I18" s="125" t="s">
        <v>42</v>
      </c>
      <c r="J18" s="125" t="s">
        <v>43</v>
      </c>
      <c r="K18" s="126">
        <v>81.67</v>
      </c>
      <c r="L18" s="126">
        <v>100.0</v>
      </c>
      <c r="M18" s="24" t="str">
        <f t="shared" si="1"/>
        <v>APROBADO</v>
      </c>
      <c r="N18" s="1"/>
    </row>
    <row r="19">
      <c r="A19" s="112">
        <v>2.3332129929E10</v>
      </c>
      <c r="B19" s="113" t="s">
        <v>2031</v>
      </c>
      <c r="C19" s="113" t="s">
        <v>1991</v>
      </c>
      <c r="D19" s="113" t="s">
        <v>3653</v>
      </c>
      <c r="E19" s="1"/>
      <c r="F19" s="1"/>
      <c r="G19" s="21" t="s">
        <v>41</v>
      </c>
      <c r="H19" s="114">
        <v>1.0</v>
      </c>
      <c r="I19" s="125" t="s">
        <v>43</v>
      </c>
      <c r="J19" s="125" t="s">
        <v>43</v>
      </c>
      <c r="K19" s="125" t="s">
        <v>43</v>
      </c>
      <c r="L19" s="125" t="s">
        <v>43</v>
      </c>
      <c r="M19" s="24" t="str">
        <f t="shared" si="1"/>
        <v>REPROBADO</v>
      </c>
      <c r="N19" s="1"/>
    </row>
    <row r="20">
      <c r="A20" s="70">
        <v>2.7252800242E10</v>
      </c>
      <c r="B20" s="105" t="s">
        <v>3654</v>
      </c>
      <c r="C20" s="105" t="s">
        <v>869</v>
      </c>
      <c r="D20" s="105" t="s">
        <v>3655</v>
      </c>
      <c r="E20" s="43"/>
      <c r="F20" s="43"/>
      <c r="G20" s="136" t="s">
        <v>18</v>
      </c>
      <c r="H20" s="45">
        <v>1.0</v>
      </c>
      <c r="I20" s="125" t="s">
        <v>42</v>
      </c>
      <c r="J20" s="125" t="s">
        <v>43</v>
      </c>
      <c r="K20" s="126">
        <v>70.0</v>
      </c>
      <c r="L20" s="126">
        <v>100.0</v>
      </c>
      <c r="M20" s="24" t="str">
        <f t="shared" si="1"/>
        <v>APROBADO</v>
      </c>
      <c r="N20" s="1"/>
    </row>
    <row r="21">
      <c r="A21" s="112">
        <v>2.3300454569E10</v>
      </c>
      <c r="B21" s="113" t="s">
        <v>3656</v>
      </c>
      <c r="C21" s="113" t="s">
        <v>515</v>
      </c>
      <c r="D21" s="113" t="s">
        <v>3657</v>
      </c>
      <c r="E21" s="1"/>
      <c r="F21" s="1"/>
      <c r="G21" s="21" t="s">
        <v>41</v>
      </c>
      <c r="H21" s="114">
        <v>1.0</v>
      </c>
      <c r="I21" s="125" t="s">
        <v>42</v>
      </c>
      <c r="J21" s="125" t="s">
        <v>43</v>
      </c>
      <c r="K21" s="126">
        <v>100.0</v>
      </c>
      <c r="L21" s="125" t="s">
        <v>43</v>
      </c>
      <c r="M21" s="24" t="str">
        <f t="shared" si="1"/>
        <v>APROBADO</v>
      </c>
      <c r="N21" s="1"/>
    </row>
    <row r="22">
      <c r="A22" s="112">
        <v>2.0309298145E10</v>
      </c>
      <c r="B22" s="113" t="s">
        <v>1599</v>
      </c>
      <c r="C22" s="113" t="s">
        <v>1879</v>
      </c>
      <c r="D22" s="113" t="s">
        <v>3658</v>
      </c>
      <c r="E22" s="1"/>
      <c r="F22" s="1"/>
      <c r="G22" s="21" t="s">
        <v>41</v>
      </c>
      <c r="H22" s="114">
        <v>1.0</v>
      </c>
      <c r="I22" s="125" t="s">
        <v>43</v>
      </c>
      <c r="J22" s="125" t="s">
        <v>43</v>
      </c>
      <c r="K22" s="125" t="s">
        <v>43</v>
      </c>
      <c r="L22" s="125" t="s">
        <v>43</v>
      </c>
      <c r="M22" s="24" t="str">
        <f t="shared" si="1"/>
        <v>REPROBADO</v>
      </c>
      <c r="N22" s="1"/>
    </row>
    <row r="23">
      <c r="A23" s="112">
        <v>2.0356346859E10</v>
      </c>
      <c r="B23" s="113" t="s">
        <v>2126</v>
      </c>
      <c r="C23" s="113" t="s">
        <v>3659</v>
      </c>
      <c r="D23" s="113" t="s">
        <v>3660</v>
      </c>
      <c r="E23" s="1"/>
      <c r="F23" s="1"/>
      <c r="G23" s="21" t="s">
        <v>41</v>
      </c>
      <c r="H23" s="114">
        <v>1.0</v>
      </c>
      <c r="I23" s="125" t="s">
        <v>43</v>
      </c>
      <c r="J23" s="125" t="s">
        <v>43</v>
      </c>
      <c r="K23" s="125" t="s">
        <v>43</v>
      </c>
      <c r="L23" s="125" t="s">
        <v>43</v>
      </c>
      <c r="M23" s="24" t="str">
        <f t="shared" si="1"/>
        <v>REPROBADO</v>
      </c>
      <c r="N23" s="1"/>
    </row>
    <row r="24">
      <c r="A24" s="112">
        <v>2.033949813E10</v>
      </c>
      <c r="B24" s="113" t="s">
        <v>2126</v>
      </c>
      <c r="C24" s="113" t="s">
        <v>459</v>
      </c>
      <c r="D24" s="113" t="s">
        <v>3661</v>
      </c>
      <c r="E24" s="1"/>
      <c r="F24" s="1"/>
      <c r="G24" s="21" t="s">
        <v>41</v>
      </c>
      <c r="H24" s="114">
        <v>1.0</v>
      </c>
      <c r="I24" s="125" t="s">
        <v>43</v>
      </c>
      <c r="J24" s="125" t="s">
        <v>43</v>
      </c>
      <c r="K24" s="125" t="s">
        <v>43</v>
      </c>
      <c r="L24" s="125" t="s">
        <v>43</v>
      </c>
      <c r="M24" s="24" t="str">
        <f t="shared" si="1"/>
        <v>REPROBADO</v>
      </c>
      <c r="N24" s="1"/>
    </row>
    <row r="25">
      <c r="A25" s="112">
        <v>2.3271923384E10</v>
      </c>
      <c r="B25" s="113" t="s">
        <v>3662</v>
      </c>
      <c r="C25" s="113" t="s">
        <v>3663</v>
      </c>
      <c r="D25" s="113" t="s">
        <v>3664</v>
      </c>
      <c r="E25" s="1"/>
      <c r="F25" s="1"/>
      <c r="G25" s="21" t="s">
        <v>18</v>
      </c>
      <c r="H25" s="114">
        <v>1.0</v>
      </c>
      <c r="I25" s="125" t="s">
        <v>42</v>
      </c>
      <c r="J25" s="125" t="s">
        <v>43</v>
      </c>
      <c r="K25" s="126">
        <v>85.0</v>
      </c>
      <c r="L25" s="126">
        <v>100.0</v>
      </c>
      <c r="M25" s="24" t="str">
        <f t="shared" si="1"/>
        <v>APROBADO</v>
      </c>
      <c r="N25" s="1"/>
    </row>
    <row r="26">
      <c r="A26" s="112">
        <v>2.3322189834E10</v>
      </c>
      <c r="B26" s="113" t="s">
        <v>3665</v>
      </c>
      <c r="C26" s="113" t="s">
        <v>3257</v>
      </c>
      <c r="D26" s="113" t="s">
        <v>3666</v>
      </c>
      <c r="E26" s="1"/>
      <c r="F26" s="1"/>
      <c r="G26" s="21" t="s">
        <v>18</v>
      </c>
      <c r="H26" s="114">
        <v>1.0</v>
      </c>
      <c r="I26" s="125" t="s">
        <v>42</v>
      </c>
      <c r="J26" s="125" t="s">
        <v>43</v>
      </c>
      <c r="K26" s="126">
        <v>70.0</v>
      </c>
      <c r="L26" s="126">
        <v>100.0</v>
      </c>
      <c r="M26" s="24" t="str">
        <f t="shared" si="1"/>
        <v>APROBADO</v>
      </c>
      <c r="N26" s="1"/>
    </row>
    <row r="27">
      <c r="A27" s="112">
        <v>2.0242393202E10</v>
      </c>
      <c r="B27" s="113" t="s">
        <v>3667</v>
      </c>
      <c r="C27" s="113" t="s">
        <v>3668</v>
      </c>
      <c r="D27" s="113" t="s">
        <v>3669</v>
      </c>
      <c r="E27" s="1"/>
      <c r="F27" s="1"/>
      <c r="G27" s="21" t="s">
        <v>41</v>
      </c>
      <c r="H27" s="114">
        <v>1.0</v>
      </c>
      <c r="I27" s="125" t="s">
        <v>42</v>
      </c>
      <c r="J27" s="125" t="s">
        <v>42</v>
      </c>
      <c r="K27" s="126">
        <v>100.0</v>
      </c>
      <c r="L27" s="126">
        <v>100.0</v>
      </c>
      <c r="M27" s="24" t="str">
        <f t="shared" si="1"/>
        <v>APROBADO</v>
      </c>
      <c r="N27" s="1"/>
    </row>
    <row r="28">
      <c r="A28" s="112">
        <v>2.7304844014E10</v>
      </c>
      <c r="B28" s="113" t="s">
        <v>3670</v>
      </c>
      <c r="C28" s="113" t="s">
        <v>3671</v>
      </c>
      <c r="D28" s="113" t="s">
        <v>3672</v>
      </c>
      <c r="E28" s="1"/>
      <c r="F28" s="1"/>
      <c r="G28" s="21" t="s">
        <v>18</v>
      </c>
      <c r="H28" s="114">
        <v>1.0</v>
      </c>
      <c r="I28" s="125" t="s">
        <v>43</v>
      </c>
      <c r="J28" s="125" t="s">
        <v>43</v>
      </c>
      <c r="K28" s="125" t="s">
        <v>43</v>
      </c>
      <c r="L28" s="125" t="s">
        <v>43</v>
      </c>
      <c r="M28" s="24" t="str">
        <f t="shared" si="1"/>
        <v>REPROBADO</v>
      </c>
      <c r="N28" s="1"/>
    </row>
    <row r="29">
      <c r="A29" s="112">
        <v>2.3274209089E10</v>
      </c>
      <c r="B29" s="113" t="s">
        <v>3673</v>
      </c>
      <c r="C29" s="113" t="s">
        <v>2195</v>
      </c>
      <c r="D29" s="113" t="s">
        <v>3674</v>
      </c>
      <c r="E29" s="1"/>
      <c r="F29" s="1"/>
      <c r="G29" s="21" t="s">
        <v>41</v>
      </c>
      <c r="H29" s="114">
        <v>1.0</v>
      </c>
      <c r="I29" s="125" t="s">
        <v>42</v>
      </c>
      <c r="J29" s="125" t="s">
        <v>42</v>
      </c>
      <c r="K29" s="126">
        <v>90.0</v>
      </c>
      <c r="L29" s="126">
        <v>100.0</v>
      </c>
      <c r="M29" s="24" t="str">
        <f t="shared" si="1"/>
        <v>APROBADO</v>
      </c>
      <c r="N29" s="1"/>
    </row>
    <row r="30">
      <c r="A30" s="112">
        <v>2.7319817323E10</v>
      </c>
      <c r="B30" s="113" t="s">
        <v>1619</v>
      </c>
      <c r="C30" s="113" t="s">
        <v>3291</v>
      </c>
      <c r="D30" s="113" t="s">
        <v>3675</v>
      </c>
      <c r="E30" s="1"/>
      <c r="F30" s="1"/>
      <c r="G30" s="21" t="s">
        <v>18</v>
      </c>
      <c r="H30" s="114">
        <v>1.0</v>
      </c>
      <c r="I30" s="125" t="s">
        <v>42</v>
      </c>
      <c r="J30" s="125" t="s">
        <v>42</v>
      </c>
      <c r="K30" s="126">
        <v>70.0</v>
      </c>
      <c r="L30" s="126">
        <v>100.0</v>
      </c>
      <c r="M30" s="24" t="str">
        <f t="shared" si="1"/>
        <v>APROBADO</v>
      </c>
      <c r="N30" s="1"/>
    </row>
    <row r="31">
      <c r="A31" s="112">
        <v>2.7414158078E10</v>
      </c>
      <c r="B31" s="113" t="s">
        <v>3676</v>
      </c>
      <c r="C31" s="113" t="s">
        <v>3677</v>
      </c>
      <c r="D31" s="113" t="s">
        <v>3678</v>
      </c>
      <c r="E31" s="1"/>
      <c r="F31" s="1"/>
      <c r="G31" s="21" t="s">
        <v>18</v>
      </c>
      <c r="H31" s="114">
        <v>1.0</v>
      </c>
      <c r="I31" s="125" t="s">
        <v>43</v>
      </c>
      <c r="J31" s="125" t="s">
        <v>43</v>
      </c>
      <c r="K31" s="126">
        <v>96.67</v>
      </c>
      <c r="L31" s="126">
        <v>100.0</v>
      </c>
      <c r="M31" s="24" t="str">
        <f t="shared" si="1"/>
        <v>REPROBADO</v>
      </c>
      <c r="N31" s="1"/>
    </row>
    <row r="32">
      <c r="A32" s="112">
        <v>2.7255244812E10</v>
      </c>
      <c r="B32" s="113" t="s">
        <v>3679</v>
      </c>
      <c r="C32" s="113" t="s">
        <v>1718</v>
      </c>
      <c r="D32" s="113" t="s">
        <v>3680</v>
      </c>
      <c r="E32" s="1"/>
      <c r="F32" s="1"/>
      <c r="G32" s="21" t="s">
        <v>18</v>
      </c>
      <c r="H32" s="114">
        <v>2.0</v>
      </c>
      <c r="I32" s="125" t="s">
        <v>42</v>
      </c>
      <c r="J32" s="125" t="s">
        <v>42</v>
      </c>
      <c r="K32" s="126">
        <v>100.0</v>
      </c>
      <c r="L32" s="126">
        <v>100.0</v>
      </c>
      <c r="M32" s="24" t="str">
        <f t="shared" si="1"/>
        <v>APROBADO</v>
      </c>
      <c r="N32" s="1"/>
    </row>
    <row r="33">
      <c r="A33" s="112">
        <v>2.7329578939E10</v>
      </c>
      <c r="B33" s="113" t="s">
        <v>3679</v>
      </c>
      <c r="C33" s="113" t="s">
        <v>856</v>
      </c>
      <c r="D33" s="113" t="s">
        <v>3681</v>
      </c>
      <c r="E33" s="1"/>
      <c r="F33" s="1"/>
      <c r="G33" s="21" t="s">
        <v>18</v>
      </c>
      <c r="H33" s="114">
        <v>2.0</v>
      </c>
      <c r="I33" s="125" t="s">
        <v>42</v>
      </c>
      <c r="J33" s="125" t="s">
        <v>42</v>
      </c>
      <c r="K33" s="126">
        <v>80.0</v>
      </c>
      <c r="L33" s="126">
        <v>100.0</v>
      </c>
      <c r="M33" s="24" t="str">
        <f t="shared" si="1"/>
        <v>APROBADO</v>
      </c>
      <c r="N33" s="1"/>
    </row>
    <row r="34">
      <c r="A34" s="112">
        <v>2.0238915172E10</v>
      </c>
      <c r="B34" s="113" t="s">
        <v>2889</v>
      </c>
      <c r="C34" s="113" t="s">
        <v>550</v>
      </c>
      <c r="D34" s="113" t="s">
        <v>3682</v>
      </c>
      <c r="E34" s="1"/>
      <c r="F34" s="1"/>
      <c r="G34" s="21" t="s">
        <v>41</v>
      </c>
      <c r="H34" s="114">
        <v>1.0</v>
      </c>
      <c r="I34" s="125" t="s">
        <v>42</v>
      </c>
      <c r="J34" s="125" t="s">
        <v>43</v>
      </c>
      <c r="K34" s="125" t="s">
        <v>43</v>
      </c>
      <c r="L34" s="125" t="s">
        <v>43</v>
      </c>
      <c r="M34" s="24" t="str">
        <f t="shared" si="1"/>
        <v>REPROBADO</v>
      </c>
      <c r="N34" s="42" t="s">
        <v>3382</v>
      </c>
    </row>
    <row r="35">
      <c r="A35" s="112">
        <v>2.7339560086E10</v>
      </c>
      <c r="B35" s="113" t="s">
        <v>3683</v>
      </c>
      <c r="C35" s="113" t="s">
        <v>1574</v>
      </c>
      <c r="D35" s="113" t="s">
        <v>3684</v>
      </c>
      <c r="E35" s="1"/>
      <c r="F35" s="1"/>
      <c r="G35" s="21" t="s">
        <v>18</v>
      </c>
      <c r="H35" s="114">
        <v>2.0</v>
      </c>
      <c r="I35" s="125" t="s">
        <v>43</v>
      </c>
      <c r="J35" s="125" t="s">
        <v>42</v>
      </c>
      <c r="K35" s="126">
        <v>86.67</v>
      </c>
      <c r="L35" s="126">
        <v>100.0</v>
      </c>
      <c r="M35" s="24" t="str">
        <f t="shared" si="1"/>
        <v>APROBADO</v>
      </c>
      <c r="N35" s="1"/>
    </row>
    <row r="36">
      <c r="A36" s="112">
        <v>2.0308517951E10</v>
      </c>
      <c r="B36" s="113" t="s">
        <v>3685</v>
      </c>
      <c r="C36" s="113" t="s">
        <v>429</v>
      </c>
      <c r="D36" s="113" t="s">
        <v>3686</v>
      </c>
      <c r="E36" s="1"/>
      <c r="F36" s="1"/>
      <c r="G36" s="21" t="s">
        <v>41</v>
      </c>
      <c r="H36" s="114">
        <v>2.0</v>
      </c>
      <c r="I36" s="125" t="s">
        <v>42</v>
      </c>
      <c r="J36" s="125" t="s">
        <v>42</v>
      </c>
      <c r="K36" s="126">
        <v>100.0</v>
      </c>
      <c r="L36" s="126">
        <v>100.0</v>
      </c>
      <c r="M36" s="24" t="str">
        <f t="shared" si="1"/>
        <v>APROBADO</v>
      </c>
      <c r="N36" s="1"/>
    </row>
    <row r="37">
      <c r="A37" s="112">
        <v>2.7397538155E10</v>
      </c>
      <c r="B37" s="113" t="s">
        <v>3687</v>
      </c>
      <c r="C37" s="113" t="s">
        <v>3688</v>
      </c>
      <c r="D37" s="113" t="s">
        <v>3689</v>
      </c>
      <c r="E37" s="1"/>
      <c r="F37" s="1"/>
      <c r="G37" s="21" t="s">
        <v>18</v>
      </c>
      <c r="H37" s="114">
        <v>2.0</v>
      </c>
      <c r="I37" s="125" t="s">
        <v>43</v>
      </c>
      <c r="J37" s="125" t="s">
        <v>43</v>
      </c>
      <c r="K37" s="125" t="s">
        <v>43</v>
      </c>
      <c r="L37" s="125" t="s">
        <v>43</v>
      </c>
      <c r="M37" s="24" t="str">
        <f t="shared" si="1"/>
        <v>REPROBADO</v>
      </c>
      <c r="N37" s="1"/>
    </row>
    <row r="38">
      <c r="A38" s="112">
        <v>2.7283311541E10</v>
      </c>
      <c r="B38" s="113" t="s">
        <v>1034</v>
      </c>
      <c r="C38" s="113" t="s">
        <v>22</v>
      </c>
      <c r="D38" s="113" t="s">
        <v>3690</v>
      </c>
      <c r="E38" s="1"/>
      <c r="F38" s="1"/>
      <c r="G38" s="21" t="s">
        <v>18</v>
      </c>
      <c r="H38" s="114">
        <v>2.0</v>
      </c>
      <c r="I38" s="125" t="s">
        <v>42</v>
      </c>
      <c r="J38" s="125" t="s">
        <v>42</v>
      </c>
      <c r="K38" s="126">
        <v>70.0</v>
      </c>
      <c r="L38" s="125" t="s">
        <v>43</v>
      </c>
      <c r="M38" s="24" t="str">
        <f t="shared" si="1"/>
        <v>APROBADO</v>
      </c>
      <c r="N38" s="1"/>
    </row>
    <row r="39">
      <c r="A39" s="112">
        <v>2.0287365242E10</v>
      </c>
      <c r="B39" s="113" t="s">
        <v>1037</v>
      </c>
      <c r="C39" s="113" t="s">
        <v>3691</v>
      </c>
      <c r="D39" s="113" t="s">
        <v>3692</v>
      </c>
      <c r="E39" s="1"/>
      <c r="F39" s="1"/>
      <c r="G39" s="21" t="s">
        <v>41</v>
      </c>
      <c r="H39" s="114">
        <v>2.0</v>
      </c>
      <c r="I39" s="125" t="s">
        <v>42</v>
      </c>
      <c r="J39" s="125" t="s">
        <v>42</v>
      </c>
      <c r="K39" s="126">
        <v>100.0</v>
      </c>
      <c r="L39" s="126">
        <v>100.0</v>
      </c>
      <c r="M39" s="24" t="str">
        <f t="shared" si="1"/>
        <v>APROBADO</v>
      </c>
      <c r="N39" s="1"/>
    </row>
    <row r="40">
      <c r="A40" s="112">
        <v>2.031266335E10</v>
      </c>
      <c r="B40" s="113" t="s">
        <v>1640</v>
      </c>
      <c r="C40" s="113" t="s">
        <v>3693</v>
      </c>
      <c r="D40" s="113" t="s">
        <v>3694</v>
      </c>
      <c r="E40" s="1"/>
      <c r="F40" s="1"/>
      <c r="G40" s="21" t="s">
        <v>41</v>
      </c>
      <c r="H40" s="114">
        <v>2.0</v>
      </c>
      <c r="I40" s="125" t="s">
        <v>42</v>
      </c>
      <c r="J40" s="125" t="s">
        <v>42</v>
      </c>
      <c r="K40" s="126">
        <v>100.0</v>
      </c>
      <c r="L40" s="126">
        <v>100.0</v>
      </c>
      <c r="M40" s="24" t="str">
        <f t="shared" si="1"/>
        <v>APROBADO</v>
      </c>
      <c r="N40" s="1"/>
    </row>
    <row r="41">
      <c r="A41" s="112">
        <v>2.3297654969E10</v>
      </c>
      <c r="B41" s="113" t="s">
        <v>1640</v>
      </c>
      <c r="C41" s="113" t="s">
        <v>3695</v>
      </c>
      <c r="D41" s="113" t="s">
        <v>3696</v>
      </c>
      <c r="E41" s="1"/>
      <c r="F41" s="1"/>
      <c r="G41" s="21" t="s">
        <v>41</v>
      </c>
      <c r="H41" s="114">
        <v>2.0</v>
      </c>
      <c r="I41" s="125" t="s">
        <v>42</v>
      </c>
      <c r="J41" s="125" t="s">
        <v>42</v>
      </c>
      <c r="K41" s="125" t="s">
        <v>43</v>
      </c>
      <c r="L41" s="126">
        <v>100.0</v>
      </c>
      <c r="M41" s="24" t="str">
        <f t="shared" si="1"/>
        <v>REPROBADO</v>
      </c>
      <c r="N41" s="42" t="s">
        <v>3382</v>
      </c>
    </row>
    <row r="42">
      <c r="A42" s="112">
        <v>2.0264612129E10</v>
      </c>
      <c r="B42" s="113" t="s">
        <v>1640</v>
      </c>
      <c r="C42" s="113" t="s">
        <v>135</v>
      </c>
      <c r="D42" s="113" t="s">
        <v>3697</v>
      </c>
      <c r="E42" s="1"/>
      <c r="F42" s="1"/>
      <c r="G42" s="21" t="s">
        <v>41</v>
      </c>
      <c r="H42" s="114">
        <v>2.0</v>
      </c>
      <c r="I42" s="125" t="s">
        <v>43</v>
      </c>
      <c r="J42" s="125" t="s">
        <v>43</v>
      </c>
      <c r="K42" s="125" t="s">
        <v>43</v>
      </c>
      <c r="L42" s="125" t="s">
        <v>43</v>
      </c>
      <c r="M42" s="24" t="str">
        <f t="shared" si="1"/>
        <v>REPROBADO</v>
      </c>
      <c r="N42" s="1"/>
    </row>
    <row r="43">
      <c r="A43" s="112">
        <v>2.0245698373E10</v>
      </c>
      <c r="B43" s="113" t="s">
        <v>1640</v>
      </c>
      <c r="C43" s="113" t="s">
        <v>3698</v>
      </c>
      <c r="D43" s="113" t="s">
        <v>3699</v>
      </c>
      <c r="E43" s="1"/>
      <c r="F43" s="1"/>
      <c r="G43" s="21" t="s">
        <v>41</v>
      </c>
      <c r="H43" s="114">
        <v>2.0</v>
      </c>
      <c r="I43" s="125" t="s">
        <v>42</v>
      </c>
      <c r="J43" s="125" t="s">
        <v>42</v>
      </c>
      <c r="K43" s="126">
        <v>90.0</v>
      </c>
      <c r="L43" s="126">
        <v>100.0</v>
      </c>
      <c r="M43" s="24" t="str">
        <f t="shared" si="1"/>
        <v>APROBADO</v>
      </c>
      <c r="N43" s="1"/>
    </row>
    <row r="44">
      <c r="A44" s="112">
        <v>2.4253291997E10</v>
      </c>
      <c r="B44" s="113" t="s">
        <v>1643</v>
      </c>
      <c r="C44" s="113" t="s">
        <v>869</v>
      </c>
      <c r="D44" s="113" t="s">
        <v>3700</v>
      </c>
      <c r="E44" s="1"/>
      <c r="F44" s="1"/>
      <c r="G44" s="21" t="s">
        <v>18</v>
      </c>
      <c r="H44" s="114">
        <v>2.0</v>
      </c>
      <c r="I44" s="125" t="s">
        <v>43</v>
      </c>
      <c r="J44" s="125" t="s">
        <v>43</v>
      </c>
      <c r="K44" s="125" t="s">
        <v>43</v>
      </c>
      <c r="L44" s="125" t="s">
        <v>43</v>
      </c>
      <c r="M44" s="24" t="str">
        <f t="shared" si="1"/>
        <v>REPROBADO</v>
      </c>
      <c r="N44" s="1"/>
    </row>
    <row r="45">
      <c r="A45" s="112">
        <v>2.7316105721E10</v>
      </c>
      <c r="B45" s="113" t="s">
        <v>1643</v>
      </c>
      <c r="C45" s="113" t="s">
        <v>3701</v>
      </c>
      <c r="D45" s="113" t="s">
        <v>3702</v>
      </c>
      <c r="E45" s="1"/>
      <c r="F45" s="1"/>
      <c r="G45" s="21" t="s">
        <v>18</v>
      </c>
      <c r="H45" s="114">
        <v>2.0</v>
      </c>
      <c r="I45" s="125" t="s">
        <v>42</v>
      </c>
      <c r="J45" s="125" t="s">
        <v>42</v>
      </c>
      <c r="K45" s="126">
        <v>95.0</v>
      </c>
      <c r="L45" s="126">
        <v>100.0</v>
      </c>
      <c r="M45" s="24" t="str">
        <f t="shared" si="1"/>
        <v>APROBADO</v>
      </c>
      <c r="N45" s="1"/>
    </row>
    <row r="46">
      <c r="A46" s="112">
        <v>2.0287310863E10</v>
      </c>
      <c r="B46" s="113" t="s">
        <v>1646</v>
      </c>
      <c r="C46" s="113" t="s">
        <v>3703</v>
      </c>
      <c r="D46" s="113" t="s">
        <v>3704</v>
      </c>
      <c r="E46" s="1"/>
      <c r="F46" s="1"/>
      <c r="G46" s="21" t="s">
        <v>41</v>
      </c>
      <c r="H46" s="114">
        <v>2.0</v>
      </c>
      <c r="I46" s="125" t="s">
        <v>42</v>
      </c>
      <c r="J46" s="125" t="s">
        <v>43</v>
      </c>
      <c r="K46" s="126">
        <v>71.67</v>
      </c>
      <c r="L46" s="126">
        <v>100.0</v>
      </c>
      <c r="M46" s="24" t="str">
        <f t="shared" si="1"/>
        <v>APROBADO</v>
      </c>
      <c r="N46" s="42" t="s">
        <v>3382</v>
      </c>
    </row>
    <row r="47">
      <c r="A47" s="112">
        <v>2.3362100089E10</v>
      </c>
      <c r="B47" s="113" t="s">
        <v>1646</v>
      </c>
      <c r="C47" s="113" t="s">
        <v>3705</v>
      </c>
      <c r="D47" s="113" t="s">
        <v>3706</v>
      </c>
      <c r="E47" s="1"/>
      <c r="F47" s="1"/>
      <c r="G47" s="21" t="s">
        <v>41</v>
      </c>
      <c r="H47" s="114">
        <v>2.0</v>
      </c>
      <c r="I47" s="125" t="s">
        <v>42</v>
      </c>
      <c r="J47" s="125" t="s">
        <v>42</v>
      </c>
      <c r="K47" s="126">
        <v>100.0</v>
      </c>
      <c r="L47" s="126">
        <v>100.0</v>
      </c>
      <c r="M47" s="24" t="str">
        <f t="shared" si="1"/>
        <v>APROBADO</v>
      </c>
      <c r="N47" s="1"/>
    </row>
    <row r="48">
      <c r="A48" s="112">
        <v>2.7242895172E10</v>
      </c>
      <c r="B48" s="113" t="s">
        <v>1646</v>
      </c>
      <c r="C48" s="113" t="s">
        <v>3707</v>
      </c>
      <c r="D48" s="113" t="s">
        <v>3708</v>
      </c>
      <c r="E48" s="1"/>
      <c r="F48" s="1"/>
      <c r="G48" s="21" t="s">
        <v>18</v>
      </c>
      <c r="H48" s="114">
        <v>3.0</v>
      </c>
      <c r="I48" s="125" t="s">
        <v>42</v>
      </c>
      <c r="J48" s="125" t="s">
        <v>43</v>
      </c>
      <c r="K48" s="126">
        <v>66.67</v>
      </c>
      <c r="L48" s="126">
        <v>100.0</v>
      </c>
      <c r="M48" s="24" t="str">
        <f t="shared" si="1"/>
        <v>APROBADO</v>
      </c>
      <c r="N48" s="1"/>
    </row>
    <row r="49">
      <c r="A49" s="112">
        <v>2.7338041468E10</v>
      </c>
      <c r="B49" s="113" t="s">
        <v>742</v>
      </c>
      <c r="C49" s="113" t="s">
        <v>3709</v>
      </c>
      <c r="D49" s="113" t="s">
        <v>3710</v>
      </c>
      <c r="E49" s="1"/>
      <c r="F49" s="1"/>
      <c r="G49" s="21" t="s">
        <v>18</v>
      </c>
      <c r="H49" s="114">
        <v>2.0</v>
      </c>
      <c r="I49" s="125" t="s">
        <v>42</v>
      </c>
      <c r="J49" s="125" t="s">
        <v>42</v>
      </c>
      <c r="K49" s="126">
        <v>95.0</v>
      </c>
      <c r="L49" s="125" t="s">
        <v>43</v>
      </c>
      <c r="M49" s="24" t="str">
        <f t="shared" si="1"/>
        <v>APROBADO</v>
      </c>
      <c r="N49" s="1"/>
    </row>
    <row r="50">
      <c r="A50" s="112">
        <v>2.3265045359E10</v>
      </c>
      <c r="B50" s="113" t="s">
        <v>742</v>
      </c>
      <c r="C50" s="113" t="s">
        <v>3711</v>
      </c>
      <c r="D50" s="113" t="s">
        <v>3712</v>
      </c>
      <c r="E50" s="1"/>
      <c r="F50" s="1"/>
      <c r="G50" s="21" t="s">
        <v>41</v>
      </c>
      <c r="H50" s="114">
        <v>2.0</v>
      </c>
      <c r="I50" s="125" t="s">
        <v>42</v>
      </c>
      <c r="J50" s="125" t="s">
        <v>42</v>
      </c>
      <c r="K50" s="126">
        <v>80.0</v>
      </c>
      <c r="L50" s="126">
        <v>100.0</v>
      </c>
      <c r="M50" s="24" t="str">
        <f t="shared" si="1"/>
        <v>APROBADO</v>
      </c>
      <c r="N50" s="1"/>
    </row>
    <row r="51">
      <c r="A51" s="112">
        <v>2.0306149092E10</v>
      </c>
      <c r="B51" s="113" t="s">
        <v>2385</v>
      </c>
      <c r="C51" s="113" t="s">
        <v>1183</v>
      </c>
      <c r="D51" s="113" t="s">
        <v>3713</v>
      </c>
      <c r="E51" s="1"/>
      <c r="F51" s="1"/>
      <c r="G51" s="21" t="s">
        <v>41</v>
      </c>
      <c r="H51" s="114">
        <v>2.0</v>
      </c>
      <c r="I51" s="125" t="s">
        <v>42</v>
      </c>
      <c r="J51" s="125" t="s">
        <v>42</v>
      </c>
      <c r="K51" s="126">
        <v>70.0</v>
      </c>
      <c r="L51" s="126">
        <v>100.0</v>
      </c>
      <c r="M51" s="24" t="str">
        <f t="shared" si="1"/>
        <v>APROBADO</v>
      </c>
      <c r="N51" s="1"/>
    </row>
    <row r="52">
      <c r="A52" s="112">
        <v>2.0379704353E10</v>
      </c>
      <c r="B52" s="113" t="s">
        <v>3714</v>
      </c>
      <c r="C52" s="113" t="s">
        <v>1014</v>
      </c>
      <c r="D52" s="113" t="s">
        <v>3715</v>
      </c>
      <c r="E52" s="1"/>
      <c r="F52" s="1"/>
      <c r="G52" s="21" t="s">
        <v>41</v>
      </c>
      <c r="H52" s="114">
        <v>2.0</v>
      </c>
      <c r="I52" s="125" t="s">
        <v>42</v>
      </c>
      <c r="J52" s="125" t="s">
        <v>42</v>
      </c>
      <c r="K52" s="126">
        <v>96.67</v>
      </c>
      <c r="L52" s="125" t="s">
        <v>43</v>
      </c>
      <c r="M52" s="24" t="str">
        <f t="shared" si="1"/>
        <v>APROBADO</v>
      </c>
      <c r="N52" s="1"/>
    </row>
    <row r="53">
      <c r="A53" s="112">
        <v>2.7313678615E10</v>
      </c>
      <c r="B53" s="113" t="s">
        <v>3716</v>
      </c>
      <c r="C53" s="113" t="s">
        <v>3717</v>
      </c>
      <c r="D53" s="113" t="s">
        <v>3718</v>
      </c>
      <c r="E53" s="1"/>
      <c r="F53" s="1"/>
      <c r="G53" s="21" t="s">
        <v>18</v>
      </c>
      <c r="H53" s="114">
        <v>3.0</v>
      </c>
      <c r="I53" s="125" t="s">
        <v>42</v>
      </c>
      <c r="J53" s="125" t="s">
        <v>43</v>
      </c>
      <c r="K53" s="126">
        <v>80.0</v>
      </c>
      <c r="L53" s="126">
        <v>100.0</v>
      </c>
      <c r="M53" s="24" t="str">
        <f t="shared" si="1"/>
        <v>APROBADO</v>
      </c>
      <c r="N53" s="1"/>
    </row>
    <row r="54">
      <c r="A54" s="112">
        <v>2.0254972194E10</v>
      </c>
      <c r="B54" s="113" t="s">
        <v>3719</v>
      </c>
      <c r="C54" s="113" t="s">
        <v>3720</v>
      </c>
      <c r="D54" s="113" t="s">
        <v>3721</v>
      </c>
      <c r="E54" s="1"/>
      <c r="F54" s="1"/>
      <c r="G54" s="21" t="s">
        <v>41</v>
      </c>
      <c r="H54" s="114">
        <v>3.0</v>
      </c>
      <c r="I54" s="125" t="s">
        <v>42</v>
      </c>
      <c r="J54" s="125" t="s">
        <v>42</v>
      </c>
      <c r="K54" s="126">
        <v>90.0</v>
      </c>
      <c r="L54" s="126">
        <v>100.0</v>
      </c>
      <c r="M54" s="24" t="str">
        <f t="shared" si="1"/>
        <v>APROBADO</v>
      </c>
      <c r="N54" s="1"/>
    </row>
    <row r="55">
      <c r="A55" s="112">
        <v>2.7316102315E10</v>
      </c>
      <c r="B55" s="113" t="s">
        <v>3722</v>
      </c>
      <c r="C55" s="113" t="s">
        <v>3723</v>
      </c>
      <c r="D55" s="113" t="s">
        <v>3724</v>
      </c>
      <c r="E55" s="1"/>
      <c r="F55" s="1"/>
      <c r="G55" s="21" t="s">
        <v>18</v>
      </c>
      <c r="H55" s="114">
        <v>3.0</v>
      </c>
      <c r="I55" s="125" t="s">
        <v>42</v>
      </c>
      <c r="J55" s="125" t="s">
        <v>42</v>
      </c>
      <c r="K55" s="126">
        <v>100.0</v>
      </c>
      <c r="L55" s="126">
        <v>100.0</v>
      </c>
      <c r="M55" s="24" t="str">
        <f t="shared" si="1"/>
        <v>APROBADO</v>
      </c>
      <c r="N55" s="1"/>
    </row>
    <row r="56">
      <c r="A56" s="70">
        <v>2.0254594874E10</v>
      </c>
      <c r="B56" s="105" t="s">
        <v>3722</v>
      </c>
      <c r="C56" s="105" t="s">
        <v>781</v>
      </c>
      <c r="D56" s="105" t="s">
        <v>3725</v>
      </c>
      <c r="E56" s="43"/>
      <c r="F56" s="43"/>
      <c r="G56" s="136" t="s">
        <v>41</v>
      </c>
      <c r="H56" s="45">
        <v>4.0</v>
      </c>
      <c r="I56" s="125" t="s">
        <v>43</v>
      </c>
      <c r="J56" s="125" t="s">
        <v>43</v>
      </c>
      <c r="K56" s="125" t="s">
        <v>43</v>
      </c>
      <c r="L56" s="125" t="s">
        <v>43</v>
      </c>
      <c r="M56" s="24" t="str">
        <f t="shared" si="1"/>
        <v>REPROBADO</v>
      </c>
      <c r="N56" s="1"/>
    </row>
    <row r="57">
      <c r="A57" s="112">
        <v>2.7241483229E10</v>
      </c>
      <c r="B57" s="113" t="s">
        <v>3726</v>
      </c>
      <c r="C57" s="113" t="s">
        <v>3305</v>
      </c>
      <c r="D57" s="113" t="s">
        <v>3727</v>
      </c>
      <c r="E57" s="1"/>
      <c r="F57" s="1"/>
      <c r="G57" s="21" t="s">
        <v>18</v>
      </c>
      <c r="H57" s="114">
        <v>3.0</v>
      </c>
      <c r="I57" s="125" t="s">
        <v>42</v>
      </c>
      <c r="J57" s="125" t="s">
        <v>43</v>
      </c>
      <c r="K57" s="126">
        <v>90.0</v>
      </c>
      <c r="L57" s="126">
        <v>100.0</v>
      </c>
      <c r="M57" s="24" t="str">
        <f t="shared" si="1"/>
        <v>APROBADO</v>
      </c>
      <c r="N57" s="1"/>
    </row>
    <row r="58">
      <c r="A58" s="112">
        <v>2.034618745E10</v>
      </c>
      <c r="B58" s="113" t="s">
        <v>3728</v>
      </c>
      <c r="C58" s="113" t="s">
        <v>3729</v>
      </c>
      <c r="D58" s="113" t="s">
        <v>3730</v>
      </c>
      <c r="E58" s="1"/>
      <c r="F58" s="1"/>
      <c r="G58" s="21" t="s">
        <v>41</v>
      </c>
      <c r="H58" s="114">
        <v>3.0</v>
      </c>
      <c r="I58" s="125" t="s">
        <v>43</v>
      </c>
      <c r="J58" s="125" t="s">
        <v>43</v>
      </c>
      <c r="K58" s="125" t="s">
        <v>43</v>
      </c>
      <c r="L58" s="125" t="s">
        <v>43</v>
      </c>
      <c r="M58" s="24" t="str">
        <f t="shared" si="1"/>
        <v>REPROBADO</v>
      </c>
      <c r="N58" s="1"/>
    </row>
    <row r="59">
      <c r="A59" s="112">
        <v>2.7238959417E10</v>
      </c>
      <c r="B59" s="113" t="s">
        <v>3731</v>
      </c>
      <c r="C59" s="113" t="s">
        <v>3732</v>
      </c>
      <c r="D59" s="113" t="s">
        <v>3733</v>
      </c>
      <c r="E59" s="1"/>
      <c r="F59" s="1"/>
      <c r="G59" s="21" t="s">
        <v>18</v>
      </c>
      <c r="H59" s="114">
        <v>3.0</v>
      </c>
      <c r="I59" s="125" t="s">
        <v>43</v>
      </c>
      <c r="J59" s="125" t="s">
        <v>43</v>
      </c>
      <c r="K59" s="126">
        <v>65.0</v>
      </c>
      <c r="L59" s="126">
        <v>100.0</v>
      </c>
      <c r="M59" s="24" t="str">
        <f t="shared" si="1"/>
        <v>REPROBADO</v>
      </c>
      <c r="N59" s="1"/>
    </row>
    <row r="60">
      <c r="A60" s="112">
        <v>2.3306890069E10</v>
      </c>
      <c r="B60" s="113" t="s">
        <v>3734</v>
      </c>
      <c r="C60" s="113" t="s">
        <v>1155</v>
      </c>
      <c r="D60" s="113" t="s">
        <v>3735</v>
      </c>
      <c r="E60" s="1"/>
      <c r="F60" s="1"/>
      <c r="G60" s="21" t="s">
        <v>41</v>
      </c>
      <c r="H60" s="114">
        <v>3.0</v>
      </c>
      <c r="I60" s="125" t="s">
        <v>42</v>
      </c>
      <c r="J60" s="125" t="s">
        <v>43</v>
      </c>
      <c r="K60" s="126">
        <v>80.0</v>
      </c>
      <c r="L60" s="125" t="s">
        <v>43</v>
      </c>
      <c r="M60" s="24" t="str">
        <f t="shared" si="1"/>
        <v>APROBADO</v>
      </c>
      <c r="N60" s="1"/>
    </row>
    <row r="61">
      <c r="A61" s="112">
        <v>2.3329591204E10</v>
      </c>
      <c r="B61" s="113" t="s">
        <v>3734</v>
      </c>
      <c r="C61" s="113" t="s">
        <v>1390</v>
      </c>
      <c r="D61" s="113" t="s">
        <v>3736</v>
      </c>
      <c r="E61" s="1"/>
      <c r="F61" s="1"/>
      <c r="G61" s="21" t="s">
        <v>18</v>
      </c>
      <c r="H61" s="114">
        <v>3.0</v>
      </c>
      <c r="I61" s="125" t="s">
        <v>42</v>
      </c>
      <c r="J61" s="125" t="s">
        <v>42</v>
      </c>
      <c r="K61" s="126">
        <v>70.0</v>
      </c>
      <c r="L61" s="126">
        <v>100.0</v>
      </c>
      <c r="M61" s="24" t="str">
        <f t="shared" si="1"/>
        <v>APROBADO</v>
      </c>
      <c r="N61" s="1"/>
    </row>
    <row r="62">
      <c r="A62" s="112">
        <v>2.7281504172E10</v>
      </c>
      <c r="B62" s="113" t="s">
        <v>3737</v>
      </c>
      <c r="C62" s="113" t="s">
        <v>3738</v>
      </c>
      <c r="D62" s="113" t="s">
        <v>3739</v>
      </c>
      <c r="E62" s="1"/>
      <c r="F62" s="1"/>
      <c r="G62" s="21" t="s">
        <v>18</v>
      </c>
      <c r="H62" s="114">
        <v>3.0</v>
      </c>
      <c r="I62" s="125" t="s">
        <v>42</v>
      </c>
      <c r="J62" s="125" t="s">
        <v>42</v>
      </c>
      <c r="K62" s="126">
        <v>100.0</v>
      </c>
      <c r="L62" s="126">
        <v>100.0</v>
      </c>
      <c r="M62" s="24" t="str">
        <f t="shared" si="1"/>
        <v>APROBADO</v>
      </c>
      <c r="N62" s="1"/>
    </row>
    <row r="63">
      <c r="A63" s="112">
        <v>2.0295665956E10</v>
      </c>
      <c r="B63" s="113" t="s">
        <v>1040</v>
      </c>
      <c r="C63" s="113" t="s">
        <v>3740</v>
      </c>
      <c r="D63" s="113" t="s">
        <v>3741</v>
      </c>
      <c r="E63" s="1"/>
      <c r="F63" s="1"/>
      <c r="G63" s="21" t="s">
        <v>41</v>
      </c>
      <c r="H63" s="114">
        <v>3.0</v>
      </c>
      <c r="I63" s="125" t="s">
        <v>43</v>
      </c>
      <c r="J63" s="125" t="s">
        <v>43</v>
      </c>
      <c r="K63" s="126">
        <v>70.0</v>
      </c>
      <c r="L63" s="125" t="s">
        <v>43</v>
      </c>
      <c r="M63" s="24" t="str">
        <f t="shared" si="1"/>
        <v>REPROBADO</v>
      </c>
      <c r="N63" s="1"/>
    </row>
    <row r="64">
      <c r="A64" s="112">
        <v>2.0347315533E10</v>
      </c>
      <c r="B64" s="113" t="s">
        <v>1040</v>
      </c>
      <c r="C64" s="113" t="s">
        <v>2717</v>
      </c>
      <c r="D64" s="113" t="s">
        <v>3742</v>
      </c>
      <c r="E64" s="1"/>
      <c r="F64" s="1"/>
      <c r="G64" s="21" t="s">
        <v>41</v>
      </c>
      <c r="H64" s="114">
        <v>3.0</v>
      </c>
      <c r="I64" s="125" t="s">
        <v>42</v>
      </c>
      <c r="J64" s="125" t="s">
        <v>43</v>
      </c>
      <c r="K64" s="126">
        <v>90.0</v>
      </c>
      <c r="L64" s="126">
        <v>100.0</v>
      </c>
      <c r="M64" s="24" t="str">
        <f t="shared" si="1"/>
        <v>APROBADO</v>
      </c>
      <c r="N64" s="42" t="s">
        <v>3382</v>
      </c>
    </row>
    <row r="65">
      <c r="A65" s="112">
        <v>2.0291424954E10</v>
      </c>
      <c r="B65" s="113" t="s">
        <v>1040</v>
      </c>
      <c r="C65" s="113" t="s">
        <v>3743</v>
      </c>
      <c r="D65" s="113" t="s">
        <v>3744</v>
      </c>
      <c r="E65" s="1"/>
      <c r="F65" s="1"/>
      <c r="G65" s="21" t="s">
        <v>41</v>
      </c>
      <c r="H65" s="114">
        <v>3.0</v>
      </c>
      <c r="I65" s="125" t="s">
        <v>42</v>
      </c>
      <c r="J65" s="125" t="s">
        <v>42</v>
      </c>
      <c r="K65" s="126">
        <v>90.0</v>
      </c>
      <c r="L65" s="126">
        <v>100.0</v>
      </c>
      <c r="M65" s="24" t="str">
        <f t="shared" si="1"/>
        <v>APROBADO</v>
      </c>
      <c r="N65" s="1"/>
    </row>
    <row r="66">
      <c r="A66" s="112">
        <v>2.0281265025E10</v>
      </c>
      <c r="B66" s="113" t="s">
        <v>3745</v>
      </c>
      <c r="C66" s="113" t="s">
        <v>3746</v>
      </c>
      <c r="D66" s="113" t="s">
        <v>3747</v>
      </c>
      <c r="E66" s="1"/>
      <c r="F66" s="1"/>
      <c r="G66" s="21" t="s">
        <v>41</v>
      </c>
      <c r="H66" s="114">
        <v>3.0</v>
      </c>
      <c r="I66" s="125" t="s">
        <v>43</v>
      </c>
      <c r="J66" s="125" t="s">
        <v>43</v>
      </c>
      <c r="K66" s="125" t="s">
        <v>43</v>
      </c>
      <c r="L66" s="125" t="s">
        <v>43</v>
      </c>
      <c r="M66" s="24" t="str">
        <f t="shared" si="1"/>
        <v>REPROBADO</v>
      </c>
      <c r="N66" s="1"/>
    </row>
    <row r="67">
      <c r="A67" s="70">
        <v>2.7243203568E10</v>
      </c>
      <c r="B67" s="105" t="s">
        <v>3748</v>
      </c>
      <c r="C67" s="105" t="s">
        <v>3749</v>
      </c>
      <c r="D67" s="105" t="s">
        <v>3750</v>
      </c>
      <c r="E67" s="43"/>
      <c r="F67" s="43"/>
      <c r="G67" s="136" t="s">
        <v>18</v>
      </c>
      <c r="H67" s="45">
        <v>3.0</v>
      </c>
      <c r="I67" s="125" t="s">
        <v>42</v>
      </c>
      <c r="J67" s="125" t="s">
        <v>42</v>
      </c>
      <c r="K67" s="126">
        <v>70.0</v>
      </c>
      <c r="L67" s="125" t="s">
        <v>43</v>
      </c>
      <c r="M67" s="24" t="str">
        <f t="shared" si="1"/>
        <v>APROBADO</v>
      </c>
      <c r="N67" s="1"/>
    </row>
    <row r="68">
      <c r="A68" s="112">
        <v>2.7388973116E10</v>
      </c>
      <c r="B68" s="113" t="s">
        <v>3748</v>
      </c>
      <c r="C68" s="113" t="s">
        <v>3751</v>
      </c>
      <c r="D68" s="113" t="s">
        <v>3752</v>
      </c>
      <c r="E68" s="1"/>
      <c r="F68" s="1"/>
      <c r="G68" s="21" t="s">
        <v>18</v>
      </c>
      <c r="H68" s="114">
        <v>3.0</v>
      </c>
      <c r="I68" s="125" t="s">
        <v>42</v>
      </c>
      <c r="J68" s="125" t="s">
        <v>43</v>
      </c>
      <c r="K68" s="126">
        <v>100.0</v>
      </c>
      <c r="L68" s="125" t="s">
        <v>43</v>
      </c>
      <c r="M68" s="24" t="str">
        <f t="shared" si="1"/>
        <v>APROBADO</v>
      </c>
      <c r="N68" s="42" t="s">
        <v>3382</v>
      </c>
    </row>
    <row r="69">
      <c r="A69" s="112">
        <v>2.0316819835E10</v>
      </c>
      <c r="B69" s="113" t="s">
        <v>745</v>
      </c>
      <c r="C69" s="113" t="s">
        <v>3753</v>
      </c>
      <c r="D69" s="113" t="s">
        <v>3754</v>
      </c>
      <c r="E69" s="1"/>
      <c r="F69" s="1"/>
      <c r="G69" s="21" t="s">
        <v>41</v>
      </c>
      <c r="H69" s="114">
        <v>3.0</v>
      </c>
      <c r="I69" s="125" t="s">
        <v>42</v>
      </c>
      <c r="J69" s="125" t="s">
        <v>42</v>
      </c>
      <c r="K69" s="126">
        <v>90.0</v>
      </c>
      <c r="L69" s="126">
        <v>100.0</v>
      </c>
      <c r="M69" s="24" t="str">
        <f t="shared" si="1"/>
        <v>APROBADO</v>
      </c>
      <c r="N69" s="1"/>
    </row>
    <row r="70">
      <c r="A70" s="112">
        <v>2.0398597835E10</v>
      </c>
      <c r="B70" s="113" t="s">
        <v>3755</v>
      </c>
      <c r="C70" s="113" t="s">
        <v>3756</v>
      </c>
      <c r="D70" s="113" t="s">
        <v>3757</v>
      </c>
      <c r="E70" s="1"/>
      <c r="F70" s="1"/>
      <c r="G70" s="21" t="s">
        <v>41</v>
      </c>
      <c r="H70" s="114">
        <v>3.0</v>
      </c>
      <c r="I70" s="125" t="s">
        <v>42</v>
      </c>
      <c r="J70" s="125" t="s">
        <v>42</v>
      </c>
      <c r="K70" s="126">
        <v>86.67</v>
      </c>
      <c r="L70" s="126">
        <v>100.0</v>
      </c>
      <c r="M70" s="24" t="str">
        <f t="shared" si="1"/>
        <v>APROBADO</v>
      </c>
      <c r="N70" s="1"/>
    </row>
    <row r="71">
      <c r="A71" s="112">
        <v>2.7275183178E10</v>
      </c>
      <c r="B71" s="113" t="s">
        <v>3758</v>
      </c>
      <c r="C71" s="113" t="s">
        <v>987</v>
      </c>
      <c r="D71" s="113" t="s">
        <v>3759</v>
      </c>
      <c r="E71" s="1"/>
      <c r="F71" s="1"/>
      <c r="G71" s="21" t="s">
        <v>18</v>
      </c>
      <c r="H71" s="114">
        <v>3.0</v>
      </c>
      <c r="I71" s="125" t="s">
        <v>42</v>
      </c>
      <c r="J71" s="125" t="s">
        <v>42</v>
      </c>
      <c r="K71" s="126">
        <v>90.0</v>
      </c>
      <c r="L71" s="126">
        <v>100.0</v>
      </c>
      <c r="M71" s="24" t="str">
        <f t="shared" si="1"/>
        <v>APROBADO</v>
      </c>
      <c r="N71" s="1"/>
    </row>
    <row r="72">
      <c r="A72" s="112">
        <v>2.7313992034E10</v>
      </c>
      <c r="B72" s="113" t="s">
        <v>1672</v>
      </c>
      <c r="C72" s="113" t="s">
        <v>3018</v>
      </c>
      <c r="D72" s="113" t="s">
        <v>3760</v>
      </c>
      <c r="E72" s="1"/>
      <c r="F72" s="1"/>
      <c r="G72" s="21" t="s">
        <v>18</v>
      </c>
      <c r="H72" s="114">
        <v>4.0</v>
      </c>
      <c r="I72" s="125" t="s">
        <v>43</v>
      </c>
      <c r="J72" s="125" t="s">
        <v>43</v>
      </c>
      <c r="K72" s="125" t="s">
        <v>43</v>
      </c>
      <c r="L72" s="125" t="s">
        <v>43</v>
      </c>
      <c r="M72" s="24" t="str">
        <f t="shared" si="1"/>
        <v>REPROBADO</v>
      </c>
      <c r="N72" s="1"/>
    </row>
    <row r="73">
      <c r="A73" s="112">
        <v>2.0311032055E10</v>
      </c>
      <c r="B73" s="113" t="s">
        <v>1672</v>
      </c>
      <c r="C73" s="113" t="s">
        <v>3294</v>
      </c>
      <c r="D73" s="113" t="s">
        <v>3761</v>
      </c>
      <c r="E73" s="1"/>
      <c r="F73" s="1"/>
      <c r="G73" s="21" t="s">
        <v>41</v>
      </c>
      <c r="H73" s="114">
        <v>3.0</v>
      </c>
      <c r="I73" s="125" t="s">
        <v>42</v>
      </c>
      <c r="J73" s="125" t="s">
        <v>43</v>
      </c>
      <c r="K73" s="126">
        <v>90.0</v>
      </c>
      <c r="L73" s="126">
        <v>100.0</v>
      </c>
      <c r="M73" s="24" t="str">
        <f t="shared" si="1"/>
        <v>APROBADO</v>
      </c>
      <c r="N73" s="1"/>
    </row>
    <row r="74">
      <c r="A74" s="112">
        <v>2.7328863591E10</v>
      </c>
      <c r="B74" s="113" t="s">
        <v>3762</v>
      </c>
      <c r="C74" s="113" t="s">
        <v>1035</v>
      </c>
      <c r="D74" s="113" t="s">
        <v>3763</v>
      </c>
      <c r="E74" s="1"/>
      <c r="F74" s="1"/>
      <c r="G74" s="21" t="s">
        <v>18</v>
      </c>
      <c r="H74" s="114">
        <v>4.0</v>
      </c>
      <c r="I74" s="125" t="s">
        <v>42</v>
      </c>
      <c r="J74" s="125" t="s">
        <v>43</v>
      </c>
      <c r="K74" s="126">
        <v>100.0</v>
      </c>
      <c r="L74" s="126">
        <v>100.0</v>
      </c>
      <c r="M74" s="24" t="str">
        <f t="shared" si="1"/>
        <v>APROBADO</v>
      </c>
      <c r="N74" s="1"/>
    </row>
    <row r="75">
      <c r="A75" s="112">
        <v>2.0304524643E10</v>
      </c>
      <c r="B75" s="113" t="s">
        <v>3764</v>
      </c>
      <c r="C75" s="113" t="s">
        <v>1155</v>
      </c>
      <c r="D75" s="113" t="s">
        <v>3765</v>
      </c>
      <c r="E75" s="1"/>
      <c r="F75" s="1"/>
      <c r="G75" s="21" t="s">
        <v>41</v>
      </c>
      <c r="H75" s="114">
        <v>3.0</v>
      </c>
      <c r="I75" s="125" t="s">
        <v>42</v>
      </c>
      <c r="J75" s="125" t="s">
        <v>42</v>
      </c>
      <c r="K75" s="126">
        <v>90.0</v>
      </c>
      <c r="L75" s="126">
        <v>100.0</v>
      </c>
      <c r="M75" s="24" t="str">
        <f t="shared" si="1"/>
        <v>APROBADO</v>
      </c>
      <c r="N75" s="1"/>
    </row>
    <row r="76">
      <c r="A76" s="112">
        <v>2.736454129E10</v>
      </c>
      <c r="B76" s="113" t="s">
        <v>1682</v>
      </c>
      <c r="C76" s="113" t="s">
        <v>2757</v>
      </c>
      <c r="D76" s="113" t="s">
        <v>3766</v>
      </c>
      <c r="E76" s="1"/>
      <c r="F76" s="1"/>
      <c r="G76" s="21" t="s">
        <v>18</v>
      </c>
      <c r="H76" s="114">
        <v>4.0</v>
      </c>
      <c r="I76" s="125" t="s">
        <v>42</v>
      </c>
      <c r="J76" s="125" t="s">
        <v>42</v>
      </c>
      <c r="K76" s="126">
        <v>96.67</v>
      </c>
      <c r="L76" s="126">
        <v>100.0</v>
      </c>
      <c r="M76" s="24" t="str">
        <f t="shared" si="1"/>
        <v>APROBADO</v>
      </c>
      <c r="N76" s="1"/>
    </row>
    <row r="77">
      <c r="A77" s="112">
        <v>2.0240005183E10</v>
      </c>
      <c r="B77" s="113" t="s">
        <v>1682</v>
      </c>
      <c r="C77" s="113" t="s">
        <v>3767</v>
      </c>
      <c r="D77" s="113" t="s">
        <v>3768</v>
      </c>
      <c r="E77" s="1"/>
      <c r="F77" s="1"/>
      <c r="G77" s="21" t="s">
        <v>41</v>
      </c>
      <c r="H77" s="114">
        <v>4.0</v>
      </c>
      <c r="I77" s="125" t="s">
        <v>42</v>
      </c>
      <c r="J77" s="125" t="s">
        <v>42</v>
      </c>
      <c r="K77" s="126">
        <v>70.0</v>
      </c>
      <c r="L77" s="126">
        <v>100.0</v>
      </c>
      <c r="M77" s="24" t="str">
        <f t="shared" si="1"/>
        <v>APROBADO</v>
      </c>
      <c r="N77" s="1"/>
    </row>
    <row r="78">
      <c r="A78" s="112">
        <v>2.7249520638E10</v>
      </c>
      <c r="B78" s="113" t="s">
        <v>1682</v>
      </c>
      <c r="C78" s="113" t="s">
        <v>1102</v>
      </c>
      <c r="D78" s="113" t="s">
        <v>3769</v>
      </c>
      <c r="E78" s="1"/>
      <c r="F78" s="1"/>
      <c r="G78" s="21" t="s">
        <v>18</v>
      </c>
      <c r="H78" s="114">
        <v>4.0</v>
      </c>
      <c r="I78" s="125" t="s">
        <v>43</v>
      </c>
      <c r="J78" s="125" t="s">
        <v>43</v>
      </c>
      <c r="K78" s="125" t="s">
        <v>43</v>
      </c>
      <c r="L78" s="125" t="s">
        <v>43</v>
      </c>
      <c r="M78" s="24" t="str">
        <f t="shared" si="1"/>
        <v>REPROBADO</v>
      </c>
      <c r="N78" s="1"/>
    </row>
    <row r="79">
      <c r="A79" s="112">
        <v>2.7285658298E10</v>
      </c>
      <c r="B79" s="113" t="s">
        <v>1682</v>
      </c>
      <c r="C79" s="113" t="s">
        <v>341</v>
      </c>
      <c r="D79" s="113" t="s">
        <v>3770</v>
      </c>
      <c r="E79" s="1"/>
      <c r="F79" s="1"/>
      <c r="G79" s="21" t="s">
        <v>18</v>
      </c>
      <c r="H79" s="114">
        <v>4.0</v>
      </c>
      <c r="I79" s="125" t="s">
        <v>43</v>
      </c>
      <c r="J79" s="125" t="s">
        <v>43</v>
      </c>
      <c r="K79" s="126">
        <v>66.67</v>
      </c>
      <c r="L79" s="125" t="s">
        <v>43</v>
      </c>
      <c r="M79" s="24" t="str">
        <f t="shared" si="1"/>
        <v>REPROBADO</v>
      </c>
      <c r="N79" s="1"/>
    </row>
    <row r="80">
      <c r="A80" s="112">
        <v>2.7414032538E10</v>
      </c>
      <c r="B80" s="113" t="s">
        <v>3771</v>
      </c>
      <c r="C80" s="113" t="s">
        <v>3772</v>
      </c>
      <c r="D80" s="113" t="s">
        <v>3773</v>
      </c>
      <c r="E80" s="1"/>
      <c r="F80" s="1"/>
      <c r="G80" s="21" t="s">
        <v>18</v>
      </c>
      <c r="H80" s="114">
        <v>4.0</v>
      </c>
      <c r="I80" s="125" t="s">
        <v>42</v>
      </c>
      <c r="J80" s="125" t="s">
        <v>42</v>
      </c>
      <c r="K80" s="126">
        <v>83.33</v>
      </c>
      <c r="L80" s="126">
        <v>100.0</v>
      </c>
      <c r="M80" s="24" t="str">
        <f t="shared" si="1"/>
        <v>APROBADO</v>
      </c>
      <c r="N80" s="1"/>
    </row>
    <row r="81">
      <c r="A81" s="112">
        <v>2.0258036434E10</v>
      </c>
      <c r="B81" s="113" t="s">
        <v>1689</v>
      </c>
      <c r="C81" s="113" t="s">
        <v>3774</v>
      </c>
      <c r="D81" s="113" t="s">
        <v>3775</v>
      </c>
      <c r="E81" s="1"/>
      <c r="F81" s="1"/>
      <c r="G81" s="21" t="s">
        <v>41</v>
      </c>
      <c r="H81" s="114">
        <v>4.0</v>
      </c>
      <c r="I81" s="125" t="s">
        <v>42</v>
      </c>
      <c r="J81" s="125" t="s">
        <v>42</v>
      </c>
      <c r="K81" s="126">
        <v>95.0</v>
      </c>
      <c r="L81" s="126">
        <v>100.0</v>
      </c>
      <c r="M81" s="24" t="str">
        <f t="shared" si="1"/>
        <v>APROBADO</v>
      </c>
      <c r="N81" s="1"/>
    </row>
    <row r="82">
      <c r="A82" s="112">
        <v>2.0315025274E10</v>
      </c>
      <c r="B82" s="113" t="s">
        <v>1689</v>
      </c>
      <c r="C82" s="113" t="s">
        <v>3776</v>
      </c>
      <c r="D82" s="113" t="s">
        <v>3777</v>
      </c>
      <c r="E82" s="1"/>
      <c r="F82" s="1"/>
      <c r="G82" s="21" t="s">
        <v>41</v>
      </c>
      <c r="H82" s="114">
        <v>4.0</v>
      </c>
      <c r="I82" s="125" t="s">
        <v>43</v>
      </c>
      <c r="J82" s="125" t="s">
        <v>43</v>
      </c>
      <c r="K82" s="125" t="s">
        <v>43</v>
      </c>
      <c r="L82" s="125" t="s">
        <v>43</v>
      </c>
      <c r="M82" s="24" t="str">
        <f t="shared" si="1"/>
        <v>REPROBADO</v>
      </c>
      <c r="N82" s="1"/>
    </row>
    <row r="83">
      <c r="A83" s="112">
        <v>2.724096706E10</v>
      </c>
      <c r="B83" s="113" t="s">
        <v>3778</v>
      </c>
      <c r="C83" s="113" t="s">
        <v>3779</v>
      </c>
      <c r="D83" s="113" t="s">
        <v>3780</v>
      </c>
      <c r="E83" s="1"/>
      <c r="F83" s="1"/>
      <c r="G83" s="21" t="s">
        <v>18</v>
      </c>
      <c r="H83" s="114">
        <v>4.0</v>
      </c>
      <c r="I83" s="125" t="s">
        <v>43</v>
      </c>
      <c r="J83" s="125" t="s">
        <v>43</v>
      </c>
      <c r="K83" s="125" t="s">
        <v>43</v>
      </c>
      <c r="L83" s="125" t="s">
        <v>43</v>
      </c>
      <c r="M83" s="24" t="str">
        <f t="shared" si="1"/>
        <v>REPROBADO</v>
      </c>
      <c r="N83" s="1"/>
    </row>
    <row r="84">
      <c r="A84" s="112">
        <v>2.7392494621E10</v>
      </c>
      <c r="B84" s="113" t="s">
        <v>3781</v>
      </c>
      <c r="C84" s="113" t="s">
        <v>3782</v>
      </c>
      <c r="D84" s="113" t="s">
        <v>3783</v>
      </c>
      <c r="E84" s="1"/>
      <c r="F84" s="1"/>
      <c r="G84" s="21" t="s">
        <v>18</v>
      </c>
      <c r="H84" s="114">
        <v>4.0</v>
      </c>
      <c r="I84" s="125" t="s">
        <v>43</v>
      </c>
      <c r="J84" s="125" t="s">
        <v>43</v>
      </c>
      <c r="K84" s="125" t="s">
        <v>43</v>
      </c>
      <c r="L84" s="125" t="s">
        <v>43</v>
      </c>
      <c r="M84" s="24" t="str">
        <f t="shared" si="1"/>
        <v>REPROBADO</v>
      </c>
      <c r="N84" s="1"/>
    </row>
    <row r="85">
      <c r="A85" s="112">
        <v>2.0233828247E10</v>
      </c>
      <c r="B85" s="113" t="s">
        <v>3784</v>
      </c>
      <c r="C85" s="113" t="s">
        <v>3785</v>
      </c>
      <c r="D85" s="113" t="s">
        <v>3786</v>
      </c>
      <c r="E85" s="1"/>
      <c r="F85" s="1"/>
      <c r="G85" s="21" t="s">
        <v>41</v>
      </c>
      <c r="H85" s="114">
        <v>4.0</v>
      </c>
      <c r="I85" s="125" t="s">
        <v>42</v>
      </c>
      <c r="J85" s="125" t="s">
        <v>42</v>
      </c>
      <c r="K85" s="126">
        <v>85.0</v>
      </c>
      <c r="L85" s="126">
        <v>100.0</v>
      </c>
      <c r="M85" s="24" t="str">
        <f t="shared" si="1"/>
        <v>APROBADO</v>
      </c>
      <c r="N85" s="43"/>
    </row>
    <row r="86">
      <c r="A86" s="112">
        <v>2.7270017458E10</v>
      </c>
      <c r="B86" s="113" t="s">
        <v>3784</v>
      </c>
      <c r="C86" s="113" t="s">
        <v>3787</v>
      </c>
      <c r="D86" s="113" t="s">
        <v>3788</v>
      </c>
      <c r="E86" s="1"/>
      <c r="F86" s="1"/>
      <c r="G86" s="21" t="s">
        <v>18</v>
      </c>
      <c r="H86" s="114">
        <v>4.0</v>
      </c>
      <c r="I86" s="125" t="s">
        <v>42</v>
      </c>
      <c r="J86" s="125" t="s">
        <v>42</v>
      </c>
      <c r="K86" s="126">
        <v>80.0</v>
      </c>
      <c r="L86" s="125" t="s">
        <v>43</v>
      </c>
      <c r="M86" s="24" t="str">
        <f t="shared" si="1"/>
        <v>APROBADO</v>
      </c>
      <c r="N86" s="43"/>
    </row>
    <row r="87">
      <c r="A87" s="112">
        <v>2.0428697708E10</v>
      </c>
      <c r="B87" s="113" t="s">
        <v>3789</v>
      </c>
      <c r="C87" s="113" t="s">
        <v>3790</v>
      </c>
      <c r="D87" s="113" t="s">
        <v>3791</v>
      </c>
      <c r="E87" s="1"/>
      <c r="F87" s="1"/>
      <c r="G87" s="21" t="s">
        <v>41</v>
      </c>
      <c r="H87" s="114">
        <v>4.0</v>
      </c>
      <c r="I87" s="125" t="s">
        <v>42</v>
      </c>
      <c r="J87" s="125" t="s">
        <v>43</v>
      </c>
      <c r="K87" s="125" t="s">
        <v>43</v>
      </c>
      <c r="L87" s="125" t="s">
        <v>43</v>
      </c>
      <c r="M87" s="24" t="str">
        <f t="shared" si="1"/>
        <v>REPROBADO</v>
      </c>
      <c r="N87" s="42" t="s">
        <v>3382</v>
      </c>
    </row>
    <row r="88">
      <c r="A88" s="112">
        <v>2.430704714E10</v>
      </c>
      <c r="B88" s="113" t="s">
        <v>2639</v>
      </c>
      <c r="C88" s="113" t="s">
        <v>752</v>
      </c>
      <c r="D88" s="113" t="s">
        <v>3792</v>
      </c>
      <c r="E88" s="1"/>
      <c r="F88" s="1"/>
      <c r="G88" s="21" t="s">
        <v>41</v>
      </c>
      <c r="H88" s="114">
        <v>4.0</v>
      </c>
      <c r="I88" s="125" t="s">
        <v>42</v>
      </c>
      <c r="J88" s="125" t="s">
        <v>43</v>
      </c>
      <c r="K88" s="126">
        <v>60.0</v>
      </c>
      <c r="L88" s="126">
        <v>100.0</v>
      </c>
      <c r="M88" s="44" t="s">
        <v>302</v>
      </c>
      <c r="N88" s="43"/>
    </row>
    <row r="89">
      <c r="A89" s="112">
        <v>2.3276433229E10</v>
      </c>
      <c r="B89" s="113" t="s">
        <v>440</v>
      </c>
      <c r="C89" s="113" t="s">
        <v>3793</v>
      </c>
      <c r="D89" s="113" t="s">
        <v>3794</v>
      </c>
      <c r="E89" s="1"/>
      <c r="F89" s="1"/>
      <c r="G89" s="21" t="s">
        <v>41</v>
      </c>
      <c r="H89" s="114">
        <v>4.0</v>
      </c>
      <c r="I89" s="125" t="s">
        <v>42</v>
      </c>
      <c r="J89" s="125" t="s">
        <v>42</v>
      </c>
      <c r="K89" s="126">
        <v>90.0</v>
      </c>
      <c r="L89" s="126">
        <v>100.0</v>
      </c>
      <c r="M89" s="24" t="str">
        <f t="shared" ref="M89:M121" si="2">IF(AND(OR(I89="Participó",J89="Participó"),AND(K89&gt;64,K89&lt;&gt;"-")),"APROBADO","REPROBADO")</f>
        <v>APROBADO</v>
      </c>
      <c r="N89" s="43"/>
    </row>
    <row r="90">
      <c r="A90" s="112">
        <v>2.0326585298E10</v>
      </c>
      <c r="B90" s="113" t="s">
        <v>3795</v>
      </c>
      <c r="C90" s="113" t="s">
        <v>3796</v>
      </c>
      <c r="D90" s="113" t="s">
        <v>3797</v>
      </c>
      <c r="E90" s="1"/>
      <c r="F90" s="1"/>
      <c r="G90" s="21" t="s">
        <v>41</v>
      </c>
      <c r="H90" s="114">
        <v>4.0</v>
      </c>
      <c r="I90" s="125" t="s">
        <v>42</v>
      </c>
      <c r="J90" s="125" t="s">
        <v>43</v>
      </c>
      <c r="K90" s="126">
        <v>80.0</v>
      </c>
      <c r="L90" s="125" t="s">
        <v>43</v>
      </c>
      <c r="M90" s="24" t="str">
        <f t="shared" si="2"/>
        <v>APROBADO</v>
      </c>
      <c r="N90" s="43"/>
    </row>
    <row r="91">
      <c r="A91" s="112">
        <v>2.035295716E10</v>
      </c>
      <c r="B91" s="113" t="s">
        <v>3798</v>
      </c>
      <c r="C91" s="113" t="s">
        <v>3799</v>
      </c>
      <c r="D91" s="113" t="s">
        <v>3800</v>
      </c>
      <c r="E91" s="1"/>
      <c r="F91" s="1"/>
      <c r="G91" s="21" t="s">
        <v>41</v>
      </c>
      <c r="H91" s="114">
        <v>4.0</v>
      </c>
      <c r="I91" s="125" t="s">
        <v>42</v>
      </c>
      <c r="J91" s="125" t="s">
        <v>43</v>
      </c>
      <c r="K91" s="125" t="s">
        <v>43</v>
      </c>
      <c r="L91" s="125" t="s">
        <v>43</v>
      </c>
      <c r="M91" s="24" t="str">
        <f t="shared" si="2"/>
        <v>REPROBADO</v>
      </c>
      <c r="N91" s="42" t="s">
        <v>3382</v>
      </c>
    </row>
    <row r="92">
      <c r="A92" s="112">
        <v>2.7374862982E10</v>
      </c>
      <c r="B92" s="113" t="s">
        <v>3801</v>
      </c>
      <c r="C92" s="113" t="s">
        <v>3802</v>
      </c>
      <c r="D92" s="113" t="s">
        <v>3803</v>
      </c>
      <c r="E92" s="1"/>
      <c r="F92" s="1"/>
      <c r="G92" s="21" t="s">
        <v>18</v>
      </c>
      <c r="H92" s="114">
        <v>4.0</v>
      </c>
      <c r="I92" s="125" t="s">
        <v>42</v>
      </c>
      <c r="J92" s="125" t="s">
        <v>43</v>
      </c>
      <c r="K92" s="126">
        <v>80.0</v>
      </c>
      <c r="L92" s="126">
        <v>100.0</v>
      </c>
      <c r="M92" s="24" t="str">
        <f t="shared" si="2"/>
        <v>APROBADO</v>
      </c>
      <c r="N92" s="43"/>
    </row>
    <row r="93">
      <c r="A93" s="112">
        <v>2.0287936738E10</v>
      </c>
      <c r="B93" s="113" t="s">
        <v>3804</v>
      </c>
      <c r="C93" s="113" t="s">
        <v>251</v>
      </c>
      <c r="D93" s="113" t="s">
        <v>3805</v>
      </c>
      <c r="E93" s="1"/>
      <c r="F93" s="1"/>
      <c r="G93" s="21" t="s">
        <v>41</v>
      </c>
      <c r="H93" s="114">
        <v>4.0</v>
      </c>
      <c r="I93" s="125" t="s">
        <v>43</v>
      </c>
      <c r="J93" s="125" t="s">
        <v>43</v>
      </c>
      <c r="K93" s="125" t="s">
        <v>43</v>
      </c>
      <c r="L93" s="125" t="s">
        <v>43</v>
      </c>
      <c r="M93" s="24" t="str">
        <f t="shared" si="2"/>
        <v>REPROBADO</v>
      </c>
      <c r="N93" s="43"/>
    </row>
    <row r="94">
      <c r="A94" s="112">
        <v>2.3281583999E10</v>
      </c>
      <c r="B94" s="113" t="s">
        <v>3806</v>
      </c>
      <c r="C94" s="113" t="s">
        <v>3807</v>
      </c>
      <c r="D94" s="113" t="s">
        <v>3808</v>
      </c>
      <c r="E94" s="1"/>
      <c r="F94" s="1"/>
      <c r="G94" s="21" t="s">
        <v>41</v>
      </c>
      <c r="H94" s="114">
        <v>4.0</v>
      </c>
      <c r="I94" s="125" t="s">
        <v>43</v>
      </c>
      <c r="J94" s="125" t="s">
        <v>43</v>
      </c>
      <c r="K94" s="125" t="s">
        <v>43</v>
      </c>
      <c r="L94" s="125" t="s">
        <v>43</v>
      </c>
      <c r="M94" s="24" t="str">
        <f t="shared" si="2"/>
        <v>REPROBADO</v>
      </c>
      <c r="N94" s="43"/>
    </row>
    <row r="95">
      <c r="A95" s="70">
        <v>2.0247198734E10</v>
      </c>
      <c r="B95" s="105" t="s">
        <v>3809</v>
      </c>
      <c r="C95" s="105" t="s">
        <v>3810</v>
      </c>
      <c r="D95" s="105" t="s">
        <v>3811</v>
      </c>
      <c r="E95" s="43"/>
      <c r="F95" s="43"/>
      <c r="G95" s="136" t="s">
        <v>41</v>
      </c>
      <c r="H95" s="45">
        <v>1.0</v>
      </c>
      <c r="I95" s="125" t="s">
        <v>42</v>
      </c>
      <c r="J95" s="125" t="s">
        <v>42</v>
      </c>
      <c r="K95" s="126">
        <v>100.0</v>
      </c>
      <c r="L95" s="126">
        <v>100.0</v>
      </c>
      <c r="M95" s="24" t="str">
        <f t="shared" si="2"/>
        <v>APROBADO</v>
      </c>
      <c r="N95" s="43"/>
    </row>
    <row r="96">
      <c r="A96" s="70">
        <v>2.7243225057E10</v>
      </c>
      <c r="B96" s="105" t="s">
        <v>3812</v>
      </c>
      <c r="C96" s="105" t="s">
        <v>3291</v>
      </c>
      <c r="D96" s="105" t="s">
        <v>3813</v>
      </c>
      <c r="E96" s="43"/>
      <c r="F96" s="43"/>
      <c r="G96" s="136" t="s">
        <v>18</v>
      </c>
      <c r="H96" s="45">
        <v>3.0</v>
      </c>
      <c r="I96" s="125" t="s">
        <v>42</v>
      </c>
      <c r="J96" s="125" t="s">
        <v>43</v>
      </c>
      <c r="K96" s="125" t="s">
        <v>43</v>
      </c>
      <c r="L96" s="125" t="s">
        <v>43</v>
      </c>
      <c r="M96" s="24" t="str">
        <f t="shared" si="2"/>
        <v>REPROBADO</v>
      </c>
      <c r="N96" s="42" t="s">
        <v>3382</v>
      </c>
    </row>
    <row r="97">
      <c r="A97" s="70">
        <v>2.7257075899E10</v>
      </c>
      <c r="B97" s="105" t="s">
        <v>1048</v>
      </c>
      <c r="C97" s="105" t="s">
        <v>3814</v>
      </c>
      <c r="D97" s="105" t="s">
        <v>3815</v>
      </c>
      <c r="E97" s="43"/>
      <c r="F97" s="43"/>
      <c r="G97" s="136" t="s">
        <v>18</v>
      </c>
      <c r="H97" s="45">
        <v>3.0</v>
      </c>
      <c r="I97" s="125" t="s">
        <v>42</v>
      </c>
      <c r="J97" s="125" t="s">
        <v>42</v>
      </c>
      <c r="K97" s="126">
        <v>81.67</v>
      </c>
      <c r="L97" s="126">
        <v>100.0</v>
      </c>
      <c r="M97" s="24" t="str">
        <f t="shared" si="2"/>
        <v>APROBADO</v>
      </c>
      <c r="N97" s="43"/>
    </row>
    <row r="98">
      <c r="A98" s="70">
        <v>2.0254976033E10</v>
      </c>
      <c r="B98" s="105" t="s">
        <v>767</v>
      </c>
      <c r="C98" s="105" t="s">
        <v>3816</v>
      </c>
      <c r="D98" s="105" t="s">
        <v>3817</v>
      </c>
      <c r="E98" s="43"/>
      <c r="F98" s="43"/>
      <c r="G98" s="136" t="s">
        <v>41</v>
      </c>
      <c r="H98" s="45">
        <v>1.0</v>
      </c>
      <c r="I98" s="125" t="s">
        <v>43</v>
      </c>
      <c r="J98" s="125" t="s">
        <v>43</v>
      </c>
      <c r="K98" s="125" t="s">
        <v>43</v>
      </c>
      <c r="L98" s="125" t="s">
        <v>43</v>
      </c>
      <c r="M98" s="24" t="str">
        <f t="shared" si="2"/>
        <v>REPROBADO</v>
      </c>
      <c r="N98" s="43"/>
    </row>
    <row r="99">
      <c r="A99" s="70">
        <v>2.7254807376E10</v>
      </c>
      <c r="B99" s="105" t="s">
        <v>464</v>
      </c>
      <c r="C99" s="105" t="s">
        <v>3818</v>
      </c>
      <c r="D99" s="105" t="s">
        <v>3819</v>
      </c>
      <c r="E99" s="43"/>
      <c r="F99" s="43"/>
      <c r="G99" s="136" t="s">
        <v>18</v>
      </c>
      <c r="H99" s="45">
        <v>4.0</v>
      </c>
      <c r="I99" s="125" t="s">
        <v>42</v>
      </c>
      <c r="J99" s="125" t="s">
        <v>43</v>
      </c>
      <c r="K99" s="125" t="s">
        <v>43</v>
      </c>
      <c r="L99" s="125" t="s">
        <v>43</v>
      </c>
      <c r="M99" s="24" t="str">
        <f t="shared" si="2"/>
        <v>REPROBADO</v>
      </c>
      <c r="N99" s="42" t="s">
        <v>3382</v>
      </c>
    </row>
    <row r="100">
      <c r="A100" s="70">
        <v>2.724489802E10</v>
      </c>
      <c r="B100" s="105" t="s">
        <v>3820</v>
      </c>
      <c r="C100" s="105" t="s">
        <v>3821</v>
      </c>
      <c r="D100" s="105" t="s">
        <v>3822</v>
      </c>
      <c r="E100" s="43"/>
      <c r="F100" s="43"/>
      <c r="G100" s="136" t="s">
        <v>18</v>
      </c>
      <c r="H100" s="45">
        <v>4.0</v>
      </c>
      <c r="I100" s="125" t="s">
        <v>42</v>
      </c>
      <c r="J100" s="125" t="s">
        <v>42</v>
      </c>
      <c r="K100" s="126">
        <v>70.0</v>
      </c>
      <c r="L100" s="126">
        <v>100.0</v>
      </c>
      <c r="M100" s="24" t="str">
        <f t="shared" si="2"/>
        <v>APROBADO</v>
      </c>
      <c r="N100" s="43"/>
    </row>
    <row r="101">
      <c r="A101" s="70">
        <v>2.0245594144E10</v>
      </c>
      <c r="B101" s="105" t="s">
        <v>3823</v>
      </c>
      <c r="C101" s="105" t="s">
        <v>3824</v>
      </c>
      <c r="D101" s="105" t="s">
        <v>3825</v>
      </c>
      <c r="E101" s="43"/>
      <c r="F101" s="43"/>
      <c r="G101" s="136" t="s">
        <v>41</v>
      </c>
      <c r="H101" s="45">
        <v>4.0</v>
      </c>
      <c r="I101" s="125" t="s">
        <v>42</v>
      </c>
      <c r="J101" s="125" t="s">
        <v>42</v>
      </c>
      <c r="K101" s="126">
        <v>100.0</v>
      </c>
      <c r="L101" s="126">
        <v>100.0</v>
      </c>
      <c r="M101" s="24" t="str">
        <f t="shared" si="2"/>
        <v>APROBADO</v>
      </c>
      <c r="N101" s="43"/>
    </row>
    <row r="102">
      <c r="A102" s="70">
        <v>2.3245673639E10</v>
      </c>
      <c r="B102" s="105" t="s">
        <v>847</v>
      </c>
      <c r="C102" s="105" t="s">
        <v>781</v>
      </c>
      <c r="D102" s="105" t="s">
        <v>3826</v>
      </c>
      <c r="E102" s="43"/>
      <c r="F102" s="43"/>
      <c r="G102" s="136" t="s">
        <v>41</v>
      </c>
      <c r="H102" s="45">
        <v>4.0</v>
      </c>
      <c r="I102" s="125" t="s">
        <v>42</v>
      </c>
      <c r="J102" s="125" t="s">
        <v>42</v>
      </c>
      <c r="K102" s="126">
        <v>80.0</v>
      </c>
      <c r="L102" s="126">
        <v>100.0</v>
      </c>
      <c r="M102" s="24" t="str">
        <f t="shared" si="2"/>
        <v>APROBADO</v>
      </c>
      <c r="N102" s="43"/>
    </row>
    <row r="103">
      <c r="A103" s="70">
        <v>2.0255240081E10</v>
      </c>
      <c r="B103" s="105" t="s">
        <v>3827</v>
      </c>
      <c r="C103" s="105" t="s">
        <v>3828</v>
      </c>
      <c r="D103" s="105" t="s">
        <v>3829</v>
      </c>
      <c r="E103" s="43"/>
      <c r="F103" s="43"/>
      <c r="G103" s="136" t="s">
        <v>41</v>
      </c>
      <c r="H103" s="45">
        <v>1.0</v>
      </c>
      <c r="I103" s="125" t="s">
        <v>42</v>
      </c>
      <c r="J103" s="125" t="s">
        <v>43</v>
      </c>
      <c r="K103" s="125" t="s">
        <v>43</v>
      </c>
      <c r="L103" s="125" t="s">
        <v>43</v>
      </c>
      <c r="M103" s="24" t="str">
        <f t="shared" si="2"/>
        <v>REPROBADO</v>
      </c>
      <c r="N103" s="42" t="s">
        <v>3382</v>
      </c>
    </row>
    <row r="104">
      <c r="A104" s="70">
        <v>2.3255665499E10</v>
      </c>
      <c r="B104" s="105" t="s">
        <v>3830</v>
      </c>
      <c r="C104" s="105" t="s">
        <v>3831</v>
      </c>
      <c r="D104" s="105" t="s">
        <v>3832</v>
      </c>
      <c r="E104" s="43"/>
      <c r="F104" s="43"/>
      <c r="G104" s="136" t="s">
        <v>41</v>
      </c>
      <c r="H104" s="45">
        <v>2.0</v>
      </c>
      <c r="I104" s="125" t="s">
        <v>42</v>
      </c>
      <c r="J104" s="125" t="s">
        <v>43</v>
      </c>
      <c r="K104" s="126">
        <v>86.67</v>
      </c>
      <c r="L104" s="126">
        <v>100.0</v>
      </c>
      <c r="M104" s="24" t="str">
        <f t="shared" si="2"/>
        <v>APROBADO</v>
      </c>
      <c r="N104" s="43"/>
    </row>
    <row r="105">
      <c r="A105" s="70">
        <v>2.0251767964E10</v>
      </c>
      <c r="B105" s="105" t="s">
        <v>3833</v>
      </c>
      <c r="C105" s="105" t="s">
        <v>3705</v>
      </c>
      <c r="D105" s="105" t="s">
        <v>3834</v>
      </c>
      <c r="E105" s="43"/>
      <c r="F105" s="43"/>
      <c r="G105" s="136" t="s">
        <v>41</v>
      </c>
      <c r="H105" s="45">
        <v>1.0</v>
      </c>
      <c r="I105" s="125" t="s">
        <v>42</v>
      </c>
      <c r="J105" s="125" t="s">
        <v>42</v>
      </c>
      <c r="K105" s="126">
        <v>70.0</v>
      </c>
      <c r="L105" s="126">
        <v>100.0</v>
      </c>
      <c r="M105" s="24" t="str">
        <f t="shared" si="2"/>
        <v>APROBADO</v>
      </c>
      <c r="N105" s="43"/>
    </row>
    <row r="106">
      <c r="A106" s="70">
        <v>2.0242520174E10</v>
      </c>
      <c r="B106" s="105" t="s">
        <v>2775</v>
      </c>
      <c r="C106" s="105" t="s">
        <v>3835</v>
      </c>
      <c r="D106" s="105" t="s">
        <v>3836</v>
      </c>
      <c r="E106" s="43"/>
      <c r="F106" s="43"/>
      <c r="G106" s="136" t="s">
        <v>41</v>
      </c>
      <c r="H106" s="45">
        <v>2.0</v>
      </c>
      <c r="I106" s="125" t="s">
        <v>42</v>
      </c>
      <c r="J106" s="125" t="s">
        <v>42</v>
      </c>
      <c r="K106" s="126">
        <v>71.67</v>
      </c>
      <c r="L106" s="126">
        <v>100.0</v>
      </c>
      <c r="M106" s="24" t="str">
        <f t="shared" si="2"/>
        <v>APROBADO</v>
      </c>
      <c r="N106" s="43"/>
    </row>
    <row r="107">
      <c r="A107" s="70">
        <v>2.0251615838E10</v>
      </c>
      <c r="B107" s="105" t="s">
        <v>3837</v>
      </c>
      <c r="C107" s="105" t="s">
        <v>1183</v>
      </c>
      <c r="D107" s="105" t="s">
        <v>3838</v>
      </c>
      <c r="E107" s="43"/>
      <c r="F107" s="43"/>
      <c r="G107" s="136" t="s">
        <v>41</v>
      </c>
      <c r="H107" s="45">
        <v>3.0</v>
      </c>
      <c r="I107" s="125" t="s">
        <v>42</v>
      </c>
      <c r="J107" s="125" t="s">
        <v>42</v>
      </c>
      <c r="K107" s="126">
        <v>76.67</v>
      </c>
      <c r="L107" s="126">
        <v>100.0</v>
      </c>
      <c r="M107" s="24" t="str">
        <f t="shared" si="2"/>
        <v>APROBADO</v>
      </c>
      <c r="N107" s="43"/>
    </row>
    <row r="108">
      <c r="A108" s="70">
        <v>2.0257508065E10</v>
      </c>
      <c r="B108" s="105" t="s">
        <v>3839</v>
      </c>
      <c r="C108" s="105" t="s">
        <v>644</v>
      </c>
      <c r="D108" s="105" t="s">
        <v>3840</v>
      </c>
      <c r="E108" s="43"/>
      <c r="F108" s="43"/>
      <c r="G108" s="136" t="s">
        <v>41</v>
      </c>
      <c r="H108" s="45">
        <v>1.0</v>
      </c>
      <c r="I108" s="125" t="s">
        <v>43</v>
      </c>
      <c r="J108" s="125" t="s">
        <v>43</v>
      </c>
      <c r="K108" s="125" t="s">
        <v>43</v>
      </c>
      <c r="L108" s="125" t="s">
        <v>43</v>
      </c>
      <c r="M108" s="24" t="str">
        <f t="shared" si="2"/>
        <v>REPROBADO</v>
      </c>
      <c r="N108" s="43"/>
    </row>
    <row r="109">
      <c r="A109" s="70">
        <v>2.0242824378E10</v>
      </c>
      <c r="B109" s="105" t="s">
        <v>161</v>
      </c>
      <c r="C109" s="105" t="s">
        <v>3841</v>
      </c>
      <c r="D109" s="105" t="s">
        <v>3842</v>
      </c>
      <c r="E109" s="43"/>
      <c r="F109" s="43"/>
      <c r="G109" s="136" t="s">
        <v>41</v>
      </c>
      <c r="H109" s="45">
        <v>2.0</v>
      </c>
      <c r="I109" s="125" t="s">
        <v>43</v>
      </c>
      <c r="J109" s="125" t="s">
        <v>43</v>
      </c>
      <c r="K109" s="125" t="s">
        <v>43</v>
      </c>
      <c r="L109" s="125" t="s">
        <v>43</v>
      </c>
      <c r="M109" s="24" t="str">
        <f t="shared" si="2"/>
        <v>REPROBADO</v>
      </c>
      <c r="N109" s="43"/>
    </row>
    <row r="110">
      <c r="A110" s="70">
        <v>2.0247225936E10</v>
      </c>
      <c r="B110" s="105" t="s">
        <v>3843</v>
      </c>
      <c r="C110" s="105" t="s">
        <v>3844</v>
      </c>
      <c r="D110" s="105" t="s">
        <v>3845</v>
      </c>
      <c r="E110" s="43"/>
      <c r="F110" s="43"/>
      <c r="G110" s="136" t="s">
        <v>41</v>
      </c>
      <c r="H110" s="45">
        <v>1.0</v>
      </c>
      <c r="I110" s="125" t="s">
        <v>42</v>
      </c>
      <c r="J110" s="125" t="s">
        <v>42</v>
      </c>
      <c r="K110" s="126">
        <v>100.0</v>
      </c>
      <c r="L110" s="126">
        <v>100.0</v>
      </c>
      <c r="M110" s="24" t="str">
        <f t="shared" si="2"/>
        <v>APROBADO</v>
      </c>
      <c r="N110" s="43"/>
    </row>
    <row r="111">
      <c r="A111" s="70">
        <v>2.0245742526E10</v>
      </c>
      <c r="B111" s="105" t="s">
        <v>2239</v>
      </c>
      <c r="C111" s="105" t="s">
        <v>515</v>
      </c>
      <c r="D111" s="105" t="s">
        <v>3846</v>
      </c>
      <c r="E111" s="43"/>
      <c r="F111" s="43"/>
      <c r="G111" s="136" t="s">
        <v>41</v>
      </c>
      <c r="H111" s="45">
        <v>1.0</v>
      </c>
      <c r="I111" s="125" t="s">
        <v>42</v>
      </c>
      <c r="J111" s="125" t="s">
        <v>42</v>
      </c>
      <c r="K111" s="126">
        <v>95.0</v>
      </c>
      <c r="L111" s="126">
        <v>100.0</v>
      </c>
      <c r="M111" s="24" t="str">
        <f t="shared" si="2"/>
        <v>APROBADO</v>
      </c>
      <c r="N111" s="43"/>
    </row>
    <row r="112">
      <c r="A112" s="70">
        <v>2.0243860572E10</v>
      </c>
      <c r="B112" s="105" t="s">
        <v>1828</v>
      </c>
      <c r="C112" s="105" t="s">
        <v>836</v>
      </c>
      <c r="D112" s="105" t="s">
        <v>3847</v>
      </c>
      <c r="E112" s="43"/>
      <c r="F112" s="43"/>
      <c r="G112" s="136" t="s">
        <v>41</v>
      </c>
      <c r="H112" s="45">
        <v>3.0</v>
      </c>
      <c r="I112" s="125" t="s">
        <v>43</v>
      </c>
      <c r="J112" s="125" t="s">
        <v>43</v>
      </c>
      <c r="K112" s="126">
        <v>95.0</v>
      </c>
      <c r="L112" s="126">
        <v>100.0</v>
      </c>
      <c r="M112" s="24" t="str">
        <f t="shared" si="2"/>
        <v>REPROBADO</v>
      </c>
      <c r="N112" s="43"/>
    </row>
    <row r="113">
      <c r="A113" s="70">
        <v>2.7247195586E10</v>
      </c>
      <c r="B113" s="105" t="s">
        <v>3848</v>
      </c>
      <c r="C113" s="105" t="s">
        <v>3849</v>
      </c>
      <c r="D113" s="105" t="s">
        <v>3850</v>
      </c>
      <c r="E113" s="43"/>
      <c r="F113" s="43"/>
      <c r="G113" s="136" t="s">
        <v>18</v>
      </c>
      <c r="H113" s="45">
        <v>1.0</v>
      </c>
      <c r="I113" s="125" t="s">
        <v>42</v>
      </c>
      <c r="J113" s="125" t="s">
        <v>42</v>
      </c>
      <c r="K113" s="126">
        <v>100.0</v>
      </c>
      <c r="L113" s="126">
        <v>100.0</v>
      </c>
      <c r="M113" s="24" t="str">
        <f t="shared" si="2"/>
        <v>APROBADO</v>
      </c>
      <c r="N113" s="43"/>
    </row>
    <row r="114">
      <c r="A114" s="70">
        <v>2.0242410514E10</v>
      </c>
      <c r="B114" s="105" t="s">
        <v>3851</v>
      </c>
      <c r="C114" s="105" t="s">
        <v>2890</v>
      </c>
      <c r="D114" s="105" t="s">
        <v>3852</v>
      </c>
      <c r="E114" s="43"/>
      <c r="F114" s="43"/>
      <c r="G114" s="136" t="s">
        <v>41</v>
      </c>
      <c r="H114" s="45">
        <v>2.0</v>
      </c>
      <c r="I114" s="125" t="s">
        <v>42</v>
      </c>
      <c r="J114" s="125" t="s">
        <v>42</v>
      </c>
      <c r="K114" s="126">
        <v>85.0</v>
      </c>
      <c r="L114" s="125" t="s">
        <v>43</v>
      </c>
      <c r="M114" s="24" t="str">
        <f t="shared" si="2"/>
        <v>APROBADO</v>
      </c>
      <c r="N114" s="43"/>
    </row>
    <row r="115">
      <c r="A115" s="70">
        <v>2.7247200385E10</v>
      </c>
      <c r="B115" s="105" t="s">
        <v>3853</v>
      </c>
      <c r="C115" s="105" t="s">
        <v>3854</v>
      </c>
      <c r="D115" s="105" t="s">
        <v>3855</v>
      </c>
      <c r="E115" s="43"/>
      <c r="F115" s="43"/>
      <c r="G115" s="136" t="s">
        <v>18</v>
      </c>
      <c r="H115" s="45">
        <v>1.0</v>
      </c>
      <c r="I115" s="125" t="s">
        <v>42</v>
      </c>
      <c r="J115" s="125" t="s">
        <v>42</v>
      </c>
      <c r="K115" s="126">
        <v>81.67</v>
      </c>
      <c r="L115" s="126">
        <v>100.0</v>
      </c>
      <c r="M115" s="24" t="str">
        <f t="shared" si="2"/>
        <v>APROBADO</v>
      </c>
      <c r="N115" s="43"/>
    </row>
    <row r="116">
      <c r="A116" s="70">
        <v>2.0254099814E10</v>
      </c>
      <c r="B116" s="105" t="s">
        <v>3856</v>
      </c>
      <c r="C116" s="105" t="s">
        <v>3857</v>
      </c>
      <c r="D116" s="105" t="s">
        <v>3858</v>
      </c>
      <c r="E116" s="43"/>
      <c r="F116" s="43"/>
      <c r="G116" s="136" t="s">
        <v>41</v>
      </c>
      <c r="H116" s="45">
        <v>3.0</v>
      </c>
      <c r="I116" s="125" t="s">
        <v>42</v>
      </c>
      <c r="J116" s="125" t="s">
        <v>42</v>
      </c>
      <c r="K116" s="126">
        <v>90.0</v>
      </c>
      <c r="L116" s="125" t="s">
        <v>43</v>
      </c>
      <c r="M116" s="24" t="str">
        <f t="shared" si="2"/>
        <v>APROBADO</v>
      </c>
      <c r="N116" s="43"/>
    </row>
    <row r="117">
      <c r="A117" s="70">
        <v>2.0257288375E10</v>
      </c>
      <c r="B117" s="105" t="s">
        <v>3859</v>
      </c>
      <c r="C117" s="105" t="s">
        <v>1587</v>
      </c>
      <c r="D117" s="105" t="s">
        <v>3860</v>
      </c>
      <c r="E117" s="43"/>
      <c r="F117" s="43"/>
      <c r="G117" s="136" t="s">
        <v>41</v>
      </c>
      <c r="H117" s="45">
        <v>4.0</v>
      </c>
      <c r="I117" s="125" t="s">
        <v>42</v>
      </c>
      <c r="J117" s="125" t="s">
        <v>43</v>
      </c>
      <c r="K117" s="126">
        <v>80.0</v>
      </c>
      <c r="L117" s="126">
        <v>100.0</v>
      </c>
      <c r="M117" s="24" t="str">
        <f t="shared" si="2"/>
        <v>APROBADO</v>
      </c>
      <c r="N117" s="43"/>
    </row>
    <row r="118">
      <c r="A118" s="70">
        <v>2.7242675709E10</v>
      </c>
      <c r="B118" s="105" t="s">
        <v>3597</v>
      </c>
      <c r="C118" s="105" t="s">
        <v>3122</v>
      </c>
      <c r="D118" s="105" t="s">
        <v>3861</v>
      </c>
      <c r="E118" s="43"/>
      <c r="F118" s="43"/>
      <c r="G118" s="136" t="s">
        <v>18</v>
      </c>
      <c r="H118" s="45">
        <v>2.0</v>
      </c>
      <c r="I118" s="125" t="s">
        <v>43</v>
      </c>
      <c r="J118" s="125" t="s">
        <v>43</v>
      </c>
      <c r="K118" s="125" t="s">
        <v>43</v>
      </c>
      <c r="L118" s="125" t="s">
        <v>43</v>
      </c>
      <c r="M118" s="24" t="str">
        <f t="shared" si="2"/>
        <v>REPROBADO</v>
      </c>
      <c r="N118" s="43"/>
    </row>
    <row r="119">
      <c r="A119" s="70">
        <v>2.7244007657E10</v>
      </c>
      <c r="B119" s="105" t="s">
        <v>3862</v>
      </c>
      <c r="C119" s="105" t="s">
        <v>3863</v>
      </c>
      <c r="D119" s="105" t="s">
        <v>3864</v>
      </c>
      <c r="E119" s="43"/>
      <c r="F119" s="43"/>
      <c r="G119" s="136" t="s">
        <v>18</v>
      </c>
      <c r="H119" s="45">
        <v>3.0</v>
      </c>
      <c r="I119" s="125" t="s">
        <v>42</v>
      </c>
      <c r="J119" s="125" t="s">
        <v>42</v>
      </c>
      <c r="K119" s="126">
        <v>70.0</v>
      </c>
      <c r="L119" s="126">
        <v>100.0</v>
      </c>
      <c r="M119" s="24" t="str">
        <f t="shared" si="2"/>
        <v>APROBADO</v>
      </c>
      <c r="N119" s="43"/>
    </row>
    <row r="120">
      <c r="A120" s="70">
        <v>2.3245419449E10</v>
      </c>
      <c r="B120" s="105" t="s">
        <v>3370</v>
      </c>
      <c r="C120" s="105" t="s">
        <v>3865</v>
      </c>
      <c r="D120" s="105" t="s">
        <v>3866</v>
      </c>
      <c r="E120" s="43"/>
      <c r="F120" s="43"/>
      <c r="G120" s="136" t="s">
        <v>41</v>
      </c>
      <c r="H120" s="45">
        <v>4.0</v>
      </c>
      <c r="I120" s="125" t="s">
        <v>42</v>
      </c>
      <c r="J120" s="125" t="s">
        <v>42</v>
      </c>
      <c r="K120" s="126">
        <v>90.0</v>
      </c>
      <c r="L120" s="126">
        <v>100.0</v>
      </c>
      <c r="M120" s="24" t="str">
        <f t="shared" si="2"/>
        <v>APROBADO</v>
      </c>
      <c r="N120" s="43"/>
    </row>
    <row r="121">
      <c r="A121" s="70">
        <v>2.3257073769E10</v>
      </c>
      <c r="B121" s="105" t="s">
        <v>3867</v>
      </c>
      <c r="C121" s="105" t="s">
        <v>3868</v>
      </c>
      <c r="D121" s="105" t="s">
        <v>3869</v>
      </c>
      <c r="E121" s="43"/>
      <c r="F121" s="43"/>
      <c r="G121" s="136" t="s">
        <v>41</v>
      </c>
      <c r="H121" s="45">
        <v>3.0</v>
      </c>
      <c r="I121" s="125" t="s">
        <v>42</v>
      </c>
      <c r="J121" s="125" t="s">
        <v>43</v>
      </c>
      <c r="K121" s="126">
        <v>80.0</v>
      </c>
      <c r="L121" s="126">
        <v>100.0</v>
      </c>
      <c r="M121" s="24" t="str">
        <f t="shared" si="2"/>
        <v>APROBADO</v>
      </c>
      <c r="N121" s="42" t="s">
        <v>3382</v>
      </c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</row>
    <row r="123">
      <c r="A123" s="1"/>
      <c r="B123" s="1"/>
      <c r="C123" s="1"/>
      <c r="D123" s="27" t="s">
        <v>19</v>
      </c>
      <c r="E123" s="27">
        <f>COUNTIF(E5:E121,"NO")</f>
        <v>0</v>
      </c>
      <c r="F123" s="1"/>
      <c r="G123" s="27">
        <f>COUNTIF(G5:N121,"M")</f>
        <v>69</v>
      </c>
      <c r="H123" s="27"/>
      <c r="I123" s="27">
        <f t="shared" ref="I123:J123" si="3">COUNTIF(I5:I121,"Participó")</f>
        <v>84</v>
      </c>
      <c r="J123" s="27">
        <f t="shared" si="3"/>
        <v>59</v>
      </c>
      <c r="K123" s="27">
        <f>COUNTIF(K5:N121,"&gt;=70")</f>
        <v>148</v>
      </c>
      <c r="L123" s="27">
        <f>COUNTIF(L5:N121,"100")</f>
        <v>70</v>
      </c>
      <c r="M123" s="27">
        <f>COUNTIF(M5:N121,"APROBADO")</f>
        <v>77</v>
      </c>
      <c r="N123" s="27">
        <f>COUNTIF(N5:N121,"Recupera")</f>
        <v>13</v>
      </c>
    </row>
    <row r="124">
      <c r="A124" s="1"/>
      <c r="B124" s="1"/>
      <c r="C124" s="1"/>
      <c r="D124" s="28">
        <f>COUNTA(D5:D121)</f>
        <v>117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>
      <c r="A125" s="1"/>
      <c r="B125" s="29" t="s">
        <v>20</v>
      </c>
      <c r="C125" s="1"/>
      <c r="D125" s="1"/>
      <c r="E125" s="1"/>
      <c r="F125" s="42" t="s">
        <v>406</v>
      </c>
      <c r="H125" s="1"/>
      <c r="I125" s="1"/>
      <c r="J125" s="1"/>
      <c r="K125" s="1"/>
      <c r="L125" s="1"/>
      <c r="M125" s="1" t="s">
        <v>21</v>
      </c>
      <c r="N125" s="1"/>
    </row>
    <row r="126">
      <c r="A126" s="1"/>
      <c r="B126" s="1" t="s">
        <v>22</v>
      </c>
      <c r="C126" s="1" t="s">
        <v>23</v>
      </c>
      <c r="D126" s="1"/>
      <c r="E126" s="1"/>
      <c r="F126" s="42" t="s">
        <v>407</v>
      </c>
      <c r="G126" s="1">
        <f>COUNTIF(H5:H121,"1")</f>
        <v>30</v>
      </c>
      <c r="H126" s="1"/>
      <c r="I126" s="1"/>
      <c r="J126" s="1"/>
      <c r="K126" s="1"/>
      <c r="L126" s="30" t="s">
        <v>24</v>
      </c>
      <c r="M126" s="28">
        <f>COUNTIF(M5:M121,"APROBADO")/99*100</f>
        <v>77.77777778</v>
      </c>
      <c r="N126" s="1"/>
    </row>
    <row r="127">
      <c r="A127" s="1"/>
      <c r="B127" s="1"/>
      <c r="C127" s="1"/>
      <c r="D127" s="1"/>
      <c r="E127" s="1"/>
      <c r="F127" s="42" t="s">
        <v>408</v>
      </c>
      <c r="G127" s="1">
        <f>COUNTIF(H5:H121,"2")</f>
        <v>29</v>
      </c>
      <c r="H127" s="1"/>
      <c r="I127" s="1"/>
      <c r="J127" s="1"/>
      <c r="K127" s="1"/>
      <c r="L127" s="31" t="s">
        <v>25</v>
      </c>
      <c r="M127" s="28">
        <f>COUNTIF(M5:N121,"REPROBADO")/99*100</f>
        <v>40.4040404</v>
      </c>
      <c r="N127" s="1"/>
    </row>
    <row r="128">
      <c r="A128" s="32"/>
      <c r="B128" s="1"/>
      <c r="C128" s="1"/>
      <c r="D128" s="1"/>
      <c r="E128" s="1"/>
      <c r="F128" s="42" t="s">
        <v>409</v>
      </c>
      <c r="G128" s="1">
        <f>COUNTIF(H5:H121,"3")</f>
        <v>29</v>
      </c>
      <c r="H128" s="1"/>
      <c r="I128" s="1"/>
      <c r="J128" s="1"/>
      <c r="K128" s="1"/>
      <c r="L128" s="1"/>
      <c r="M128" s="1"/>
      <c r="N128" s="1"/>
    </row>
    <row r="129">
      <c r="A129" s="32" t="s">
        <v>26</v>
      </c>
      <c r="B129" s="1"/>
      <c r="C129" s="1"/>
      <c r="D129" s="1"/>
      <c r="E129" s="1"/>
      <c r="F129" s="42" t="s">
        <v>410</v>
      </c>
      <c r="G129" s="1">
        <f>COUNTIF(H5:H121,"4")</f>
        <v>29</v>
      </c>
      <c r="H129" s="1"/>
      <c r="I129" s="1"/>
      <c r="J129" s="1"/>
      <c r="K129" s="1"/>
      <c r="L129" s="1"/>
      <c r="M129" s="1"/>
      <c r="N129" s="1"/>
    </row>
    <row r="130">
      <c r="A130" s="32" t="s">
        <v>27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>
      <c r="A131" s="32" t="s">
        <v>28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>
      <c r="A132" s="32" t="s">
        <v>29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>
      <c r="A133" s="32" t="s">
        <v>30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32"/>
      <c r="M133" s="1"/>
      <c r="N133" s="1"/>
    </row>
    <row r="134">
      <c r="A134" s="1"/>
      <c r="B134" s="1" t="s">
        <v>31</v>
      </c>
      <c r="C134" s="1"/>
      <c r="D134" s="1"/>
      <c r="E134" s="1"/>
      <c r="F134" s="1"/>
      <c r="G134" s="1"/>
      <c r="H134" s="1"/>
      <c r="I134" s="1"/>
      <c r="J134" s="1"/>
      <c r="K134" s="32"/>
      <c r="L134" s="33" t="s">
        <v>32</v>
      </c>
      <c r="M134" s="1"/>
      <c r="N134" s="1"/>
    </row>
    <row r="135">
      <c r="A135" s="1"/>
      <c r="B135" s="1" t="s">
        <v>33</v>
      </c>
      <c r="C135" s="1" t="s">
        <v>34</v>
      </c>
      <c r="D135" s="1"/>
      <c r="E135" s="1"/>
      <c r="F135" s="1"/>
      <c r="G135" s="1"/>
      <c r="H135" s="1"/>
      <c r="I135" s="1"/>
      <c r="J135" s="1"/>
      <c r="K135" s="32"/>
      <c r="L135" s="34" t="s">
        <v>35</v>
      </c>
      <c r="M135" s="35" t="str">
        <f>#REF!/COUNTIF(M26:M84,"REPROBADO")*100</f>
        <v>#REF!</v>
      </c>
      <c r="N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32"/>
      <c r="L136" s="34" t="s">
        <v>36</v>
      </c>
      <c r="M136" s="28">
        <f>COUNTIF(N26:N84,"Justifico")/COUNTIF(M27:M122,"REPROBADO")*100</f>
        <v>0</v>
      </c>
      <c r="N136" s="1"/>
    </row>
  </sheetData>
  <mergeCells count="15">
    <mergeCell ref="G3:G4"/>
    <mergeCell ref="H3:H4"/>
    <mergeCell ref="F125:G125"/>
    <mergeCell ref="I3:J3"/>
    <mergeCell ref="K3:K4"/>
    <mergeCell ref="L3:L4"/>
    <mergeCell ref="M3:M4"/>
    <mergeCell ref="B1:D1"/>
    <mergeCell ref="E1:N1"/>
    <mergeCell ref="B2:D2"/>
    <mergeCell ref="E2:N2"/>
    <mergeCell ref="A3:D3"/>
    <mergeCell ref="E3:E4"/>
    <mergeCell ref="F3:F4"/>
    <mergeCell ref="N3:N4"/>
  </mergeCells>
  <conditionalFormatting sqref="I5:J121">
    <cfRule type="cellIs" dxfId="0" priority="1" operator="equal">
      <formula>"Participó"</formula>
    </cfRule>
  </conditionalFormatting>
  <conditionalFormatting sqref="I5:J121">
    <cfRule type="cellIs" dxfId="1" priority="2" operator="equal">
      <formula>"-"</formula>
    </cfRule>
  </conditionalFormatting>
  <conditionalFormatting sqref="K5:L121">
    <cfRule type="cellIs" dxfId="0" priority="3" operator="greaterThan">
      <formula>64</formula>
    </cfRule>
  </conditionalFormatting>
  <conditionalFormatting sqref="K5:L121">
    <cfRule type="cellIs" dxfId="1" priority="4" operator="lessThanOrEqual">
      <formula>64</formula>
    </cfRule>
  </conditionalFormatting>
  <conditionalFormatting sqref="M5:M121">
    <cfRule type="cellIs" dxfId="0" priority="5" operator="equal">
      <formula>"APROBADO"</formula>
    </cfRule>
  </conditionalFormatting>
  <conditionalFormatting sqref="M5:M121">
    <cfRule type="cellIs" dxfId="1" priority="6" operator="equal">
      <formula>"REPROBADO"</formula>
    </cfRule>
  </conditionalFormatting>
  <conditionalFormatting sqref="K5:L121">
    <cfRule type="containsText" dxfId="2" priority="7" operator="containsText" text="-">
      <formula>NOT(ISERROR(SEARCH(("-"),(K5))))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6" width="8.13"/>
    <col customWidth="1" min="7" max="8" width="6.5"/>
    <col customWidth="1" min="11" max="12" width="9.88"/>
  </cols>
  <sheetData>
    <row r="1">
      <c r="A1" s="1"/>
      <c r="E1" s="2" t="s">
        <v>0</v>
      </c>
    </row>
    <row r="2">
      <c r="A2" s="1"/>
      <c r="B2" s="3"/>
      <c r="C2" s="4"/>
      <c r="D2" s="5"/>
      <c r="E2" s="6" t="s">
        <v>3870</v>
      </c>
      <c r="F2" s="7"/>
      <c r="G2" s="7"/>
      <c r="H2" s="7"/>
      <c r="I2" s="7"/>
      <c r="J2" s="7"/>
      <c r="K2" s="7"/>
      <c r="L2" s="7"/>
      <c r="M2" s="7"/>
      <c r="N2" s="8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</row>
    <row r="5">
      <c r="A5" s="112">
        <v>2.0338478969E10</v>
      </c>
      <c r="B5" s="113" t="s">
        <v>3871</v>
      </c>
      <c r="C5" s="113" t="s">
        <v>752</v>
      </c>
      <c r="D5" s="113" t="s">
        <v>3872</v>
      </c>
      <c r="E5" s="1"/>
      <c r="F5" s="1"/>
      <c r="G5" s="21" t="s">
        <v>41</v>
      </c>
      <c r="H5" s="114">
        <v>1.0</v>
      </c>
      <c r="I5" s="125" t="s">
        <v>42</v>
      </c>
      <c r="J5" s="125" t="s">
        <v>42</v>
      </c>
      <c r="K5" s="126">
        <v>80.0</v>
      </c>
      <c r="L5" s="126">
        <v>100.0</v>
      </c>
      <c r="M5" s="24" t="str">
        <f t="shared" ref="M5:M13" si="1">IF(AND(OR(I5="Participó",J5="Participó"),AND(K5&gt;64,K5&lt;&gt;"-")),"APROBADO","REPROBADO")</f>
        <v>APROBADO</v>
      </c>
      <c r="N5" s="1"/>
    </row>
    <row r="6">
      <c r="A6" s="112">
        <v>2.3300228569E10</v>
      </c>
      <c r="B6" s="113" t="s">
        <v>412</v>
      </c>
      <c r="C6" s="113" t="s">
        <v>2087</v>
      </c>
      <c r="D6" s="113" t="s">
        <v>3873</v>
      </c>
      <c r="E6" s="1"/>
      <c r="F6" s="1"/>
      <c r="G6" s="21" t="s">
        <v>41</v>
      </c>
      <c r="H6" s="114">
        <v>1.0</v>
      </c>
      <c r="I6" s="125" t="s">
        <v>42</v>
      </c>
      <c r="J6" s="125" t="s">
        <v>42</v>
      </c>
      <c r="K6" s="126">
        <v>70.0</v>
      </c>
      <c r="L6" s="125" t="s">
        <v>43</v>
      </c>
      <c r="M6" s="24" t="str">
        <f t="shared" si="1"/>
        <v>APROBADO</v>
      </c>
      <c r="N6" s="1"/>
    </row>
    <row r="7">
      <c r="A7" s="112">
        <v>2.729783418E10</v>
      </c>
      <c r="B7" s="113" t="s">
        <v>412</v>
      </c>
      <c r="C7" s="113" t="s">
        <v>3874</v>
      </c>
      <c r="D7" s="113" t="s">
        <v>3875</v>
      </c>
      <c r="E7" s="1"/>
      <c r="F7" s="1"/>
      <c r="G7" s="21" t="s">
        <v>18</v>
      </c>
      <c r="H7" s="114">
        <v>1.0</v>
      </c>
      <c r="I7" s="125" t="s">
        <v>42</v>
      </c>
      <c r="J7" s="125" t="s">
        <v>43</v>
      </c>
      <c r="K7" s="126">
        <v>75.0</v>
      </c>
      <c r="L7" s="126">
        <v>100.0</v>
      </c>
      <c r="M7" s="24" t="str">
        <f t="shared" si="1"/>
        <v>APROBADO</v>
      </c>
      <c r="N7" s="1"/>
    </row>
    <row r="8">
      <c r="A8" s="112">
        <v>2.0323247219E10</v>
      </c>
      <c r="B8" s="113" t="s">
        <v>412</v>
      </c>
      <c r="C8" s="113" t="s">
        <v>3876</v>
      </c>
      <c r="D8" s="113" t="s">
        <v>3877</v>
      </c>
      <c r="E8" s="1"/>
      <c r="F8" s="1"/>
      <c r="G8" s="21" t="s">
        <v>41</v>
      </c>
      <c r="H8" s="114">
        <v>1.0</v>
      </c>
      <c r="I8" s="125" t="s">
        <v>42</v>
      </c>
      <c r="J8" s="125" t="s">
        <v>43</v>
      </c>
      <c r="K8" s="126">
        <v>100.0</v>
      </c>
      <c r="L8" s="126">
        <v>100.0</v>
      </c>
      <c r="M8" s="24" t="str">
        <f t="shared" si="1"/>
        <v>APROBADO</v>
      </c>
      <c r="N8" s="1"/>
    </row>
    <row r="9">
      <c r="A9" s="112">
        <v>2.0348223624E10</v>
      </c>
      <c r="B9" s="113" t="s">
        <v>3878</v>
      </c>
      <c r="C9" s="113" t="s">
        <v>3879</v>
      </c>
      <c r="D9" s="113" t="s">
        <v>3880</v>
      </c>
      <c r="E9" s="1"/>
      <c r="F9" s="1"/>
      <c r="G9" s="21" t="s">
        <v>41</v>
      </c>
      <c r="H9" s="114">
        <v>1.0</v>
      </c>
      <c r="I9" s="125" t="s">
        <v>42</v>
      </c>
      <c r="J9" s="125" t="s">
        <v>42</v>
      </c>
      <c r="K9" s="126">
        <v>85.0</v>
      </c>
      <c r="L9" s="126">
        <v>100.0</v>
      </c>
      <c r="M9" s="24" t="str">
        <f t="shared" si="1"/>
        <v>APROBADO</v>
      </c>
      <c r="N9" s="1"/>
    </row>
    <row r="10">
      <c r="A10" s="112">
        <v>2.0296860523E10</v>
      </c>
      <c r="B10" s="113" t="s">
        <v>3881</v>
      </c>
      <c r="C10" s="113" t="s">
        <v>3882</v>
      </c>
      <c r="D10" s="113" t="s">
        <v>3883</v>
      </c>
      <c r="E10" s="1"/>
      <c r="F10" s="1"/>
      <c r="G10" s="21" t="s">
        <v>41</v>
      </c>
      <c r="H10" s="114">
        <v>1.0</v>
      </c>
      <c r="I10" s="125" t="s">
        <v>42</v>
      </c>
      <c r="J10" s="125" t="s">
        <v>43</v>
      </c>
      <c r="K10" s="126">
        <v>80.0</v>
      </c>
      <c r="L10" s="126">
        <v>100.0</v>
      </c>
      <c r="M10" s="24" t="str">
        <f t="shared" si="1"/>
        <v>APROBADO</v>
      </c>
      <c r="N10" s="1"/>
    </row>
    <row r="11">
      <c r="A11" s="112">
        <v>2.0250632313E10</v>
      </c>
      <c r="B11" s="113" t="s">
        <v>1869</v>
      </c>
      <c r="C11" s="113" t="s">
        <v>2114</v>
      </c>
      <c r="D11" s="113" t="s">
        <v>3884</v>
      </c>
      <c r="E11" s="1"/>
      <c r="F11" s="1"/>
      <c r="G11" s="21" t="s">
        <v>41</v>
      </c>
      <c r="H11" s="114">
        <v>1.0</v>
      </c>
      <c r="I11" s="125" t="s">
        <v>42</v>
      </c>
      <c r="J11" s="125" t="s">
        <v>42</v>
      </c>
      <c r="K11" s="126">
        <v>90.0</v>
      </c>
      <c r="L11" s="126">
        <v>100.0</v>
      </c>
      <c r="M11" s="24" t="str">
        <f t="shared" si="1"/>
        <v>APROBADO</v>
      </c>
      <c r="N11" s="1"/>
    </row>
    <row r="12">
      <c r="A12" s="112">
        <v>2.0368791254E10</v>
      </c>
      <c r="B12" s="113" t="s">
        <v>1869</v>
      </c>
      <c r="C12" s="113" t="s">
        <v>3885</v>
      </c>
      <c r="D12" s="113" t="s">
        <v>3886</v>
      </c>
      <c r="E12" s="1"/>
      <c r="F12" s="1"/>
      <c r="G12" s="21" t="s">
        <v>41</v>
      </c>
      <c r="H12" s="114">
        <v>1.0</v>
      </c>
      <c r="I12" s="125" t="s">
        <v>42</v>
      </c>
      <c r="J12" s="125" t="s">
        <v>43</v>
      </c>
      <c r="K12" s="126">
        <v>80.0</v>
      </c>
      <c r="L12" s="125" t="s">
        <v>43</v>
      </c>
      <c r="M12" s="24" t="str">
        <f t="shared" si="1"/>
        <v>APROBADO</v>
      </c>
      <c r="N12" s="1"/>
    </row>
    <row r="13">
      <c r="A13" s="112">
        <v>2.0251615242E10</v>
      </c>
      <c r="B13" s="113" t="s">
        <v>1869</v>
      </c>
      <c r="C13" s="113" t="s">
        <v>550</v>
      </c>
      <c r="D13" s="113" t="s">
        <v>3887</v>
      </c>
      <c r="E13" s="1"/>
      <c r="F13" s="1"/>
      <c r="G13" s="21" t="s">
        <v>41</v>
      </c>
      <c r="H13" s="114">
        <v>1.0</v>
      </c>
      <c r="I13" s="125" t="s">
        <v>42</v>
      </c>
      <c r="J13" s="125" t="s">
        <v>42</v>
      </c>
      <c r="K13" s="126">
        <v>85.0</v>
      </c>
      <c r="L13" s="126">
        <v>100.0</v>
      </c>
      <c r="M13" s="24" t="str">
        <f t="shared" si="1"/>
        <v>APROBADO</v>
      </c>
      <c r="N13" s="1"/>
    </row>
    <row r="14">
      <c r="A14" s="112">
        <v>2.0322078979E10</v>
      </c>
      <c r="B14" s="113" t="s">
        <v>1869</v>
      </c>
      <c r="C14" s="113" t="s">
        <v>3888</v>
      </c>
      <c r="D14" s="113" t="s">
        <v>3889</v>
      </c>
      <c r="E14" s="1"/>
      <c r="F14" s="1"/>
      <c r="G14" s="21" t="s">
        <v>41</v>
      </c>
      <c r="H14" s="114">
        <v>1.0</v>
      </c>
      <c r="I14" s="125" t="s">
        <v>42</v>
      </c>
      <c r="J14" s="125" t="s">
        <v>42</v>
      </c>
      <c r="K14" s="126">
        <v>60.0</v>
      </c>
      <c r="L14" s="126">
        <v>100.0</v>
      </c>
      <c r="M14" s="44" t="s">
        <v>302</v>
      </c>
      <c r="N14" s="42" t="s">
        <v>3382</v>
      </c>
    </row>
    <row r="15">
      <c r="A15" s="112">
        <v>2.0221031319E10</v>
      </c>
      <c r="B15" s="113" t="s">
        <v>3890</v>
      </c>
      <c r="C15" s="113" t="s">
        <v>3891</v>
      </c>
      <c r="D15" s="113" t="s">
        <v>3892</v>
      </c>
      <c r="E15" s="1"/>
      <c r="F15" s="1"/>
      <c r="G15" s="21" t="s">
        <v>41</v>
      </c>
      <c r="H15" s="114">
        <v>1.0</v>
      </c>
      <c r="I15" s="125" t="s">
        <v>42</v>
      </c>
      <c r="J15" s="125" t="s">
        <v>43</v>
      </c>
      <c r="K15" s="126">
        <v>100.0</v>
      </c>
      <c r="L15" s="126">
        <v>100.0</v>
      </c>
      <c r="M15" s="24" t="str">
        <f t="shared" ref="M15:M26" si="2">IF(AND(OR(I15="Participó",J15="Participó"),AND(K15&gt;64,K15&lt;&gt;"-")),"APROBADO","REPROBADO")</f>
        <v>APROBADO</v>
      </c>
      <c r="N15" s="1"/>
    </row>
    <row r="16">
      <c r="A16" s="112">
        <v>2.0396589045E10</v>
      </c>
      <c r="B16" s="113" t="s">
        <v>1871</v>
      </c>
      <c r="C16" s="113" t="s">
        <v>3893</v>
      </c>
      <c r="D16" s="113" t="s">
        <v>3894</v>
      </c>
      <c r="E16" s="1"/>
      <c r="F16" s="1"/>
      <c r="G16" s="21" t="s">
        <v>41</v>
      </c>
      <c r="H16" s="114">
        <v>1.0</v>
      </c>
      <c r="I16" s="125" t="s">
        <v>43</v>
      </c>
      <c r="J16" s="125" t="s">
        <v>43</v>
      </c>
      <c r="K16" s="125" t="s">
        <v>43</v>
      </c>
      <c r="L16" s="125" t="s">
        <v>43</v>
      </c>
      <c r="M16" s="24" t="str">
        <f t="shared" si="2"/>
        <v>REPROBADO</v>
      </c>
      <c r="N16" s="1"/>
    </row>
    <row r="17">
      <c r="A17" s="112">
        <v>2.0267202274E10</v>
      </c>
      <c r="B17" s="113" t="s">
        <v>1871</v>
      </c>
      <c r="C17" s="113" t="s">
        <v>3895</v>
      </c>
      <c r="D17" s="113" t="s">
        <v>3896</v>
      </c>
      <c r="E17" s="1"/>
      <c r="F17" s="1"/>
      <c r="G17" s="21" t="s">
        <v>41</v>
      </c>
      <c r="H17" s="114">
        <v>1.0</v>
      </c>
      <c r="I17" s="125" t="s">
        <v>42</v>
      </c>
      <c r="J17" s="125" t="s">
        <v>42</v>
      </c>
      <c r="K17" s="126">
        <v>80.0</v>
      </c>
      <c r="L17" s="126">
        <v>100.0</v>
      </c>
      <c r="M17" s="24" t="str">
        <f t="shared" si="2"/>
        <v>APROBADO</v>
      </c>
      <c r="N17" s="1"/>
    </row>
    <row r="18">
      <c r="A18" s="112">
        <v>2.7328035249E10</v>
      </c>
      <c r="B18" s="113" t="s">
        <v>414</v>
      </c>
      <c r="C18" s="113" t="s">
        <v>1141</v>
      </c>
      <c r="D18" s="113" t="s">
        <v>3897</v>
      </c>
      <c r="E18" s="1"/>
      <c r="F18" s="1"/>
      <c r="G18" s="21" t="s">
        <v>18</v>
      </c>
      <c r="H18" s="114">
        <v>1.0</v>
      </c>
      <c r="I18" s="125" t="s">
        <v>42</v>
      </c>
      <c r="J18" s="125" t="s">
        <v>43</v>
      </c>
      <c r="K18" s="126">
        <v>70.0</v>
      </c>
      <c r="L18" s="126">
        <v>100.0</v>
      </c>
      <c r="M18" s="24" t="str">
        <f t="shared" si="2"/>
        <v>APROBADO</v>
      </c>
      <c r="N18" s="1"/>
    </row>
    <row r="19">
      <c r="A19" s="112">
        <v>2.3319080449E10</v>
      </c>
      <c r="B19" s="113" t="s">
        <v>3898</v>
      </c>
      <c r="C19" s="113" t="s">
        <v>3899</v>
      </c>
      <c r="D19" s="113" t="s">
        <v>3900</v>
      </c>
      <c r="E19" s="1"/>
      <c r="F19" s="1"/>
      <c r="G19" s="21" t="s">
        <v>41</v>
      </c>
      <c r="H19" s="114">
        <v>2.0</v>
      </c>
      <c r="I19" s="125" t="s">
        <v>42</v>
      </c>
      <c r="J19" s="125" t="s">
        <v>42</v>
      </c>
      <c r="K19" s="126">
        <v>81.67</v>
      </c>
      <c r="L19" s="126">
        <v>100.0</v>
      </c>
      <c r="M19" s="24" t="str">
        <f t="shared" si="2"/>
        <v>APROBADO</v>
      </c>
      <c r="N19" s="1"/>
    </row>
    <row r="20">
      <c r="A20" s="112">
        <v>2.72917242E10</v>
      </c>
      <c r="B20" s="113" t="s">
        <v>3901</v>
      </c>
      <c r="C20" s="113" t="s">
        <v>3902</v>
      </c>
      <c r="D20" s="113" t="s">
        <v>3903</v>
      </c>
      <c r="E20" s="1"/>
      <c r="F20" s="1"/>
      <c r="G20" s="21" t="s">
        <v>18</v>
      </c>
      <c r="H20" s="114">
        <v>1.0</v>
      </c>
      <c r="I20" s="125" t="s">
        <v>42</v>
      </c>
      <c r="J20" s="125" t="s">
        <v>42</v>
      </c>
      <c r="K20" s="126">
        <v>90.0</v>
      </c>
      <c r="L20" s="126">
        <v>100.0</v>
      </c>
      <c r="M20" s="24" t="str">
        <f t="shared" si="2"/>
        <v>APROBADO</v>
      </c>
      <c r="N20" s="1"/>
    </row>
    <row r="21">
      <c r="A21" s="112">
        <v>2.7233829817E10</v>
      </c>
      <c r="B21" s="113" t="s">
        <v>3904</v>
      </c>
      <c r="C21" s="113" t="s">
        <v>3905</v>
      </c>
      <c r="D21" s="113" t="s">
        <v>3906</v>
      </c>
      <c r="E21" s="1"/>
      <c r="F21" s="1"/>
      <c r="G21" s="21" t="s">
        <v>18</v>
      </c>
      <c r="H21" s="114">
        <v>1.0</v>
      </c>
      <c r="I21" s="125" t="s">
        <v>42</v>
      </c>
      <c r="J21" s="125" t="s">
        <v>42</v>
      </c>
      <c r="K21" s="126">
        <v>90.0</v>
      </c>
      <c r="L21" s="126">
        <v>100.0</v>
      </c>
      <c r="M21" s="24" t="str">
        <f t="shared" si="2"/>
        <v>APROBADO</v>
      </c>
      <c r="N21" s="1"/>
    </row>
    <row r="22">
      <c r="A22" s="112">
        <v>2.3267500754E10</v>
      </c>
      <c r="B22" s="113" t="s">
        <v>3907</v>
      </c>
      <c r="C22" s="113" t="s">
        <v>3908</v>
      </c>
      <c r="D22" s="113" t="s">
        <v>3909</v>
      </c>
      <c r="E22" s="1"/>
      <c r="F22" s="1"/>
      <c r="G22" s="21" t="s">
        <v>18</v>
      </c>
      <c r="H22" s="114">
        <v>1.0</v>
      </c>
      <c r="I22" s="125" t="s">
        <v>43</v>
      </c>
      <c r="J22" s="125" t="s">
        <v>43</v>
      </c>
      <c r="K22" s="125" t="s">
        <v>43</v>
      </c>
      <c r="L22" s="125" t="s">
        <v>43</v>
      </c>
      <c r="M22" s="24" t="str">
        <f t="shared" si="2"/>
        <v>REPROBADO</v>
      </c>
      <c r="N22" s="1"/>
    </row>
    <row r="23">
      <c r="A23" s="112">
        <v>2.0284161662E10</v>
      </c>
      <c r="B23" s="113" t="s">
        <v>3910</v>
      </c>
      <c r="C23" s="113" t="s">
        <v>911</v>
      </c>
      <c r="D23" s="113" t="s">
        <v>3911</v>
      </c>
      <c r="E23" s="1"/>
      <c r="F23" s="1"/>
      <c r="G23" s="21" t="s">
        <v>41</v>
      </c>
      <c r="H23" s="114">
        <v>2.0</v>
      </c>
      <c r="I23" s="125" t="s">
        <v>42</v>
      </c>
      <c r="J23" s="125" t="s">
        <v>42</v>
      </c>
      <c r="K23" s="126">
        <v>66.67</v>
      </c>
      <c r="L23" s="126">
        <v>100.0</v>
      </c>
      <c r="M23" s="24" t="str">
        <f t="shared" si="2"/>
        <v>APROBADO</v>
      </c>
      <c r="N23" s="1"/>
    </row>
    <row r="24">
      <c r="A24" s="112">
        <v>2.0317087447E10</v>
      </c>
      <c r="B24" s="113" t="s">
        <v>1893</v>
      </c>
      <c r="C24" s="113" t="s">
        <v>3912</v>
      </c>
      <c r="D24" s="113" t="s">
        <v>3913</v>
      </c>
      <c r="E24" s="1"/>
      <c r="F24" s="1"/>
      <c r="G24" s="21" t="s">
        <v>41</v>
      </c>
      <c r="H24" s="114">
        <v>2.0</v>
      </c>
      <c r="I24" s="125" t="s">
        <v>42</v>
      </c>
      <c r="J24" s="125" t="s">
        <v>43</v>
      </c>
      <c r="K24" s="126">
        <v>50.0</v>
      </c>
      <c r="L24" s="126">
        <v>100.0</v>
      </c>
      <c r="M24" s="24" t="str">
        <f t="shared" si="2"/>
        <v>REPROBADO</v>
      </c>
      <c r="N24" s="42" t="s">
        <v>3382</v>
      </c>
    </row>
    <row r="25">
      <c r="A25" s="112">
        <v>2.3322077769E10</v>
      </c>
      <c r="B25" s="113" t="s">
        <v>1895</v>
      </c>
      <c r="C25" s="113" t="s">
        <v>3914</v>
      </c>
      <c r="D25" s="113" t="s">
        <v>3915</v>
      </c>
      <c r="E25" s="1"/>
      <c r="F25" s="1"/>
      <c r="G25" s="21" t="s">
        <v>41</v>
      </c>
      <c r="H25" s="114">
        <v>2.0</v>
      </c>
      <c r="I25" s="125" t="s">
        <v>43</v>
      </c>
      <c r="J25" s="125" t="s">
        <v>43</v>
      </c>
      <c r="K25" s="125" t="s">
        <v>43</v>
      </c>
      <c r="L25" s="125" t="s">
        <v>43</v>
      </c>
      <c r="M25" s="24" t="str">
        <f t="shared" si="2"/>
        <v>REPROBADO</v>
      </c>
      <c r="N25" s="1"/>
    </row>
    <row r="26">
      <c r="A26" s="112">
        <v>2.0310660648E10</v>
      </c>
      <c r="B26" s="113" t="s">
        <v>1897</v>
      </c>
      <c r="C26" s="113" t="s">
        <v>3916</v>
      </c>
      <c r="D26" s="113" t="s">
        <v>3917</v>
      </c>
      <c r="E26" s="1"/>
      <c r="F26" s="1"/>
      <c r="G26" s="21" t="s">
        <v>41</v>
      </c>
      <c r="H26" s="114">
        <v>2.0</v>
      </c>
      <c r="I26" s="125" t="s">
        <v>42</v>
      </c>
      <c r="J26" s="125" t="s">
        <v>42</v>
      </c>
      <c r="K26" s="126">
        <v>90.0</v>
      </c>
      <c r="L26" s="125" t="s">
        <v>43</v>
      </c>
      <c r="M26" s="24" t="str">
        <f t="shared" si="2"/>
        <v>APROBADO</v>
      </c>
      <c r="N26" s="1"/>
    </row>
    <row r="27">
      <c r="A27" s="112">
        <v>2.7338297802E10</v>
      </c>
      <c r="B27" s="113" t="s">
        <v>1897</v>
      </c>
      <c r="C27" s="113" t="s">
        <v>3918</v>
      </c>
      <c r="D27" s="113" t="s">
        <v>3919</v>
      </c>
      <c r="E27" s="1"/>
      <c r="F27" s="1"/>
      <c r="G27" s="21" t="s">
        <v>18</v>
      </c>
      <c r="H27" s="114">
        <v>1.0</v>
      </c>
      <c r="I27" s="125" t="s">
        <v>42</v>
      </c>
      <c r="J27" s="125" t="s">
        <v>43</v>
      </c>
      <c r="K27" s="126">
        <v>60.0</v>
      </c>
      <c r="L27" s="126">
        <v>100.0</v>
      </c>
      <c r="M27" s="44" t="s">
        <v>302</v>
      </c>
      <c r="N27" s="42" t="s">
        <v>3382</v>
      </c>
    </row>
    <row r="28">
      <c r="A28" s="112">
        <v>2.02243912E10</v>
      </c>
      <c r="B28" s="113" t="s">
        <v>1902</v>
      </c>
      <c r="C28" s="113" t="s">
        <v>1041</v>
      </c>
      <c r="D28" s="113" t="s">
        <v>3920</v>
      </c>
      <c r="E28" s="1"/>
      <c r="F28" s="1"/>
      <c r="G28" s="21" t="s">
        <v>41</v>
      </c>
      <c r="H28" s="114">
        <v>2.0</v>
      </c>
      <c r="I28" s="125" t="s">
        <v>42</v>
      </c>
      <c r="J28" s="125" t="s">
        <v>42</v>
      </c>
      <c r="K28" s="126">
        <v>76.67</v>
      </c>
      <c r="L28" s="126">
        <v>100.0</v>
      </c>
      <c r="M28" s="24" t="str">
        <f t="shared" ref="M28:M120" si="3">IF(AND(OR(I28="Participó",J28="Participó"),AND(K28&gt;64,K28&lt;&gt;"-")),"APROBADO","REPROBADO")</f>
        <v>APROBADO</v>
      </c>
      <c r="N28" s="1"/>
    </row>
    <row r="29">
      <c r="A29" s="112">
        <v>2.3254034959E10</v>
      </c>
      <c r="B29" s="113" t="s">
        <v>1907</v>
      </c>
      <c r="C29" s="113" t="s">
        <v>515</v>
      </c>
      <c r="D29" s="113" t="s">
        <v>3921</v>
      </c>
      <c r="E29" s="1"/>
      <c r="F29" s="1"/>
      <c r="G29" s="21" t="s">
        <v>41</v>
      </c>
      <c r="H29" s="114">
        <v>2.0</v>
      </c>
      <c r="I29" s="125" t="s">
        <v>43</v>
      </c>
      <c r="J29" s="125" t="s">
        <v>43</v>
      </c>
      <c r="K29" s="126">
        <v>50.0</v>
      </c>
      <c r="L29" s="125" t="s">
        <v>43</v>
      </c>
      <c r="M29" s="24" t="str">
        <f t="shared" si="3"/>
        <v>REPROBADO</v>
      </c>
      <c r="N29" s="1"/>
    </row>
    <row r="30">
      <c r="A30" s="112">
        <v>2.0362962464E10</v>
      </c>
      <c r="B30" s="113" t="s">
        <v>1907</v>
      </c>
      <c r="C30" s="113" t="s">
        <v>3922</v>
      </c>
      <c r="D30" s="113" t="s">
        <v>3923</v>
      </c>
      <c r="E30" s="1"/>
      <c r="F30" s="1"/>
      <c r="G30" s="21" t="s">
        <v>41</v>
      </c>
      <c r="H30" s="114">
        <v>2.0</v>
      </c>
      <c r="I30" s="125" t="s">
        <v>42</v>
      </c>
      <c r="J30" s="125" t="s">
        <v>42</v>
      </c>
      <c r="K30" s="126">
        <v>90.0</v>
      </c>
      <c r="L30" s="126">
        <v>100.0</v>
      </c>
      <c r="M30" s="24" t="str">
        <f t="shared" si="3"/>
        <v>APROBADO</v>
      </c>
      <c r="N30" s="1"/>
    </row>
    <row r="31">
      <c r="A31" s="112">
        <v>2.0308908314E10</v>
      </c>
      <c r="B31" s="113" t="s">
        <v>3924</v>
      </c>
      <c r="C31" s="113" t="s">
        <v>3925</v>
      </c>
      <c r="D31" s="113" t="s">
        <v>3926</v>
      </c>
      <c r="E31" s="1"/>
      <c r="F31" s="1"/>
      <c r="G31" s="21" t="s">
        <v>41</v>
      </c>
      <c r="H31" s="114">
        <v>2.0</v>
      </c>
      <c r="I31" s="125" t="s">
        <v>42</v>
      </c>
      <c r="J31" s="125" t="s">
        <v>43</v>
      </c>
      <c r="K31" s="126">
        <v>91.67</v>
      </c>
      <c r="L31" s="125" t="s">
        <v>43</v>
      </c>
      <c r="M31" s="24" t="str">
        <f t="shared" si="3"/>
        <v>APROBADO</v>
      </c>
      <c r="N31" s="1"/>
    </row>
    <row r="32">
      <c r="A32" s="112">
        <v>2.7258964689E10</v>
      </c>
      <c r="B32" s="113" t="s">
        <v>1909</v>
      </c>
      <c r="C32" s="113" t="s">
        <v>3927</v>
      </c>
      <c r="D32" s="113" t="s">
        <v>3928</v>
      </c>
      <c r="E32" s="1"/>
      <c r="F32" s="1"/>
      <c r="G32" s="21" t="s">
        <v>18</v>
      </c>
      <c r="H32" s="114">
        <v>1.0</v>
      </c>
      <c r="I32" s="125" t="s">
        <v>43</v>
      </c>
      <c r="J32" s="125" t="s">
        <v>43</v>
      </c>
      <c r="K32" s="125" t="s">
        <v>43</v>
      </c>
      <c r="L32" s="125" t="s">
        <v>43</v>
      </c>
      <c r="M32" s="24" t="str">
        <f t="shared" si="3"/>
        <v>REPROBADO</v>
      </c>
      <c r="N32" s="1"/>
    </row>
    <row r="33">
      <c r="A33" s="112">
        <v>2.017024849E10</v>
      </c>
      <c r="B33" s="113" t="s">
        <v>3929</v>
      </c>
      <c r="C33" s="113" t="s">
        <v>429</v>
      </c>
      <c r="D33" s="113" t="s">
        <v>3930</v>
      </c>
      <c r="E33" s="1"/>
      <c r="F33" s="1"/>
      <c r="G33" s="21" t="s">
        <v>41</v>
      </c>
      <c r="H33" s="114">
        <v>2.0</v>
      </c>
      <c r="I33" s="125" t="s">
        <v>42</v>
      </c>
      <c r="J33" s="125" t="s">
        <v>43</v>
      </c>
      <c r="K33" s="126">
        <v>81.67</v>
      </c>
      <c r="L33" s="126">
        <v>100.0</v>
      </c>
      <c r="M33" s="24" t="str">
        <f t="shared" si="3"/>
        <v>APROBADO</v>
      </c>
      <c r="N33" s="1"/>
    </row>
    <row r="34">
      <c r="A34" s="112">
        <v>2.732432072E10</v>
      </c>
      <c r="B34" s="113" t="s">
        <v>3931</v>
      </c>
      <c r="C34" s="113" t="s">
        <v>71</v>
      </c>
      <c r="D34" s="113" t="s">
        <v>3932</v>
      </c>
      <c r="E34" s="1"/>
      <c r="F34" s="1"/>
      <c r="G34" s="21" t="s">
        <v>18</v>
      </c>
      <c r="H34" s="114">
        <v>1.0</v>
      </c>
      <c r="I34" s="125" t="s">
        <v>42</v>
      </c>
      <c r="J34" s="125" t="s">
        <v>42</v>
      </c>
      <c r="K34" s="126">
        <v>90.0</v>
      </c>
      <c r="L34" s="126">
        <v>100.0</v>
      </c>
      <c r="M34" s="24" t="str">
        <f t="shared" si="3"/>
        <v>APROBADO</v>
      </c>
      <c r="N34" s="1"/>
    </row>
    <row r="35">
      <c r="A35" s="112">
        <v>2.7311569142E10</v>
      </c>
      <c r="B35" s="113" t="s">
        <v>1570</v>
      </c>
      <c r="C35" s="113" t="s">
        <v>3933</v>
      </c>
      <c r="D35" s="113" t="s">
        <v>3934</v>
      </c>
      <c r="E35" s="1"/>
      <c r="F35" s="1"/>
      <c r="G35" s="21" t="s">
        <v>18</v>
      </c>
      <c r="H35" s="114">
        <v>2.0</v>
      </c>
      <c r="I35" s="125" t="s">
        <v>42</v>
      </c>
      <c r="J35" s="125" t="s">
        <v>43</v>
      </c>
      <c r="K35" s="126">
        <v>100.0</v>
      </c>
      <c r="L35" s="126">
        <v>100.0</v>
      </c>
      <c r="M35" s="24" t="str">
        <f t="shared" si="3"/>
        <v>APROBADO</v>
      </c>
      <c r="N35" s="42" t="s">
        <v>3382</v>
      </c>
    </row>
    <row r="36">
      <c r="A36" s="112">
        <v>2.0246737402E10</v>
      </c>
      <c r="B36" s="113" t="s">
        <v>1570</v>
      </c>
      <c r="C36" s="113" t="s">
        <v>350</v>
      </c>
      <c r="D36" s="113" t="s">
        <v>3935</v>
      </c>
      <c r="E36" s="1"/>
      <c r="F36" s="1"/>
      <c r="G36" s="21" t="s">
        <v>41</v>
      </c>
      <c r="H36" s="114">
        <v>2.0</v>
      </c>
      <c r="I36" s="125" t="s">
        <v>42</v>
      </c>
      <c r="J36" s="125" t="s">
        <v>43</v>
      </c>
      <c r="K36" s="125" t="s">
        <v>43</v>
      </c>
      <c r="L36" s="125" t="s">
        <v>43</v>
      </c>
      <c r="M36" s="24" t="str">
        <f t="shared" si="3"/>
        <v>REPROBADO</v>
      </c>
      <c r="N36" s="42" t="s">
        <v>3382</v>
      </c>
    </row>
    <row r="37">
      <c r="A37" s="112">
        <v>2.7398155837E10</v>
      </c>
      <c r="B37" s="113" t="s">
        <v>1925</v>
      </c>
      <c r="C37" s="113" t="s">
        <v>3936</v>
      </c>
      <c r="D37" s="113" t="s">
        <v>3937</v>
      </c>
      <c r="E37" s="1"/>
      <c r="F37" s="1"/>
      <c r="G37" s="21" t="s">
        <v>18</v>
      </c>
      <c r="H37" s="114">
        <v>2.0</v>
      </c>
      <c r="I37" s="125" t="s">
        <v>42</v>
      </c>
      <c r="J37" s="125" t="s">
        <v>42</v>
      </c>
      <c r="K37" s="126">
        <v>100.0</v>
      </c>
      <c r="L37" s="126">
        <v>100.0</v>
      </c>
      <c r="M37" s="24" t="str">
        <f t="shared" si="3"/>
        <v>APROBADO</v>
      </c>
      <c r="N37" s="1"/>
    </row>
    <row r="38">
      <c r="A38" s="112">
        <v>2.0294157736E10</v>
      </c>
      <c r="B38" s="113" t="s">
        <v>3938</v>
      </c>
      <c r="C38" s="113" t="s">
        <v>3939</v>
      </c>
      <c r="D38" s="113" t="s">
        <v>3940</v>
      </c>
      <c r="E38" s="1"/>
      <c r="F38" s="1"/>
      <c r="G38" s="21" t="s">
        <v>41</v>
      </c>
      <c r="H38" s="114">
        <v>2.0</v>
      </c>
      <c r="I38" s="125" t="s">
        <v>42</v>
      </c>
      <c r="J38" s="125" t="s">
        <v>42</v>
      </c>
      <c r="K38" s="126">
        <v>90.0</v>
      </c>
      <c r="L38" s="126">
        <v>100.0</v>
      </c>
      <c r="M38" s="24" t="str">
        <f t="shared" si="3"/>
        <v>APROBADO</v>
      </c>
      <c r="N38" s="1"/>
    </row>
    <row r="39">
      <c r="A39" s="112">
        <v>2.0240508959E10</v>
      </c>
      <c r="B39" s="113" t="s">
        <v>1928</v>
      </c>
      <c r="C39" s="113" t="s">
        <v>3941</v>
      </c>
      <c r="D39" s="113" t="s">
        <v>3942</v>
      </c>
      <c r="E39" s="1"/>
      <c r="F39" s="1"/>
      <c r="G39" s="21" t="s">
        <v>41</v>
      </c>
      <c r="H39" s="114">
        <v>3.0</v>
      </c>
      <c r="I39" s="125" t="s">
        <v>42</v>
      </c>
      <c r="J39" s="125" t="s">
        <v>42</v>
      </c>
      <c r="K39" s="126">
        <v>95.0</v>
      </c>
      <c r="L39" s="126">
        <v>100.0</v>
      </c>
      <c r="M39" s="24" t="str">
        <f t="shared" si="3"/>
        <v>APROBADO</v>
      </c>
      <c r="N39" s="1"/>
    </row>
    <row r="40">
      <c r="A40" s="112">
        <v>2.0260663438E10</v>
      </c>
      <c r="B40" s="113" t="s">
        <v>3943</v>
      </c>
      <c r="C40" s="113" t="s">
        <v>3944</v>
      </c>
      <c r="D40" s="113" t="s">
        <v>3945</v>
      </c>
      <c r="E40" s="1"/>
      <c r="F40" s="1"/>
      <c r="G40" s="21" t="s">
        <v>41</v>
      </c>
      <c r="H40" s="114">
        <v>3.0</v>
      </c>
      <c r="I40" s="125" t="s">
        <v>42</v>
      </c>
      <c r="J40" s="125" t="s">
        <v>42</v>
      </c>
      <c r="K40" s="126">
        <v>80.0</v>
      </c>
      <c r="L40" s="125" t="s">
        <v>43</v>
      </c>
      <c r="M40" s="24" t="str">
        <f t="shared" si="3"/>
        <v>APROBADO</v>
      </c>
      <c r="N40" s="1"/>
    </row>
    <row r="41">
      <c r="A41" s="112">
        <v>2.7264446193E10</v>
      </c>
      <c r="B41" s="113" t="s">
        <v>3946</v>
      </c>
      <c r="C41" s="113" t="s">
        <v>3947</v>
      </c>
      <c r="D41" s="113" t="s">
        <v>3948</v>
      </c>
      <c r="E41" s="1"/>
      <c r="F41" s="1"/>
      <c r="G41" s="21" t="s">
        <v>18</v>
      </c>
      <c r="H41" s="114">
        <v>2.0</v>
      </c>
      <c r="I41" s="125" t="s">
        <v>42</v>
      </c>
      <c r="J41" s="125" t="s">
        <v>42</v>
      </c>
      <c r="K41" s="126">
        <v>90.0</v>
      </c>
      <c r="L41" s="126">
        <v>100.0</v>
      </c>
      <c r="M41" s="24" t="str">
        <f t="shared" si="3"/>
        <v>APROBADO</v>
      </c>
      <c r="N41" s="1"/>
    </row>
    <row r="42">
      <c r="A42" s="112">
        <v>2.7286842203E10</v>
      </c>
      <c r="B42" s="113" t="s">
        <v>3949</v>
      </c>
      <c r="C42" s="113" t="s">
        <v>3950</v>
      </c>
      <c r="D42" s="113" t="s">
        <v>3951</v>
      </c>
      <c r="E42" s="1"/>
      <c r="F42" s="1"/>
      <c r="G42" s="21" t="s">
        <v>18</v>
      </c>
      <c r="H42" s="114">
        <v>2.0</v>
      </c>
      <c r="I42" s="125" t="s">
        <v>42</v>
      </c>
      <c r="J42" s="125" t="s">
        <v>43</v>
      </c>
      <c r="K42" s="126">
        <v>65.0</v>
      </c>
      <c r="L42" s="125" t="s">
        <v>43</v>
      </c>
      <c r="M42" s="24" t="str">
        <f t="shared" si="3"/>
        <v>APROBADO</v>
      </c>
      <c r="N42" s="1"/>
    </row>
    <row r="43">
      <c r="A43" s="112">
        <v>2.0269863391E10</v>
      </c>
      <c r="B43" s="113" t="s">
        <v>1573</v>
      </c>
      <c r="C43" s="113" t="s">
        <v>1405</v>
      </c>
      <c r="D43" s="113" t="s">
        <v>3952</v>
      </c>
      <c r="E43" s="1"/>
      <c r="F43" s="1"/>
      <c r="G43" s="21" t="s">
        <v>41</v>
      </c>
      <c r="H43" s="114">
        <v>3.0</v>
      </c>
      <c r="I43" s="125" t="s">
        <v>43</v>
      </c>
      <c r="J43" s="125" t="s">
        <v>43</v>
      </c>
      <c r="K43" s="125" t="s">
        <v>43</v>
      </c>
      <c r="L43" s="125" t="s">
        <v>43</v>
      </c>
      <c r="M43" s="24" t="str">
        <f t="shared" si="3"/>
        <v>REPROBADO</v>
      </c>
      <c r="N43" s="1"/>
    </row>
    <row r="44">
      <c r="A44" s="112">
        <v>2.7240805737E10</v>
      </c>
      <c r="B44" s="113" t="s">
        <v>1573</v>
      </c>
      <c r="C44" s="113" t="s">
        <v>3953</v>
      </c>
      <c r="D44" s="113" t="s">
        <v>3954</v>
      </c>
      <c r="E44" s="1"/>
      <c r="F44" s="1"/>
      <c r="G44" s="21" t="s">
        <v>18</v>
      </c>
      <c r="H44" s="114">
        <v>2.0</v>
      </c>
      <c r="I44" s="125" t="s">
        <v>43</v>
      </c>
      <c r="J44" s="125" t="s">
        <v>43</v>
      </c>
      <c r="K44" s="126">
        <v>65.0</v>
      </c>
      <c r="L44" s="125" t="s">
        <v>43</v>
      </c>
      <c r="M44" s="24" t="str">
        <f t="shared" si="3"/>
        <v>REPROBADO</v>
      </c>
      <c r="N44" s="1"/>
    </row>
    <row r="45">
      <c r="A45" s="112">
        <v>2.029348029E10</v>
      </c>
      <c r="B45" s="113" t="s">
        <v>3955</v>
      </c>
      <c r="C45" s="113" t="s">
        <v>2198</v>
      </c>
      <c r="D45" s="113" t="s">
        <v>3956</v>
      </c>
      <c r="E45" s="1"/>
      <c r="F45" s="1"/>
      <c r="G45" s="21" t="s">
        <v>41</v>
      </c>
      <c r="H45" s="114">
        <v>3.0</v>
      </c>
      <c r="I45" s="125" t="s">
        <v>43</v>
      </c>
      <c r="J45" s="125" t="s">
        <v>43</v>
      </c>
      <c r="K45" s="125" t="s">
        <v>43</v>
      </c>
      <c r="L45" s="125" t="s">
        <v>43</v>
      </c>
      <c r="M45" s="24" t="str">
        <f t="shared" si="3"/>
        <v>REPROBADO</v>
      </c>
      <c r="N45" s="1"/>
    </row>
    <row r="46">
      <c r="A46" s="112">
        <v>2.7220915765E10</v>
      </c>
      <c r="B46" s="113" t="s">
        <v>3957</v>
      </c>
      <c r="C46" s="113" t="s">
        <v>362</v>
      </c>
      <c r="D46" s="113" t="s">
        <v>3958</v>
      </c>
      <c r="E46" s="1"/>
      <c r="F46" s="1"/>
      <c r="G46" s="21" t="s">
        <v>18</v>
      </c>
      <c r="H46" s="114">
        <v>2.0</v>
      </c>
      <c r="I46" s="125" t="s">
        <v>42</v>
      </c>
      <c r="J46" s="125" t="s">
        <v>43</v>
      </c>
      <c r="K46" s="126">
        <v>100.0</v>
      </c>
      <c r="L46" s="126">
        <v>100.0</v>
      </c>
      <c r="M46" s="24" t="str">
        <f t="shared" si="3"/>
        <v>APROBADO</v>
      </c>
      <c r="N46" s="1"/>
    </row>
    <row r="47">
      <c r="A47" s="112">
        <v>2.7323742001E10</v>
      </c>
      <c r="B47" s="113" t="s">
        <v>1576</v>
      </c>
      <c r="C47" s="113" t="s">
        <v>3959</v>
      </c>
      <c r="D47" s="113" t="s">
        <v>3960</v>
      </c>
      <c r="E47" s="1"/>
      <c r="F47" s="1"/>
      <c r="G47" s="21" t="s">
        <v>18</v>
      </c>
      <c r="H47" s="114">
        <v>2.0</v>
      </c>
      <c r="I47" s="125" t="s">
        <v>43</v>
      </c>
      <c r="J47" s="125" t="s">
        <v>43</v>
      </c>
      <c r="K47" s="125" t="s">
        <v>43</v>
      </c>
      <c r="L47" s="125" t="s">
        <v>43</v>
      </c>
      <c r="M47" s="24" t="str">
        <f t="shared" si="3"/>
        <v>REPROBADO</v>
      </c>
      <c r="N47" s="1"/>
    </row>
    <row r="48">
      <c r="A48" s="112">
        <v>2.0423332906E10</v>
      </c>
      <c r="B48" s="113" t="s">
        <v>3961</v>
      </c>
      <c r="C48" s="113" t="s">
        <v>353</v>
      </c>
      <c r="D48" s="113" t="s">
        <v>3962</v>
      </c>
      <c r="E48" s="1"/>
      <c r="F48" s="1"/>
      <c r="G48" s="21" t="s">
        <v>41</v>
      </c>
      <c r="H48" s="114">
        <v>3.0</v>
      </c>
      <c r="I48" s="125" t="s">
        <v>42</v>
      </c>
      <c r="J48" s="125" t="s">
        <v>43</v>
      </c>
      <c r="K48" s="126">
        <v>90.0</v>
      </c>
      <c r="L48" s="126">
        <v>100.0</v>
      </c>
      <c r="M48" s="24" t="str">
        <f t="shared" si="3"/>
        <v>APROBADO</v>
      </c>
      <c r="N48" s="1"/>
    </row>
    <row r="49">
      <c r="A49" s="70">
        <v>2.7201411527E10</v>
      </c>
      <c r="B49" s="105" t="s">
        <v>1944</v>
      </c>
      <c r="C49" s="105" t="s">
        <v>3963</v>
      </c>
      <c r="D49" s="105" t="s">
        <v>3964</v>
      </c>
      <c r="E49" s="1"/>
      <c r="F49" s="1"/>
      <c r="G49" s="21" t="s">
        <v>18</v>
      </c>
      <c r="H49" s="114">
        <v>2.0</v>
      </c>
      <c r="I49" s="125" t="s">
        <v>42</v>
      </c>
      <c r="J49" s="125" t="s">
        <v>43</v>
      </c>
      <c r="K49" s="126">
        <v>80.0</v>
      </c>
      <c r="L49" s="125" t="s">
        <v>43</v>
      </c>
      <c r="M49" s="24" t="str">
        <f t="shared" si="3"/>
        <v>APROBADO</v>
      </c>
      <c r="N49" s="1"/>
    </row>
    <row r="50">
      <c r="A50" s="112">
        <v>2.3216475879E10</v>
      </c>
      <c r="B50" s="113" t="s">
        <v>3965</v>
      </c>
      <c r="C50" s="113" t="s">
        <v>2612</v>
      </c>
      <c r="D50" s="113" t="s">
        <v>3966</v>
      </c>
      <c r="E50" s="1"/>
      <c r="F50" s="1"/>
      <c r="G50" s="21" t="s">
        <v>41</v>
      </c>
      <c r="H50" s="114">
        <v>3.0</v>
      </c>
      <c r="I50" s="125" t="s">
        <v>42</v>
      </c>
      <c r="J50" s="125" t="s">
        <v>42</v>
      </c>
      <c r="K50" s="126">
        <v>80.0</v>
      </c>
      <c r="L50" s="126">
        <v>100.0</v>
      </c>
      <c r="M50" s="24" t="str">
        <f t="shared" si="3"/>
        <v>APROBADO</v>
      </c>
      <c r="N50" s="1"/>
    </row>
    <row r="51">
      <c r="A51" s="112">
        <v>2.0370729167E10</v>
      </c>
      <c r="B51" s="113" t="s">
        <v>3386</v>
      </c>
      <c r="C51" s="113" t="s">
        <v>3967</v>
      </c>
      <c r="D51" s="113" t="s">
        <v>3968</v>
      </c>
      <c r="E51" s="1"/>
      <c r="F51" s="1"/>
      <c r="G51" s="21" t="s">
        <v>41</v>
      </c>
      <c r="H51" s="114">
        <v>3.0</v>
      </c>
      <c r="I51" s="125" t="s">
        <v>42</v>
      </c>
      <c r="J51" s="125" t="s">
        <v>43</v>
      </c>
      <c r="K51" s="126">
        <v>70.0</v>
      </c>
      <c r="L51" s="126">
        <v>100.0</v>
      </c>
      <c r="M51" s="24" t="str">
        <f t="shared" si="3"/>
        <v>APROBADO</v>
      </c>
      <c r="N51" s="1"/>
    </row>
    <row r="52">
      <c r="A52" s="112">
        <v>2.0265401237E10</v>
      </c>
      <c r="B52" s="113" t="s">
        <v>3386</v>
      </c>
      <c r="C52" s="113" t="s">
        <v>1044</v>
      </c>
      <c r="D52" s="113" t="s">
        <v>3969</v>
      </c>
      <c r="E52" s="1"/>
      <c r="F52" s="1"/>
      <c r="G52" s="21" t="s">
        <v>41</v>
      </c>
      <c r="H52" s="114">
        <v>3.0</v>
      </c>
      <c r="I52" s="125" t="s">
        <v>42</v>
      </c>
      <c r="J52" s="125" t="s">
        <v>43</v>
      </c>
      <c r="K52" s="126">
        <v>80.0</v>
      </c>
      <c r="L52" s="126">
        <v>100.0</v>
      </c>
      <c r="M52" s="24" t="str">
        <f t="shared" si="3"/>
        <v>APROBADO</v>
      </c>
      <c r="N52" s="1"/>
    </row>
    <row r="53">
      <c r="A53" s="112">
        <v>2.0315515727E10</v>
      </c>
      <c r="B53" s="113" t="s">
        <v>3970</v>
      </c>
      <c r="C53" s="113" t="s">
        <v>3971</v>
      </c>
      <c r="D53" s="113" t="s">
        <v>3972</v>
      </c>
      <c r="E53" s="1"/>
      <c r="F53" s="1"/>
      <c r="G53" s="21" t="s">
        <v>41</v>
      </c>
      <c r="H53" s="114">
        <v>3.0</v>
      </c>
      <c r="I53" s="125" t="s">
        <v>42</v>
      </c>
      <c r="J53" s="125" t="s">
        <v>43</v>
      </c>
      <c r="K53" s="125" t="s">
        <v>43</v>
      </c>
      <c r="L53" s="125" t="s">
        <v>43</v>
      </c>
      <c r="M53" s="24" t="str">
        <f t="shared" si="3"/>
        <v>REPROBADO</v>
      </c>
      <c r="N53" s="42" t="s">
        <v>3382</v>
      </c>
    </row>
    <row r="54">
      <c r="A54" s="112">
        <v>2.0236224229E10</v>
      </c>
      <c r="B54" s="113" t="s">
        <v>3389</v>
      </c>
      <c r="C54" s="113" t="s">
        <v>3973</v>
      </c>
      <c r="D54" s="113" t="s">
        <v>3974</v>
      </c>
      <c r="E54" s="1"/>
      <c r="F54" s="1"/>
      <c r="G54" s="21" t="s">
        <v>41</v>
      </c>
      <c r="H54" s="114">
        <v>3.0</v>
      </c>
      <c r="I54" s="125" t="s">
        <v>42</v>
      </c>
      <c r="J54" s="125" t="s">
        <v>43</v>
      </c>
      <c r="K54" s="126">
        <v>95.0</v>
      </c>
      <c r="L54" s="126">
        <v>100.0</v>
      </c>
      <c r="M54" s="24" t="str">
        <f t="shared" si="3"/>
        <v>APROBADO</v>
      </c>
      <c r="N54" s="1"/>
    </row>
    <row r="55">
      <c r="A55" s="112">
        <v>2.3260206184E10</v>
      </c>
      <c r="B55" s="113" t="s">
        <v>1958</v>
      </c>
      <c r="C55" s="113" t="s">
        <v>3975</v>
      </c>
      <c r="D55" s="113" t="s">
        <v>3976</v>
      </c>
      <c r="E55" s="1"/>
      <c r="F55" s="1"/>
      <c r="G55" s="21" t="s">
        <v>18</v>
      </c>
      <c r="H55" s="114">
        <v>2.0</v>
      </c>
      <c r="I55" s="125" t="s">
        <v>43</v>
      </c>
      <c r="J55" s="125" t="s">
        <v>43</v>
      </c>
      <c r="K55" s="125" t="s">
        <v>43</v>
      </c>
      <c r="L55" s="125" t="s">
        <v>43</v>
      </c>
      <c r="M55" s="24" t="str">
        <f t="shared" si="3"/>
        <v>REPROBADO</v>
      </c>
      <c r="N55" s="1"/>
    </row>
    <row r="56">
      <c r="A56" s="112">
        <v>2.0276484053E10</v>
      </c>
      <c r="B56" s="113" t="s">
        <v>3977</v>
      </c>
      <c r="C56" s="113" t="s">
        <v>836</v>
      </c>
      <c r="D56" s="113" t="s">
        <v>3978</v>
      </c>
      <c r="E56" s="1"/>
      <c r="F56" s="1"/>
      <c r="G56" s="21" t="s">
        <v>41</v>
      </c>
      <c r="H56" s="114">
        <v>3.0</v>
      </c>
      <c r="I56" s="125" t="s">
        <v>42</v>
      </c>
      <c r="J56" s="125" t="s">
        <v>42</v>
      </c>
      <c r="K56" s="126">
        <v>90.0</v>
      </c>
      <c r="L56" s="126">
        <v>100.0</v>
      </c>
      <c r="M56" s="24" t="str">
        <f t="shared" si="3"/>
        <v>APROBADO</v>
      </c>
      <c r="N56" s="1"/>
    </row>
    <row r="57">
      <c r="A57" s="112">
        <v>2.0272912913E10</v>
      </c>
      <c r="B57" s="113" t="s">
        <v>3979</v>
      </c>
      <c r="C57" s="113" t="s">
        <v>3980</v>
      </c>
      <c r="D57" s="113" t="s">
        <v>3981</v>
      </c>
      <c r="E57" s="1"/>
      <c r="F57" s="1"/>
      <c r="G57" s="21" t="s">
        <v>41</v>
      </c>
      <c r="H57" s="114">
        <v>3.0</v>
      </c>
      <c r="I57" s="125" t="s">
        <v>42</v>
      </c>
      <c r="J57" s="125" t="s">
        <v>42</v>
      </c>
      <c r="K57" s="126">
        <v>71.67</v>
      </c>
      <c r="L57" s="126">
        <v>100.0</v>
      </c>
      <c r="M57" s="24" t="str">
        <f t="shared" si="3"/>
        <v>APROBADO</v>
      </c>
      <c r="N57" s="1"/>
    </row>
    <row r="58">
      <c r="A58" s="112">
        <v>2.0271798548E10</v>
      </c>
      <c r="B58" s="113" t="s">
        <v>1303</v>
      </c>
      <c r="C58" s="113" t="s">
        <v>3982</v>
      </c>
      <c r="D58" s="113" t="s">
        <v>3983</v>
      </c>
      <c r="E58" s="1"/>
      <c r="F58" s="1"/>
      <c r="G58" s="21" t="s">
        <v>41</v>
      </c>
      <c r="H58" s="114">
        <v>4.0</v>
      </c>
      <c r="I58" s="125" t="s">
        <v>42</v>
      </c>
      <c r="J58" s="125" t="s">
        <v>43</v>
      </c>
      <c r="K58" s="126">
        <v>80.0</v>
      </c>
      <c r="L58" s="126">
        <v>100.0</v>
      </c>
      <c r="M58" s="24" t="str">
        <f t="shared" si="3"/>
        <v>APROBADO</v>
      </c>
      <c r="N58" s="1"/>
    </row>
    <row r="59">
      <c r="A59" s="112">
        <v>2.0289068334E10</v>
      </c>
      <c r="B59" s="113" t="s">
        <v>1964</v>
      </c>
      <c r="C59" s="113" t="s">
        <v>3984</v>
      </c>
      <c r="D59" s="113" t="s">
        <v>3985</v>
      </c>
      <c r="E59" s="1"/>
      <c r="F59" s="1"/>
      <c r="G59" s="21" t="s">
        <v>41</v>
      </c>
      <c r="H59" s="114">
        <v>4.0</v>
      </c>
      <c r="I59" s="125" t="s">
        <v>43</v>
      </c>
      <c r="J59" s="125" t="s">
        <v>43</v>
      </c>
      <c r="K59" s="126">
        <v>85.0</v>
      </c>
      <c r="L59" s="125" t="s">
        <v>43</v>
      </c>
      <c r="M59" s="24" t="str">
        <f t="shared" si="3"/>
        <v>REPROBADO</v>
      </c>
      <c r="N59" s="1"/>
    </row>
    <row r="60">
      <c r="A60" s="112">
        <v>2.0290032122E10</v>
      </c>
      <c r="B60" s="113" t="s">
        <v>1971</v>
      </c>
      <c r="C60" s="113" t="s">
        <v>3986</v>
      </c>
      <c r="D60" s="113" t="s">
        <v>3987</v>
      </c>
      <c r="E60" s="1"/>
      <c r="F60" s="1"/>
      <c r="G60" s="21" t="s">
        <v>41</v>
      </c>
      <c r="H60" s="114">
        <v>4.0</v>
      </c>
      <c r="I60" s="125" t="s">
        <v>42</v>
      </c>
      <c r="J60" s="125" t="s">
        <v>42</v>
      </c>
      <c r="K60" s="126">
        <v>70.0</v>
      </c>
      <c r="L60" s="125" t="s">
        <v>43</v>
      </c>
      <c r="M60" s="24" t="str">
        <f t="shared" si="3"/>
        <v>APROBADO</v>
      </c>
      <c r="N60" s="1"/>
    </row>
    <row r="61">
      <c r="A61" s="112">
        <v>2.7291356384E10</v>
      </c>
      <c r="B61" s="113" t="s">
        <v>1971</v>
      </c>
      <c r="C61" s="113" t="s">
        <v>3050</v>
      </c>
      <c r="D61" s="113" t="s">
        <v>3988</v>
      </c>
      <c r="E61" s="1"/>
      <c r="F61" s="1"/>
      <c r="G61" s="21" t="s">
        <v>18</v>
      </c>
      <c r="H61" s="114">
        <v>3.0</v>
      </c>
      <c r="I61" s="125" t="s">
        <v>42</v>
      </c>
      <c r="J61" s="125" t="s">
        <v>43</v>
      </c>
      <c r="K61" s="126">
        <v>90.0</v>
      </c>
      <c r="L61" s="126">
        <v>100.0</v>
      </c>
      <c r="M61" s="24" t="str">
        <f t="shared" si="3"/>
        <v>APROBADO</v>
      </c>
      <c r="N61" s="1"/>
    </row>
    <row r="62">
      <c r="A62" s="112">
        <v>2.0233943917E10</v>
      </c>
      <c r="B62" s="113" t="s">
        <v>1971</v>
      </c>
      <c r="C62" s="113" t="s">
        <v>981</v>
      </c>
      <c r="D62" s="113" t="s">
        <v>3989</v>
      </c>
      <c r="E62" s="1"/>
      <c r="F62" s="1"/>
      <c r="G62" s="21" t="s">
        <v>41</v>
      </c>
      <c r="H62" s="114">
        <v>4.0</v>
      </c>
      <c r="I62" s="125" t="s">
        <v>42</v>
      </c>
      <c r="J62" s="125" t="s">
        <v>43</v>
      </c>
      <c r="K62" s="126">
        <v>85.0</v>
      </c>
      <c r="L62" s="126">
        <v>100.0</v>
      </c>
      <c r="M62" s="24" t="str">
        <f t="shared" si="3"/>
        <v>APROBADO</v>
      </c>
      <c r="N62" s="42" t="s">
        <v>3382</v>
      </c>
    </row>
    <row r="63">
      <c r="A63" s="112">
        <v>2.0287310952E10</v>
      </c>
      <c r="B63" s="113" t="s">
        <v>1971</v>
      </c>
      <c r="C63" s="113" t="s">
        <v>2154</v>
      </c>
      <c r="D63" s="113" t="s">
        <v>3990</v>
      </c>
      <c r="E63" s="1"/>
      <c r="F63" s="1"/>
      <c r="G63" s="21" t="s">
        <v>41</v>
      </c>
      <c r="H63" s="114">
        <v>4.0</v>
      </c>
      <c r="I63" s="125" t="s">
        <v>42</v>
      </c>
      <c r="J63" s="125" t="s">
        <v>42</v>
      </c>
      <c r="K63" s="126">
        <v>90.0</v>
      </c>
      <c r="L63" s="126">
        <v>100.0</v>
      </c>
      <c r="M63" s="24" t="str">
        <f t="shared" si="3"/>
        <v>APROBADO</v>
      </c>
      <c r="N63" s="1"/>
    </row>
    <row r="64">
      <c r="A64" s="112">
        <v>2.3344741964E10</v>
      </c>
      <c r="B64" s="113" t="s">
        <v>3991</v>
      </c>
      <c r="C64" s="113" t="s">
        <v>3992</v>
      </c>
      <c r="D64" s="113" t="s">
        <v>3993</v>
      </c>
      <c r="E64" s="1"/>
      <c r="F64" s="1"/>
      <c r="G64" s="21" t="s">
        <v>18</v>
      </c>
      <c r="H64" s="114">
        <v>3.0</v>
      </c>
      <c r="I64" s="125" t="s">
        <v>43</v>
      </c>
      <c r="J64" s="125" t="s">
        <v>43</v>
      </c>
      <c r="K64" s="125" t="s">
        <v>43</v>
      </c>
      <c r="L64" s="125" t="s">
        <v>43</v>
      </c>
      <c r="M64" s="24" t="str">
        <f t="shared" si="3"/>
        <v>REPROBADO</v>
      </c>
      <c r="N64" s="1"/>
    </row>
    <row r="65">
      <c r="A65" s="112">
        <v>2.0205094025E10</v>
      </c>
      <c r="B65" s="113" t="s">
        <v>3994</v>
      </c>
      <c r="C65" s="113" t="s">
        <v>3995</v>
      </c>
      <c r="D65" s="113" t="s">
        <v>3996</v>
      </c>
      <c r="E65" s="1"/>
      <c r="F65" s="1"/>
      <c r="G65" s="21" t="s">
        <v>41</v>
      </c>
      <c r="H65" s="114">
        <v>4.0</v>
      </c>
      <c r="I65" s="125" t="s">
        <v>42</v>
      </c>
      <c r="J65" s="125" t="s">
        <v>42</v>
      </c>
      <c r="K65" s="126">
        <v>85.0</v>
      </c>
      <c r="L65" s="126">
        <v>100.0</v>
      </c>
      <c r="M65" s="24" t="str">
        <f t="shared" si="3"/>
        <v>APROBADO</v>
      </c>
      <c r="N65" s="1"/>
    </row>
    <row r="66">
      <c r="A66" s="112">
        <v>2.7287363163E10</v>
      </c>
      <c r="B66" s="113" t="s">
        <v>3997</v>
      </c>
      <c r="C66" s="113" t="s">
        <v>3998</v>
      </c>
      <c r="D66" s="113" t="s">
        <v>3999</v>
      </c>
      <c r="E66" s="1"/>
      <c r="F66" s="1"/>
      <c r="G66" s="21" t="s">
        <v>18</v>
      </c>
      <c r="H66" s="114">
        <v>3.0</v>
      </c>
      <c r="I66" s="125" t="s">
        <v>42</v>
      </c>
      <c r="J66" s="125" t="s">
        <v>42</v>
      </c>
      <c r="K66" s="126">
        <v>80.0</v>
      </c>
      <c r="L66" s="126">
        <v>100.0</v>
      </c>
      <c r="M66" s="24" t="str">
        <f t="shared" si="3"/>
        <v>APROBADO</v>
      </c>
      <c r="N66" s="1"/>
    </row>
    <row r="67">
      <c r="A67" s="112">
        <v>2.7403669437E10</v>
      </c>
      <c r="B67" s="113" t="s">
        <v>4000</v>
      </c>
      <c r="C67" s="113" t="s">
        <v>4001</v>
      </c>
      <c r="D67" s="113" t="s">
        <v>4002</v>
      </c>
      <c r="E67" s="1"/>
      <c r="F67" s="1"/>
      <c r="G67" s="21" t="s">
        <v>18</v>
      </c>
      <c r="H67" s="114">
        <v>3.0</v>
      </c>
      <c r="I67" s="125" t="s">
        <v>42</v>
      </c>
      <c r="J67" s="125" t="s">
        <v>42</v>
      </c>
      <c r="K67" s="126">
        <v>80.0</v>
      </c>
      <c r="L67" s="126">
        <v>100.0</v>
      </c>
      <c r="M67" s="24" t="str">
        <f t="shared" si="3"/>
        <v>APROBADO</v>
      </c>
      <c r="N67" s="1"/>
    </row>
    <row r="68">
      <c r="A68" s="112">
        <v>2.0271280662E10</v>
      </c>
      <c r="B68" s="113" t="s">
        <v>737</v>
      </c>
      <c r="C68" s="113" t="s">
        <v>1183</v>
      </c>
      <c r="D68" s="113" t="s">
        <v>4003</v>
      </c>
      <c r="E68" s="1"/>
      <c r="F68" s="1"/>
      <c r="G68" s="21" t="s">
        <v>41</v>
      </c>
      <c r="H68" s="114">
        <v>4.0</v>
      </c>
      <c r="I68" s="125" t="s">
        <v>42</v>
      </c>
      <c r="J68" s="125" t="s">
        <v>42</v>
      </c>
      <c r="K68" s="126">
        <v>90.0</v>
      </c>
      <c r="L68" s="126">
        <v>100.0</v>
      </c>
      <c r="M68" s="24" t="str">
        <f t="shared" si="3"/>
        <v>APROBADO</v>
      </c>
      <c r="N68" s="1"/>
    </row>
    <row r="69">
      <c r="A69" s="112">
        <v>2.7370480708E10</v>
      </c>
      <c r="B69" s="113" t="s">
        <v>4004</v>
      </c>
      <c r="C69" s="113" t="s">
        <v>22</v>
      </c>
      <c r="D69" s="113" t="s">
        <v>4005</v>
      </c>
      <c r="E69" s="1"/>
      <c r="F69" s="1"/>
      <c r="G69" s="21" t="s">
        <v>18</v>
      </c>
      <c r="H69" s="114">
        <v>3.0</v>
      </c>
      <c r="I69" s="125" t="s">
        <v>42</v>
      </c>
      <c r="J69" s="125" t="s">
        <v>43</v>
      </c>
      <c r="K69" s="126">
        <v>100.0</v>
      </c>
      <c r="L69" s="126">
        <v>100.0</v>
      </c>
      <c r="M69" s="24" t="str">
        <f t="shared" si="3"/>
        <v>APROBADO</v>
      </c>
      <c r="N69" s="1"/>
    </row>
    <row r="70">
      <c r="A70" s="112">
        <v>2.7328861963E10</v>
      </c>
      <c r="B70" s="113" t="s">
        <v>4006</v>
      </c>
      <c r="C70" s="113" t="s">
        <v>592</v>
      </c>
      <c r="D70" s="113" t="s">
        <v>4007</v>
      </c>
      <c r="E70" s="1"/>
      <c r="F70" s="1"/>
      <c r="G70" s="21" t="s">
        <v>18</v>
      </c>
      <c r="H70" s="114">
        <v>3.0</v>
      </c>
      <c r="I70" s="125" t="s">
        <v>43</v>
      </c>
      <c r="J70" s="125" t="s">
        <v>43</v>
      </c>
      <c r="K70" s="125" t="s">
        <v>43</v>
      </c>
      <c r="L70" s="125" t="s">
        <v>43</v>
      </c>
      <c r="M70" s="24" t="str">
        <f t="shared" si="3"/>
        <v>REPROBADO</v>
      </c>
      <c r="N70" s="1"/>
    </row>
    <row r="71">
      <c r="A71" s="112">
        <v>2.7382894915E10</v>
      </c>
      <c r="B71" s="113" t="s">
        <v>4008</v>
      </c>
      <c r="C71" s="113" t="s">
        <v>4009</v>
      </c>
      <c r="D71" s="113" t="s">
        <v>4010</v>
      </c>
      <c r="E71" s="1"/>
      <c r="F71" s="1"/>
      <c r="G71" s="21" t="s">
        <v>18</v>
      </c>
      <c r="H71" s="114">
        <v>3.0</v>
      </c>
      <c r="I71" s="125" t="s">
        <v>42</v>
      </c>
      <c r="J71" s="125" t="s">
        <v>43</v>
      </c>
      <c r="K71" s="126">
        <v>71.67</v>
      </c>
      <c r="L71" s="126">
        <v>100.0</v>
      </c>
      <c r="M71" s="24" t="str">
        <f t="shared" si="3"/>
        <v>APROBADO</v>
      </c>
      <c r="N71" s="1"/>
    </row>
    <row r="72">
      <c r="A72" s="112">
        <v>2.7425349614E10</v>
      </c>
      <c r="B72" s="113" t="s">
        <v>4011</v>
      </c>
      <c r="C72" s="113" t="s">
        <v>4012</v>
      </c>
      <c r="D72" s="113" t="s">
        <v>4013</v>
      </c>
      <c r="E72" s="1"/>
      <c r="F72" s="1"/>
      <c r="G72" s="21" t="s">
        <v>18</v>
      </c>
      <c r="H72" s="114">
        <v>3.0</v>
      </c>
      <c r="I72" s="125" t="s">
        <v>43</v>
      </c>
      <c r="J72" s="125" t="s">
        <v>43</v>
      </c>
      <c r="K72" s="126">
        <v>76.67</v>
      </c>
      <c r="L72" s="126">
        <v>100.0</v>
      </c>
      <c r="M72" s="24" t="str">
        <f t="shared" si="3"/>
        <v>REPROBADO</v>
      </c>
      <c r="N72" s="1"/>
    </row>
    <row r="73">
      <c r="A73" s="112">
        <v>2.3348239244E10</v>
      </c>
      <c r="B73" s="113" t="s">
        <v>4014</v>
      </c>
      <c r="C73" s="113" t="s">
        <v>4015</v>
      </c>
      <c r="D73" s="113" t="s">
        <v>4016</v>
      </c>
      <c r="E73" s="1"/>
      <c r="F73" s="1"/>
      <c r="G73" s="21" t="s">
        <v>18</v>
      </c>
      <c r="H73" s="114">
        <v>4.0</v>
      </c>
      <c r="I73" s="125" t="s">
        <v>43</v>
      </c>
      <c r="J73" s="125" t="s">
        <v>43</v>
      </c>
      <c r="K73" s="125" t="s">
        <v>43</v>
      </c>
      <c r="L73" s="125" t="s">
        <v>43</v>
      </c>
      <c r="M73" s="24" t="str">
        <f t="shared" si="3"/>
        <v>REPROBADO</v>
      </c>
      <c r="N73" s="1"/>
    </row>
    <row r="74">
      <c r="A74" s="112">
        <v>2.3281504789E10</v>
      </c>
      <c r="B74" s="113" t="s">
        <v>4017</v>
      </c>
      <c r="C74" s="113" t="s">
        <v>2739</v>
      </c>
      <c r="D74" s="113" t="s">
        <v>4018</v>
      </c>
      <c r="E74" s="1"/>
      <c r="F74" s="1"/>
      <c r="G74" s="21" t="s">
        <v>41</v>
      </c>
      <c r="H74" s="114">
        <v>4.0</v>
      </c>
      <c r="I74" s="125" t="s">
        <v>42</v>
      </c>
      <c r="J74" s="125" t="s">
        <v>42</v>
      </c>
      <c r="K74" s="126">
        <v>90.0</v>
      </c>
      <c r="L74" s="126">
        <v>100.0</v>
      </c>
      <c r="M74" s="24" t="str">
        <f t="shared" si="3"/>
        <v>APROBADO</v>
      </c>
      <c r="N74" s="1"/>
    </row>
    <row r="75">
      <c r="A75" s="112">
        <v>2.7306149666E10</v>
      </c>
      <c r="B75" s="113" t="s">
        <v>4017</v>
      </c>
      <c r="C75" s="113" t="s">
        <v>4019</v>
      </c>
      <c r="D75" s="113" t="s">
        <v>4020</v>
      </c>
      <c r="E75" s="1"/>
      <c r="F75" s="1"/>
      <c r="G75" s="21" t="s">
        <v>18</v>
      </c>
      <c r="H75" s="114">
        <v>4.0</v>
      </c>
      <c r="I75" s="125" t="s">
        <v>42</v>
      </c>
      <c r="J75" s="125" t="s">
        <v>42</v>
      </c>
      <c r="K75" s="126">
        <v>90.0</v>
      </c>
      <c r="L75" s="125" t="s">
        <v>43</v>
      </c>
      <c r="M75" s="24" t="str">
        <f t="shared" si="3"/>
        <v>APROBADO</v>
      </c>
      <c r="N75" s="1"/>
    </row>
    <row r="76">
      <c r="A76" s="112">
        <v>2.7307610227E10</v>
      </c>
      <c r="B76" s="113" t="s">
        <v>4021</v>
      </c>
      <c r="C76" s="113" t="s">
        <v>4022</v>
      </c>
      <c r="D76" s="113" t="s">
        <v>4023</v>
      </c>
      <c r="E76" s="1"/>
      <c r="F76" s="1"/>
      <c r="G76" s="21" t="s">
        <v>18</v>
      </c>
      <c r="H76" s="114">
        <v>4.0</v>
      </c>
      <c r="I76" s="125" t="s">
        <v>43</v>
      </c>
      <c r="J76" s="125" t="s">
        <v>43</v>
      </c>
      <c r="K76" s="125" t="s">
        <v>43</v>
      </c>
      <c r="L76" s="125" t="s">
        <v>43</v>
      </c>
      <c r="M76" s="24" t="str">
        <f t="shared" si="3"/>
        <v>REPROBADO</v>
      </c>
      <c r="N76" s="1"/>
    </row>
    <row r="77">
      <c r="A77" s="112">
        <v>2.0282173582E10</v>
      </c>
      <c r="B77" s="113" t="s">
        <v>4024</v>
      </c>
      <c r="C77" s="113" t="s">
        <v>4025</v>
      </c>
      <c r="D77" s="113" t="s">
        <v>4026</v>
      </c>
      <c r="E77" s="1"/>
      <c r="F77" s="1"/>
      <c r="G77" s="21" t="s">
        <v>41</v>
      </c>
      <c r="H77" s="114">
        <v>4.0</v>
      </c>
      <c r="I77" s="125" t="s">
        <v>42</v>
      </c>
      <c r="J77" s="125" t="s">
        <v>43</v>
      </c>
      <c r="K77" s="126">
        <v>70.0</v>
      </c>
      <c r="L77" s="126">
        <v>100.0</v>
      </c>
      <c r="M77" s="24" t="str">
        <f t="shared" si="3"/>
        <v>APROBADO</v>
      </c>
      <c r="N77" s="1"/>
    </row>
    <row r="78">
      <c r="A78" s="112">
        <v>2.0284154712E10</v>
      </c>
      <c r="B78" s="113" t="s">
        <v>4027</v>
      </c>
      <c r="C78" s="113" t="s">
        <v>4028</v>
      </c>
      <c r="D78" s="113" t="s">
        <v>4029</v>
      </c>
      <c r="E78" s="1"/>
      <c r="F78" s="1"/>
      <c r="G78" s="21" t="s">
        <v>41</v>
      </c>
      <c r="H78" s="114">
        <v>4.0</v>
      </c>
      <c r="I78" s="125" t="s">
        <v>42</v>
      </c>
      <c r="J78" s="125" t="s">
        <v>42</v>
      </c>
      <c r="K78" s="126">
        <v>80.0</v>
      </c>
      <c r="L78" s="125" t="s">
        <v>43</v>
      </c>
      <c r="M78" s="24" t="str">
        <f t="shared" si="3"/>
        <v>APROBADO</v>
      </c>
      <c r="N78" s="1"/>
    </row>
    <row r="79">
      <c r="A79" s="112">
        <v>2.3299612589E10</v>
      </c>
      <c r="B79" s="113" t="s">
        <v>4027</v>
      </c>
      <c r="C79" s="113" t="s">
        <v>4030</v>
      </c>
      <c r="D79" s="113" t="s">
        <v>4031</v>
      </c>
      <c r="E79" s="1"/>
      <c r="F79" s="1"/>
      <c r="G79" s="21" t="s">
        <v>41</v>
      </c>
      <c r="H79" s="114">
        <v>4.0</v>
      </c>
      <c r="I79" s="125" t="s">
        <v>43</v>
      </c>
      <c r="J79" s="125" t="s">
        <v>43</v>
      </c>
      <c r="K79" s="125" t="s">
        <v>43</v>
      </c>
      <c r="L79" s="125" t="s">
        <v>43</v>
      </c>
      <c r="M79" s="24" t="str">
        <f t="shared" si="3"/>
        <v>REPROBADO</v>
      </c>
      <c r="N79" s="1"/>
    </row>
    <row r="80">
      <c r="A80" s="112">
        <v>2.0296806014E10</v>
      </c>
      <c r="B80" s="113" t="s">
        <v>4032</v>
      </c>
      <c r="C80" s="113" t="s">
        <v>2195</v>
      </c>
      <c r="D80" s="113" t="s">
        <v>4033</v>
      </c>
      <c r="E80" s="1"/>
      <c r="F80" s="1"/>
      <c r="G80" s="21" t="s">
        <v>41</v>
      </c>
      <c r="H80" s="114">
        <v>4.0</v>
      </c>
      <c r="I80" s="125" t="s">
        <v>42</v>
      </c>
      <c r="J80" s="125" t="s">
        <v>42</v>
      </c>
      <c r="K80" s="126">
        <v>90.0</v>
      </c>
      <c r="L80" s="126">
        <v>100.0</v>
      </c>
      <c r="M80" s="24" t="str">
        <f t="shared" si="3"/>
        <v>APROBADO</v>
      </c>
      <c r="N80" s="1"/>
    </row>
    <row r="81">
      <c r="A81" s="112">
        <v>2.0354673992E10</v>
      </c>
      <c r="B81" s="113" t="s">
        <v>4034</v>
      </c>
      <c r="C81" s="113" t="s">
        <v>4035</v>
      </c>
      <c r="D81" s="113" t="s">
        <v>4036</v>
      </c>
      <c r="E81" s="1"/>
      <c r="F81" s="1"/>
      <c r="G81" s="21" t="s">
        <v>41</v>
      </c>
      <c r="H81" s="114">
        <v>4.0</v>
      </c>
      <c r="I81" s="125" t="s">
        <v>42</v>
      </c>
      <c r="J81" s="125" t="s">
        <v>43</v>
      </c>
      <c r="K81" s="126">
        <v>90.0</v>
      </c>
      <c r="L81" s="125" t="s">
        <v>43</v>
      </c>
      <c r="M81" s="24" t="str">
        <f t="shared" si="3"/>
        <v>APROBADO</v>
      </c>
      <c r="N81" s="1"/>
    </row>
    <row r="82">
      <c r="A82" s="112">
        <v>2.0354682509E10</v>
      </c>
      <c r="B82" s="113" t="s">
        <v>4037</v>
      </c>
      <c r="C82" s="113" t="s">
        <v>238</v>
      </c>
      <c r="D82" s="113" t="s">
        <v>4038</v>
      </c>
      <c r="E82" s="1"/>
      <c r="F82" s="1"/>
      <c r="G82" s="21" t="s">
        <v>41</v>
      </c>
      <c r="H82" s="114">
        <v>4.0</v>
      </c>
      <c r="I82" s="125" t="s">
        <v>43</v>
      </c>
      <c r="J82" s="125" t="s">
        <v>43</v>
      </c>
      <c r="K82" s="125" t="s">
        <v>43</v>
      </c>
      <c r="L82" s="125" t="s">
        <v>43</v>
      </c>
      <c r="M82" s="24" t="str">
        <f t="shared" si="3"/>
        <v>REPROBADO</v>
      </c>
      <c r="N82" s="1"/>
    </row>
    <row r="83">
      <c r="A83" s="112">
        <v>2.0343018518E10</v>
      </c>
      <c r="B83" s="113" t="s">
        <v>4039</v>
      </c>
      <c r="C83" s="113" t="s">
        <v>4040</v>
      </c>
      <c r="D83" s="113" t="s">
        <v>4041</v>
      </c>
      <c r="E83" s="1"/>
      <c r="F83" s="1"/>
      <c r="G83" s="21" t="s">
        <v>41</v>
      </c>
      <c r="H83" s="114">
        <v>4.0</v>
      </c>
      <c r="I83" s="125" t="s">
        <v>42</v>
      </c>
      <c r="J83" s="125" t="s">
        <v>42</v>
      </c>
      <c r="K83" s="126">
        <v>80.0</v>
      </c>
      <c r="L83" s="126">
        <v>100.0</v>
      </c>
      <c r="M83" s="24" t="str">
        <f t="shared" si="3"/>
        <v>APROBADO</v>
      </c>
      <c r="N83" s="1"/>
    </row>
    <row r="84">
      <c r="A84" s="112">
        <v>2.7214880356E10</v>
      </c>
      <c r="B84" s="113" t="s">
        <v>2008</v>
      </c>
      <c r="C84" s="113" t="s">
        <v>1005</v>
      </c>
      <c r="D84" s="113" t="s">
        <v>4042</v>
      </c>
      <c r="E84" s="1"/>
      <c r="F84" s="1"/>
      <c r="G84" s="21" t="s">
        <v>18</v>
      </c>
      <c r="H84" s="114">
        <v>4.0</v>
      </c>
      <c r="I84" s="125" t="s">
        <v>42</v>
      </c>
      <c r="J84" s="125" t="s">
        <v>42</v>
      </c>
      <c r="K84" s="126">
        <v>100.0</v>
      </c>
      <c r="L84" s="125" t="s">
        <v>43</v>
      </c>
      <c r="M84" s="24" t="str">
        <f t="shared" si="3"/>
        <v>APROBADO</v>
      </c>
      <c r="N84" s="1"/>
    </row>
    <row r="85">
      <c r="A85" s="112">
        <v>2.7392474892E10</v>
      </c>
      <c r="B85" s="113" t="s">
        <v>2008</v>
      </c>
      <c r="C85" s="113" t="s">
        <v>4043</v>
      </c>
      <c r="D85" s="113" t="s">
        <v>4044</v>
      </c>
      <c r="E85" s="1"/>
      <c r="F85" s="1"/>
      <c r="G85" s="21" t="s">
        <v>18</v>
      </c>
      <c r="H85" s="114">
        <v>4.0</v>
      </c>
      <c r="I85" s="125" t="s">
        <v>42</v>
      </c>
      <c r="J85" s="125" t="s">
        <v>43</v>
      </c>
      <c r="K85" s="126">
        <v>86.67</v>
      </c>
      <c r="L85" s="126">
        <v>100.0</v>
      </c>
      <c r="M85" s="24" t="str">
        <f t="shared" si="3"/>
        <v>APROBADO</v>
      </c>
      <c r="N85" s="1"/>
    </row>
    <row r="86">
      <c r="A86" s="70">
        <v>2.0236429041E10</v>
      </c>
      <c r="B86" s="105" t="s">
        <v>4045</v>
      </c>
      <c r="C86" s="105" t="s">
        <v>644</v>
      </c>
      <c r="D86" s="105" t="s">
        <v>4046</v>
      </c>
      <c r="E86" s="43"/>
      <c r="F86" s="1"/>
      <c r="G86" s="21" t="s">
        <v>41</v>
      </c>
      <c r="H86" s="114">
        <v>4.0</v>
      </c>
      <c r="I86" s="125" t="s">
        <v>42</v>
      </c>
      <c r="J86" s="125" t="s">
        <v>42</v>
      </c>
      <c r="K86" s="126">
        <v>90.0</v>
      </c>
      <c r="L86" s="126">
        <v>100.0</v>
      </c>
      <c r="M86" s="24" t="str">
        <f t="shared" si="3"/>
        <v>APROBADO</v>
      </c>
      <c r="N86" s="1"/>
    </row>
    <row r="87">
      <c r="A87" s="70">
        <v>2.0221529686E10</v>
      </c>
      <c r="B87" s="105" t="s">
        <v>1646</v>
      </c>
      <c r="C87" s="105" t="s">
        <v>3163</v>
      </c>
      <c r="D87" s="105" t="s">
        <v>4047</v>
      </c>
      <c r="E87" s="43"/>
      <c r="F87" s="1"/>
      <c r="G87" s="21" t="s">
        <v>41</v>
      </c>
      <c r="H87" s="114">
        <v>4.0</v>
      </c>
      <c r="I87" s="125" t="s">
        <v>43</v>
      </c>
      <c r="J87" s="125" t="s">
        <v>43</v>
      </c>
      <c r="K87" s="125" t="s">
        <v>43</v>
      </c>
      <c r="L87" s="125" t="s">
        <v>43</v>
      </c>
      <c r="M87" s="24" t="str">
        <f t="shared" si="3"/>
        <v>REPROBADO</v>
      </c>
      <c r="N87" s="1"/>
    </row>
    <row r="88">
      <c r="A88" s="70">
        <v>2.7238001477E10</v>
      </c>
      <c r="B88" s="105" t="s">
        <v>4048</v>
      </c>
      <c r="C88" s="105" t="s">
        <v>3749</v>
      </c>
      <c r="D88" s="105" t="s">
        <v>4049</v>
      </c>
      <c r="E88" s="43"/>
      <c r="F88" s="1"/>
      <c r="G88" s="21" t="s">
        <v>18</v>
      </c>
      <c r="H88" s="114">
        <v>2.0</v>
      </c>
      <c r="I88" s="125" t="s">
        <v>42</v>
      </c>
      <c r="J88" s="125" t="s">
        <v>42</v>
      </c>
      <c r="K88" s="126">
        <v>70.0</v>
      </c>
      <c r="L88" s="126">
        <v>100.0</v>
      </c>
      <c r="M88" s="24" t="str">
        <f t="shared" si="3"/>
        <v>APROBADO</v>
      </c>
      <c r="N88" s="1"/>
    </row>
    <row r="89">
      <c r="A89" s="70">
        <v>2.7234767548E10</v>
      </c>
      <c r="B89" s="105" t="s">
        <v>4048</v>
      </c>
      <c r="C89" s="105" t="s">
        <v>387</v>
      </c>
      <c r="D89" s="105" t="s">
        <v>4050</v>
      </c>
      <c r="E89" s="43"/>
      <c r="F89" s="1"/>
      <c r="G89" s="21" t="s">
        <v>18</v>
      </c>
      <c r="H89" s="114">
        <v>2.0</v>
      </c>
      <c r="I89" s="125" t="s">
        <v>42</v>
      </c>
      <c r="J89" s="125" t="s">
        <v>43</v>
      </c>
      <c r="K89" s="126">
        <v>85.0</v>
      </c>
      <c r="L89" s="126">
        <v>100.0</v>
      </c>
      <c r="M89" s="24" t="str">
        <f t="shared" si="3"/>
        <v>APROBADO</v>
      </c>
      <c r="N89" s="1"/>
    </row>
    <row r="90">
      <c r="A90" s="70">
        <v>2.7214911073E10</v>
      </c>
      <c r="B90" s="105" t="s">
        <v>1702</v>
      </c>
      <c r="C90" s="105" t="s">
        <v>4051</v>
      </c>
      <c r="D90" s="105" t="s">
        <v>4052</v>
      </c>
      <c r="E90" s="43"/>
      <c r="F90" s="1"/>
      <c r="G90" s="21" t="s">
        <v>18</v>
      </c>
      <c r="H90" s="114">
        <v>3.0</v>
      </c>
      <c r="I90" s="125" t="s">
        <v>42</v>
      </c>
      <c r="J90" s="125" t="s">
        <v>43</v>
      </c>
      <c r="K90" s="126">
        <v>90.0</v>
      </c>
      <c r="L90" s="126">
        <v>100.0</v>
      </c>
      <c r="M90" s="24" t="str">
        <f t="shared" si="3"/>
        <v>APROBADO</v>
      </c>
      <c r="N90" s="1"/>
    </row>
    <row r="91">
      <c r="A91" s="70">
        <v>2.0240812631E10</v>
      </c>
      <c r="B91" s="105" t="s">
        <v>4053</v>
      </c>
      <c r="C91" s="105" t="s">
        <v>1620</v>
      </c>
      <c r="D91" s="105" t="s">
        <v>4054</v>
      </c>
      <c r="E91" s="43"/>
      <c r="F91" s="1"/>
      <c r="G91" s="21" t="s">
        <v>41</v>
      </c>
      <c r="H91" s="114">
        <v>1.0</v>
      </c>
      <c r="I91" s="125" t="s">
        <v>42</v>
      </c>
      <c r="J91" s="125" t="s">
        <v>43</v>
      </c>
      <c r="K91" s="126">
        <v>90.0</v>
      </c>
      <c r="L91" s="125" t="s">
        <v>43</v>
      </c>
      <c r="M91" s="24" t="str">
        <f t="shared" si="3"/>
        <v>APROBADO</v>
      </c>
      <c r="N91" s="1"/>
    </row>
    <row r="92">
      <c r="A92" s="70">
        <v>2.0221935951E10</v>
      </c>
      <c r="B92" s="105" t="s">
        <v>1735</v>
      </c>
      <c r="C92" s="105" t="s">
        <v>4055</v>
      </c>
      <c r="D92" s="105" t="s">
        <v>4056</v>
      </c>
      <c r="E92" s="43"/>
      <c r="F92" s="1"/>
      <c r="G92" s="21" t="s">
        <v>41</v>
      </c>
      <c r="H92" s="114">
        <v>1.0</v>
      </c>
      <c r="I92" s="125" t="s">
        <v>42</v>
      </c>
      <c r="J92" s="125" t="s">
        <v>42</v>
      </c>
      <c r="K92" s="126">
        <v>80.0</v>
      </c>
      <c r="L92" s="126">
        <v>100.0</v>
      </c>
      <c r="M92" s="24" t="str">
        <f t="shared" si="3"/>
        <v>APROBADO</v>
      </c>
      <c r="N92" s="1"/>
    </row>
    <row r="93">
      <c r="A93" s="70">
        <v>2.0229520106E10</v>
      </c>
      <c r="B93" s="105" t="s">
        <v>3435</v>
      </c>
      <c r="C93" s="105" t="s">
        <v>2032</v>
      </c>
      <c r="D93" s="105" t="s">
        <v>4057</v>
      </c>
      <c r="E93" s="43"/>
      <c r="F93" s="1"/>
      <c r="G93" s="21" t="s">
        <v>41</v>
      </c>
      <c r="H93" s="114">
        <v>2.0</v>
      </c>
      <c r="I93" s="125" t="s">
        <v>42</v>
      </c>
      <c r="J93" s="125" t="s">
        <v>42</v>
      </c>
      <c r="K93" s="126">
        <v>80.0</v>
      </c>
      <c r="L93" s="126">
        <v>100.0</v>
      </c>
      <c r="M93" s="24" t="str">
        <f t="shared" si="3"/>
        <v>APROBADO</v>
      </c>
      <c r="N93" s="1"/>
    </row>
    <row r="94">
      <c r="A94" s="70">
        <v>2.0237617968E10</v>
      </c>
      <c r="B94" s="105" t="s">
        <v>4058</v>
      </c>
      <c r="C94" s="105" t="s">
        <v>579</v>
      </c>
      <c r="D94" s="105" t="s">
        <v>4059</v>
      </c>
      <c r="E94" s="43"/>
      <c r="F94" s="1"/>
      <c r="G94" s="21" t="s">
        <v>41</v>
      </c>
      <c r="H94" s="114">
        <v>4.0</v>
      </c>
      <c r="I94" s="125" t="s">
        <v>43</v>
      </c>
      <c r="J94" s="125" t="s">
        <v>43</v>
      </c>
      <c r="K94" s="125" t="s">
        <v>43</v>
      </c>
      <c r="L94" s="125" t="s">
        <v>43</v>
      </c>
      <c r="M94" s="24" t="str">
        <f t="shared" si="3"/>
        <v>REPROBADO</v>
      </c>
      <c r="N94" s="1"/>
    </row>
    <row r="95">
      <c r="A95" s="70">
        <v>2.0238314004E10</v>
      </c>
      <c r="B95" s="105" t="s">
        <v>64</v>
      </c>
      <c r="C95" s="105" t="s">
        <v>4060</v>
      </c>
      <c r="D95" s="105" t="s">
        <v>4061</v>
      </c>
      <c r="E95" s="43"/>
      <c r="F95" s="1"/>
      <c r="G95" s="21" t="s">
        <v>41</v>
      </c>
      <c r="H95" s="114">
        <v>3.0</v>
      </c>
      <c r="I95" s="125" t="s">
        <v>42</v>
      </c>
      <c r="J95" s="125" t="s">
        <v>42</v>
      </c>
      <c r="K95" s="126">
        <v>90.0</v>
      </c>
      <c r="L95" s="126">
        <v>100.0</v>
      </c>
      <c r="M95" s="24" t="str">
        <f t="shared" si="3"/>
        <v>APROBADO</v>
      </c>
      <c r="N95" s="1"/>
    </row>
    <row r="96">
      <c r="A96" s="70">
        <v>2.0189021276E10</v>
      </c>
      <c r="B96" s="105" t="s">
        <v>4062</v>
      </c>
      <c r="C96" s="105" t="s">
        <v>4063</v>
      </c>
      <c r="D96" s="105" t="s">
        <v>4064</v>
      </c>
      <c r="E96" s="43"/>
      <c r="F96" s="1"/>
      <c r="G96" s="21" t="s">
        <v>41</v>
      </c>
      <c r="H96" s="114">
        <v>2.0</v>
      </c>
      <c r="I96" s="125" t="s">
        <v>42</v>
      </c>
      <c r="J96" s="125" t="s">
        <v>42</v>
      </c>
      <c r="K96" s="126">
        <v>90.0</v>
      </c>
      <c r="L96" s="126">
        <v>100.0</v>
      </c>
      <c r="M96" s="24" t="str">
        <f t="shared" si="3"/>
        <v>APROBADO</v>
      </c>
      <c r="N96" s="1"/>
    </row>
    <row r="97">
      <c r="A97" s="70">
        <v>2.0214144256E10</v>
      </c>
      <c r="B97" s="105" t="s">
        <v>4065</v>
      </c>
      <c r="C97" s="105" t="s">
        <v>4066</v>
      </c>
      <c r="D97" s="105" t="s">
        <v>4067</v>
      </c>
      <c r="E97" s="43"/>
      <c r="F97" s="1"/>
      <c r="G97" s="21" t="s">
        <v>41</v>
      </c>
      <c r="H97" s="114">
        <v>3.0</v>
      </c>
      <c r="I97" s="125" t="s">
        <v>42</v>
      </c>
      <c r="J97" s="125" t="s">
        <v>43</v>
      </c>
      <c r="K97" s="126">
        <v>85.0</v>
      </c>
      <c r="L97" s="125" t="s">
        <v>43</v>
      </c>
      <c r="M97" s="24" t="str">
        <f t="shared" si="3"/>
        <v>APROBADO</v>
      </c>
      <c r="N97" s="1"/>
    </row>
    <row r="98">
      <c r="A98" s="70">
        <v>2.3209483734E10</v>
      </c>
      <c r="B98" s="105" t="s">
        <v>4068</v>
      </c>
      <c r="C98" s="105" t="s">
        <v>4069</v>
      </c>
      <c r="D98" s="105" t="s">
        <v>4070</v>
      </c>
      <c r="E98" s="43"/>
      <c r="F98" s="1"/>
      <c r="G98" s="21" t="s">
        <v>18</v>
      </c>
      <c r="H98" s="114">
        <v>2.0</v>
      </c>
      <c r="I98" s="125" t="s">
        <v>42</v>
      </c>
      <c r="J98" s="125" t="s">
        <v>42</v>
      </c>
      <c r="K98" s="126">
        <v>100.0</v>
      </c>
      <c r="L98" s="126">
        <v>100.0</v>
      </c>
      <c r="M98" s="24" t="str">
        <f t="shared" si="3"/>
        <v>APROBADO</v>
      </c>
      <c r="N98" s="1"/>
    </row>
    <row r="99">
      <c r="A99" s="70">
        <v>2.7235852255E10</v>
      </c>
      <c r="B99" s="105" t="s">
        <v>4071</v>
      </c>
      <c r="C99" s="105" t="s">
        <v>4072</v>
      </c>
      <c r="D99" s="105" t="s">
        <v>4073</v>
      </c>
      <c r="E99" s="43"/>
      <c r="F99" s="1"/>
      <c r="G99" s="21" t="s">
        <v>18</v>
      </c>
      <c r="H99" s="114">
        <v>3.0</v>
      </c>
      <c r="I99" s="125" t="s">
        <v>42</v>
      </c>
      <c r="J99" s="125" t="s">
        <v>43</v>
      </c>
      <c r="K99" s="126">
        <v>100.0</v>
      </c>
      <c r="L99" s="126">
        <v>100.0</v>
      </c>
      <c r="M99" s="24" t="str">
        <f t="shared" si="3"/>
        <v>APROBADO</v>
      </c>
      <c r="N99" s="1"/>
    </row>
    <row r="100">
      <c r="A100" s="70">
        <v>2.0219050292E10</v>
      </c>
      <c r="B100" s="105" t="s">
        <v>2163</v>
      </c>
      <c r="C100" s="105" t="s">
        <v>4074</v>
      </c>
      <c r="D100" s="105" t="s">
        <v>4075</v>
      </c>
      <c r="E100" s="43"/>
      <c r="F100" s="1"/>
      <c r="G100" s="21" t="s">
        <v>41</v>
      </c>
      <c r="H100" s="114">
        <v>4.0</v>
      </c>
      <c r="I100" s="125" t="s">
        <v>42</v>
      </c>
      <c r="J100" s="125" t="s">
        <v>43</v>
      </c>
      <c r="K100" s="126">
        <v>80.0</v>
      </c>
      <c r="L100" s="126">
        <v>100.0</v>
      </c>
      <c r="M100" s="24" t="str">
        <f t="shared" si="3"/>
        <v>APROBADO</v>
      </c>
      <c r="N100" s="1"/>
    </row>
    <row r="101">
      <c r="A101" s="70">
        <v>2.0181081253E10</v>
      </c>
      <c r="B101" s="105" t="s">
        <v>464</v>
      </c>
      <c r="C101" s="105" t="s">
        <v>4076</v>
      </c>
      <c r="D101" s="105" t="s">
        <v>4077</v>
      </c>
      <c r="E101" s="43"/>
      <c r="F101" s="1"/>
      <c r="G101" s="21" t="s">
        <v>41</v>
      </c>
      <c r="H101" s="114">
        <v>1.0</v>
      </c>
      <c r="I101" s="125" t="s">
        <v>42</v>
      </c>
      <c r="J101" s="125" t="s">
        <v>42</v>
      </c>
      <c r="K101" s="126">
        <v>95.0</v>
      </c>
      <c r="L101" s="126">
        <v>100.0</v>
      </c>
      <c r="M101" s="24" t="str">
        <f t="shared" si="3"/>
        <v>APROBADO</v>
      </c>
      <c r="N101" s="1"/>
    </row>
    <row r="102">
      <c r="A102" s="70">
        <v>2.01816351E10</v>
      </c>
      <c r="B102" s="105" t="s">
        <v>464</v>
      </c>
      <c r="C102" s="105" t="s">
        <v>4078</v>
      </c>
      <c r="D102" s="105" t="s">
        <v>4079</v>
      </c>
      <c r="E102" s="1"/>
      <c r="F102" s="123" t="s">
        <v>4080</v>
      </c>
      <c r="G102" s="21" t="s">
        <v>41</v>
      </c>
      <c r="H102" s="114">
        <v>1.0</v>
      </c>
      <c r="I102" s="125" t="s">
        <v>43</v>
      </c>
      <c r="J102" s="125" t="s">
        <v>43</v>
      </c>
      <c r="K102" s="125" t="s">
        <v>43</v>
      </c>
      <c r="L102" s="125" t="s">
        <v>43</v>
      </c>
      <c r="M102" s="24" t="str">
        <f t="shared" si="3"/>
        <v>REPROBADO</v>
      </c>
      <c r="N102" s="1"/>
    </row>
    <row r="103">
      <c r="A103" s="70">
        <v>2.0234959086E10</v>
      </c>
      <c r="B103" s="105" t="s">
        <v>88</v>
      </c>
      <c r="C103" s="105" t="s">
        <v>4081</v>
      </c>
      <c r="D103" s="105" t="s">
        <v>4082</v>
      </c>
      <c r="E103" s="43"/>
      <c r="F103" s="1"/>
      <c r="G103" s="21" t="s">
        <v>41</v>
      </c>
      <c r="H103" s="114">
        <v>3.0</v>
      </c>
      <c r="I103" s="125" t="s">
        <v>42</v>
      </c>
      <c r="J103" s="125" t="s">
        <v>42</v>
      </c>
      <c r="K103" s="126">
        <v>85.0</v>
      </c>
      <c r="L103" s="126">
        <v>100.0</v>
      </c>
      <c r="M103" s="24" t="str">
        <f t="shared" si="3"/>
        <v>APROBADO</v>
      </c>
      <c r="N103" s="1"/>
    </row>
    <row r="104">
      <c r="A104" s="70">
        <v>2.0217223017E10</v>
      </c>
      <c r="B104" s="105" t="s">
        <v>2057</v>
      </c>
      <c r="C104" s="105" t="s">
        <v>4083</v>
      </c>
      <c r="D104" s="105" t="s">
        <v>4084</v>
      </c>
      <c r="E104" s="43"/>
      <c r="F104" s="1"/>
      <c r="G104" s="21" t="s">
        <v>41</v>
      </c>
      <c r="H104" s="114">
        <v>4.0</v>
      </c>
      <c r="I104" s="125" t="s">
        <v>42</v>
      </c>
      <c r="J104" s="125" t="s">
        <v>42</v>
      </c>
      <c r="K104" s="126">
        <v>80.0</v>
      </c>
      <c r="L104" s="126">
        <v>100.0</v>
      </c>
      <c r="M104" s="24" t="str">
        <f t="shared" si="3"/>
        <v>APROBADO</v>
      </c>
      <c r="N104" s="1"/>
    </row>
    <row r="105">
      <c r="A105" s="70">
        <v>2.0214135222E10</v>
      </c>
      <c r="B105" s="105" t="s">
        <v>4085</v>
      </c>
      <c r="C105" s="105" t="s">
        <v>4086</v>
      </c>
      <c r="D105" s="105" t="s">
        <v>4087</v>
      </c>
      <c r="E105" s="43"/>
      <c r="F105" s="1"/>
      <c r="G105" s="21" t="s">
        <v>41</v>
      </c>
      <c r="H105" s="114">
        <v>2.0</v>
      </c>
      <c r="I105" s="125" t="s">
        <v>42</v>
      </c>
      <c r="J105" s="125" t="s">
        <v>43</v>
      </c>
      <c r="K105" s="125" t="s">
        <v>43</v>
      </c>
      <c r="L105" s="125" t="s">
        <v>43</v>
      </c>
      <c r="M105" s="24" t="str">
        <f t="shared" si="3"/>
        <v>REPROBADO</v>
      </c>
      <c r="N105" s="42" t="s">
        <v>3382</v>
      </c>
    </row>
    <row r="106">
      <c r="A106" s="70">
        <v>2.0231628992E10</v>
      </c>
      <c r="B106" s="105" t="s">
        <v>4088</v>
      </c>
      <c r="C106" s="105" t="s">
        <v>126</v>
      </c>
      <c r="D106" s="105" t="s">
        <v>4089</v>
      </c>
      <c r="E106" s="43"/>
      <c r="F106" s="1"/>
      <c r="G106" s="21" t="s">
        <v>41</v>
      </c>
      <c r="H106" s="114">
        <v>2.0</v>
      </c>
      <c r="I106" s="125" t="s">
        <v>42</v>
      </c>
      <c r="J106" s="125" t="s">
        <v>42</v>
      </c>
      <c r="K106" s="126">
        <v>80.0</v>
      </c>
      <c r="L106" s="125" t="s">
        <v>43</v>
      </c>
      <c r="M106" s="24" t="str">
        <f t="shared" si="3"/>
        <v>APROBADO</v>
      </c>
      <c r="N106" s="1"/>
    </row>
    <row r="107">
      <c r="A107" s="70">
        <v>2.0235134897E10</v>
      </c>
      <c r="B107" s="105" t="s">
        <v>4090</v>
      </c>
      <c r="C107" s="105" t="s">
        <v>4091</v>
      </c>
      <c r="D107" s="105" t="s">
        <v>4092</v>
      </c>
      <c r="E107" s="43"/>
      <c r="F107" s="1"/>
      <c r="G107" s="21" t="s">
        <v>41</v>
      </c>
      <c r="H107" s="114">
        <v>3.0</v>
      </c>
      <c r="I107" s="125" t="s">
        <v>42</v>
      </c>
      <c r="J107" s="125" t="s">
        <v>42</v>
      </c>
      <c r="K107" s="126">
        <v>95.0</v>
      </c>
      <c r="L107" s="126">
        <v>100.0</v>
      </c>
      <c r="M107" s="24" t="str">
        <f t="shared" si="3"/>
        <v>APROBADO</v>
      </c>
      <c r="N107" s="1"/>
    </row>
    <row r="108">
      <c r="A108" s="70">
        <v>2.0237618298E10</v>
      </c>
      <c r="B108" s="105" t="s">
        <v>4093</v>
      </c>
      <c r="C108" s="105" t="s">
        <v>836</v>
      </c>
      <c r="D108" s="105" t="s">
        <v>4094</v>
      </c>
      <c r="E108" s="43"/>
      <c r="F108" s="1"/>
      <c r="G108" s="21" t="s">
        <v>41</v>
      </c>
      <c r="H108" s="114">
        <v>1.0</v>
      </c>
      <c r="I108" s="125" t="s">
        <v>43</v>
      </c>
      <c r="J108" s="125" t="s">
        <v>43</v>
      </c>
      <c r="K108" s="125" t="s">
        <v>43</v>
      </c>
      <c r="L108" s="125" t="s">
        <v>43</v>
      </c>
      <c r="M108" s="24" t="str">
        <f t="shared" si="3"/>
        <v>REPROBADO</v>
      </c>
      <c r="N108" s="1"/>
    </row>
    <row r="109">
      <c r="A109" s="70">
        <v>2.0216908563E10</v>
      </c>
      <c r="B109" s="105" t="s">
        <v>2089</v>
      </c>
      <c r="C109" s="105" t="s">
        <v>852</v>
      </c>
      <c r="D109" s="105" t="s">
        <v>4095</v>
      </c>
      <c r="E109" s="43"/>
      <c r="F109" s="1"/>
      <c r="G109" s="21" t="s">
        <v>41</v>
      </c>
      <c r="H109" s="114">
        <v>3.0</v>
      </c>
      <c r="I109" s="125" t="s">
        <v>42</v>
      </c>
      <c r="J109" s="125" t="s">
        <v>42</v>
      </c>
      <c r="K109" s="126">
        <v>90.0</v>
      </c>
      <c r="L109" s="125" t="s">
        <v>43</v>
      </c>
      <c r="M109" s="24" t="str">
        <f t="shared" si="3"/>
        <v>APROBADO</v>
      </c>
      <c r="N109" s="1"/>
    </row>
    <row r="110">
      <c r="A110" s="70">
        <v>2.0226278924E10</v>
      </c>
      <c r="B110" s="105" t="s">
        <v>218</v>
      </c>
      <c r="C110" s="105" t="s">
        <v>4096</v>
      </c>
      <c r="D110" s="105" t="s">
        <v>4097</v>
      </c>
      <c r="E110" s="1"/>
      <c r="G110" s="21" t="s">
        <v>41</v>
      </c>
      <c r="H110" s="114">
        <v>1.0</v>
      </c>
      <c r="I110" s="125" t="s">
        <v>43</v>
      </c>
      <c r="J110" s="125" t="s">
        <v>43</v>
      </c>
      <c r="K110" s="125" t="s">
        <v>43</v>
      </c>
      <c r="L110" s="125" t="s">
        <v>43</v>
      </c>
      <c r="M110" s="24" t="str">
        <f t="shared" si="3"/>
        <v>REPROBADO</v>
      </c>
      <c r="N110" s="1"/>
    </row>
    <row r="111">
      <c r="A111" s="70">
        <v>2.0267394432E10</v>
      </c>
      <c r="B111" s="105" t="s">
        <v>4098</v>
      </c>
      <c r="C111" s="105" t="s">
        <v>225</v>
      </c>
      <c r="D111" s="54" t="s">
        <v>4099</v>
      </c>
      <c r="E111" s="43"/>
      <c r="F111" s="1"/>
      <c r="G111" s="21" t="s">
        <v>41</v>
      </c>
      <c r="H111" s="114">
        <v>1.0</v>
      </c>
      <c r="I111" s="125" t="s">
        <v>42</v>
      </c>
      <c r="J111" s="125" t="s">
        <v>42</v>
      </c>
      <c r="K111" s="126">
        <v>100.0</v>
      </c>
      <c r="L111" s="126">
        <v>100.0</v>
      </c>
      <c r="M111" s="24" t="str">
        <f t="shared" si="3"/>
        <v>APROBADO</v>
      </c>
      <c r="N111" s="1"/>
    </row>
    <row r="112">
      <c r="A112" s="70">
        <v>2.7188210703E10</v>
      </c>
      <c r="B112" s="105" t="s">
        <v>4100</v>
      </c>
      <c r="C112" s="105" t="s">
        <v>4101</v>
      </c>
      <c r="D112" s="105" t="s">
        <v>4102</v>
      </c>
      <c r="E112" s="43"/>
      <c r="F112" s="1"/>
      <c r="G112" s="21" t="s">
        <v>18</v>
      </c>
      <c r="H112" s="114">
        <v>1.0</v>
      </c>
      <c r="I112" s="125" t="s">
        <v>42</v>
      </c>
      <c r="J112" s="125" t="s">
        <v>42</v>
      </c>
      <c r="K112" s="126">
        <v>76.67</v>
      </c>
      <c r="L112" s="126">
        <v>100.0</v>
      </c>
      <c r="M112" s="24" t="str">
        <f t="shared" si="3"/>
        <v>APROBADO</v>
      </c>
      <c r="N112" s="1"/>
    </row>
    <row r="113">
      <c r="A113" s="70">
        <v>2.7233594143E10</v>
      </c>
      <c r="B113" s="105" t="s">
        <v>1542</v>
      </c>
      <c r="C113" s="105" t="s">
        <v>4103</v>
      </c>
      <c r="D113" s="105" t="s">
        <v>4104</v>
      </c>
      <c r="E113" s="43"/>
      <c r="F113" s="1"/>
      <c r="G113" s="21" t="s">
        <v>18</v>
      </c>
      <c r="H113" s="114">
        <v>2.0</v>
      </c>
      <c r="I113" s="125" t="s">
        <v>42</v>
      </c>
      <c r="J113" s="125" t="s">
        <v>42</v>
      </c>
      <c r="K113" s="126">
        <v>80.0</v>
      </c>
      <c r="L113" s="126">
        <v>100.0</v>
      </c>
      <c r="M113" s="24" t="str">
        <f t="shared" si="3"/>
        <v>APROBADO</v>
      </c>
      <c r="N113" s="1"/>
    </row>
    <row r="114">
      <c r="A114" s="70">
        <v>2.0236760929E10</v>
      </c>
      <c r="B114" s="105" t="s">
        <v>1548</v>
      </c>
      <c r="C114" s="105" t="s">
        <v>4105</v>
      </c>
      <c r="D114" s="105" t="s">
        <v>4106</v>
      </c>
      <c r="E114" s="43"/>
      <c r="F114" s="1"/>
      <c r="G114" s="21" t="s">
        <v>41</v>
      </c>
      <c r="H114" s="114">
        <v>4.0</v>
      </c>
      <c r="I114" s="125" t="s">
        <v>42</v>
      </c>
      <c r="J114" s="125" t="s">
        <v>42</v>
      </c>
      <c r="K114" s="126">
        <v>96.67</v>
      </c>
      <c r="L114" s="126">
        <v>100.0</v>
      </c>
      <c r="M114" s="24" t="str">
        <f t="shared" si="3"/>
        <v>APROBADO</v>
      </c>
      <c r="N114" s="1"/>
    </row>
    <row r="115">
      <c r="A115" s="70">
        <v>2.7223913763E10</v>
      </c>
      <c r="B115" s="105" t="s">
        <v>2851</v>
      </c>
      <c r="C115" s="105" t="s">
        <v>4107</v>
      </c>
      <c r="D115" s="105" t="s">
        <v>4108</v>
      </c>
      <c r="E115" s="43"/>
      <c r="F115" s="1"/>
      <c r="G115" s="21" t="s">
        <v>18</v>
      </c>
      <c r="H115" s="114">
        <v>1.0</v>
      </c>
      <c r="I115" s="125" t="s">
        <v>42</v>
      </c>
      <c r="J115" s="125" t="s">
        <v>42</v>
      </c>
      <c r="K115" s="126">
        <v>80.0</v>
      </c>
      <c r="L115" s="126">
        <v>100.0</v>
      </c>
      <c r="M115" s="24" t="str">
        <f t="shared" si="3"/>
        <v>APROBADO</v>
      </c>
      <c r="N115" s="1"/>
    </row>
    <row r="116">
      <c r="A116" s="70">
        <v>2.3237485394E10</v>
      </c>
      <c r="B116" s="105" t="s">
        <v>4109</v>
      </c>
      <c r="C116" s="105" t="s">
        <v>4110</v>
      </c>
      <c r="D116" s="105" t="s">
        <v>4111</v>
      </c>
      <c r="E116" s="43"/>
      <c r="F116" s="1"/>
      <c r="G116" s="21" t="s">
        <v>18</v>
      </c>
      <c r="H116" s="114">
        <v>4.0</v>
      </c>
      <c r="I116" s="125" t="s">
        <v>42</v>
      </c>
      <c r="J116" s="125" t="s">
        <v>43</v>
      </c>
      <c r="K116" s="126">
        <v>100.0</v>
      </c>
      <c r="L116" s="126">
        <v>100.0</v>
      </c>
      <c r="M116" s="24" t="str">
        <f t="shared" si="3"/>
        <v>APROBADO</v>
      </c>
      <c r="N116" s="1"/>
    </row>
    <row r="117">
      <c r="A117" s="70">
        <v>2.021660251E10</v>
      </c>
      <c r="B117" s="105" t="s">
        <v>4112</v>
      </c>
      <c r="C117" s="105" t="s">
        <v>4113</v>
      </c>
      <c r="D117" s="105" t="s">
        <v>4114</v>
      </c>
      <c r="E117" s="43"/>
      <c r="F117" s="1"/>
      <c r="G117" s="21" t="s">
        <v>41</v>
      </c>
      <c r="H117" s="114">
        <v>3.0</v>
      </c>
      <c r="I117" s="125" t="s">
        <v>42</v>
      </c>
      <c r="J117" s="125" t="s">
        <v>43</v>
      </c>
      <c r="K117" s="125" t="s">
        <v>43</v>
      </c>
      <c r="L117" s="125" t="s">
        <v>43</v>
      </c>
      <c r="M117" s="24" t="str">
        <f t="shared" si="3"/>
        <v>REPROBADO</v>
      </c>
      <c r="N117" s="42" t="s">
        <v>3382</v>
      </c>
    </row>
    <row r="118">
      <c r="A118" s="70">
        <v>2.023898856E10</v>
      </c>
      <c r="B118" s="105" t="s">
        <v>4115</v>
      </c>
      <c r="C118" s="105" t="s">
        <v>3831</v>
      </c>
      <c r="D118" s="105" t="s">
        <v>4116</v>
      </c>
      <c r="E118" s="43"/>
      <c r="F118" s="1"/>
      <c r="G118" s="21" t="s">
        <v>41</v>
      </c>
      <c r="H118" s="114">
        <v>4.0</v>
      </c>
      <c r="I118" s="125" t="s">
        <v>43</v>
      </c>
      <c r="J118" s="125" t="s">
        <v>43</v>
      </c>
      <c r="K118" s="125" t="s">
        <v>43</v>
      </c>
      <c r="L118" s="125" t="s">
        <v>43</v>
      </c>
      <c r="M118" s="24" t="str">
        <f t="shared" si="3"/>
        <v>REPROBADO</v>
      </c>
      <c r="N118" s="1"/>
    </row>
    <row r="119">
      <c r="A119" s="70">
        <v>2.722627731E10</v>
      </c>
      <c r="B119" s="105" t="s">
        <v>2874</v>
      </c>
      <c r="C119" s="105" t="s">
        <v>1223</v>
      </c>
      <c r="D119" s="105" t="s">
        <v>4117</v>
      </c>
      <c r="E119" s="43"/>
      <c r="F119" s="1"/>
      <c r="G119" s="21" t="s">
        <v>18</v>
      </c>
      <c r="H119" s="114">
        <v>1.0</v>
      </c>
      <c r="I119" s="125" t="s">
        <v>42</v>
      </c>
      <c r="J119" s="125" t="s">
        <v>43</v>
      </c>
      <c r="K119" s="126">
        <v>85.0</v>
      </c>
      <c r="L119" s="125" t="s">
        <v>43</v>
      </c>
      <c r="M119" s="24" t="str">
        <f t="shared" si="3"/>
        <v>APROBADO</v>
      </c>
      <c r="N119" s="1"/>
    </row>
    <row r="120">
      <c r="A120" s="70">
        <v>2.0235015502E10</v>
      </c>
      <c r="B120" s="105" t="s">
        <v>326</v>
      </c>
      <c r="C120" s="105" t="s">
        <v>4118</v>
      </c>
      <c r="D120" s="105" t="s">
        <v>4119</v>
      </c>
      <c r="E120" s="43"/>
      <c r="F120" s="1"/>
      <c r="G120" s="21" t="s">
        <v>41</v>
      </c>
      <c r="H120" s="114">
        <v>3.0</v>
      </c>
      <c r="I120" s="125" t="s">
        <v>43</v>
      </c>
      <c r="J120" s="125" t="s">
        <v>43</v>
      </c>
      <c r="K120" s="125" t="s">
        <v>43</v>
      </c>
      <c r="L120" s="125" t="s">
        <v>43</v>
      </c>
      <c r="M120" s="24" t="str">
        <f t="shared" si="3"/>
        <v>REPROBADO</v>
      </c>
      <c r="N120" s="1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</row>
    <row r="122">
      <c r="A122" s="1"/>
      <c r="B122" s="1"/>
      <c r="C122" s="1"/>
      <c r="D122" s="27" t="s">
        <v>19</v>
      </c>
      <c r="E122" s="27">
        <f>COUNTIF(E5:E120,"NO")</f>
        <v>0</v>
      </c>
      <c r="F122" s="1"/>
      <c r="G122" s="27">
        <f>COUNTIF(G5:G120,"M")</f>
        <v>76</v>
      </c>
      <c r="H122" s="27"/>
      <c r="I122" s="27">
        <f t="shared" ref="I122:J122" si="4">COUNTIF(I5:I120,"Participó")</f>
        <v>91</v>
      </c>
      <c r="J122" s="27">
        <f t="shared" si="4"/>
        <v>53</v>
      </c>
      <c r="K122" s="27">
        <f>COUNTIF(K5:K120,"&gt;=70")</f>
        <v>84</v>
      </c>
      <c r="L122" s="27">
        <f>COUNTIF(L5:L120,"100")</f>
        <v>71</v>
      </c>
      <c r="M122" s="27">
        <f>COUNTIF(M5:M120,"APROBADO")</f>
        <v>86</v>
      </c>
      <c r="N122" s="27">
        <f>COUNTIF(N5:N120,"Recupera")</f>
        <v>9</v>
      </c>
    </row>
    <row r="123">
      <c r="A123" s="1"/>
      <c r="B123" s="1"/>
      <c r="C123" s="1"/>
      <c r="D123" s="28">
        <f>COUNTA(D5:D85)</f>
        <v>81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>
      <c r="A124" s="1"/>
      <c r="B124" s="29" t="s">
        <v>20</v>
      </c>
      <c r="C124" s="1"/>
      <c r="D124" s="1"/>
      <c r="E124" s="1"/>
      <c r="F124" s="42" t="s">
        <v>406</v>
      </c>
      <c r="H124" s="42"/>
      <c r="I124" s="42"/>
      <c r="J124" s="1"/>
      <c r="K124" s="1"/>
      <c r="L124" s="1"/>
      <c r="M124" s="1" t="s">
        <v>21</v>
      </c>
      <c r="N124" s="1"/>
    </row>
    <row r="125">
      <c r="A125" s="1"/>
      <c r="B125" s="1" t="s">
        <v>22</v>
      </c>
      <c r="C125" s="1" t="s">
        <v>23</v>
      </c>
      <c r="D125" s="1"/>
      <c r="E125" s="1"/>
      <c r="F125" s="42" t="s">
        <v>407</v>
      </c>
      <c r="G125" s="1">
        <f>COUNTIF(H5:H120,"1")</f>
        <v>30</v>
      </c>
      <c r="H125" s="1"/>
      <c r="I125" s="1"/>
      <c r="J125" s="1"/>
      <c r="K125" s="1"/>
      <c r="L125" s="30" t="s">
        <v>24</v>
      </c>
      <c r="M125" s="28">
        <f>COUNTIF(M5:M85,"APROBADO")/99*100</f>
        <v>60.60606061</v>
      </c>
      <c r="N125" s="1"/>
    </row>
    <row r="126">
      <c r="A126" s="1"/>
      <c r="B126" s="1"/>
      <c r="C126" s="1"/>
      <c r="D126" s="1"/>
      <c r="E126" s="1"/>
      <c r="F126" s="42" t="s">
        <v>408</v>
      </c>
      <c r="G126" s="1">
        <f>COUNTIF(H5:H120,"2")</f>
        <v>29</v>
      </c>
      <c r="H126" s="1"/>
      <c r="I126" s="1"/>
      <c r="J126" s="1"/>
      <c r="K126" s="1"/>
      <c r="L126" s="31" t="s">
        <v>25</v>
      </c>
      <c r="M126" s="28">
        <f>COUNTIF(M5:M85,"REPROBADO")/99*100</f>
        <v>21.21212121</v>
      </c>
      <c r="N126" s="1"/>
    </row>
    <row r="127">
      <c r="A127" s="32"/>
      <c r="B127" s="1"/>
      <c r="C127" s="1"/>
      <c r="D127" s="1"/>
      <c r="E127" s="1"/>
      <c r="F127" s="42" t="s">
        <v>409</v>
      </c>
      <c r="G127" s="1">
        <f>COUNTIF(H5:H120,"3")</f>
        <v>29</v>
      </c>
      <c r="H127" s="1"/>
      <c r="I127" s="1"/>
      <c r="J127" s="1"/>
      <c r="K127" s="1"/>
      <c r="L127" s="1"/>
      <c r="M127" s="1"/>
      <c r="N127" s="1"/>
    </row>
    <row r="128">
      <c r="A128" s="32" t="s">
        <v>26</v>
      </c>
      <c r="B128" s="1"/>
      <c r="C128" s="1"/>
      <c r="D128" s="1"/>
      <c r="E128" s="1"/>
      <c r="F128" s="42" t="s">
        <v>410</v>
      </c>
      <c r="G128" s="1">
        <f>COUNTIF(H5:H120,"4")</f>
        <v>28</v>
      </c>
      <c r="H128" s="1"/>
      <c r="I128" s="1"/>
      <c r="J128" s="1"/>
      <c r="K128" s="1"/>
      <c r="L128" s="1"/>
      <c r="M128" s="1"/>
      <c r="N128" s="1"/>
    </row>
    <row r="129">
      <c r="A129" s="32" t="s">
        <v>27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>
      <c r="A130" s="32" t="s">
        <v>28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>
      <c r="A131" s="32" t="s">
        <v>29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>
      <c r="A132" s="32" t="s">
        <v>30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2"/>
      <c r="M132" s="1"/>
      <c r="N132" s="1"/>
    </row>
    <row r="133">
      <c r="A133" s="1"/>
      <c r="B133" s="1" t="s">
        <v>31</v>
      </c>
      <c r="C133" s="1"/>
      <c r="D133" s="1"/>
      <c r="E133" s="1"/>
      <c r="F133" s="1"/>
      <c r="G133" s="1"/>
      <c r="H133" s="1"/>
      <c r="I133" s="1"/>
      <c r="J133" s="1"/>
      <c r="K133" s="32"/>
      <c r="L133" s="33" t="s">
        <v>32</v>
      </c>
      <c r="M133" s="1"/>
      <c r="N133" s="1"/>
    </row>
    <row r="134">
      <c r="A134" s="1"/>
      <c r="B134" s="1" t="s">
        <v>33</v>
      </c>
      <c r="C134" s="1" t="s">
        <v>34</v>
      </c>
      <c r="D134" s="1"/>
      <c r="E134" s="1"/>
      <c r="F134" s="1"/>
      <c r="G134" s="1"/>
      <c r="H134" s="1"/>
      <c r="I134" s="1"/>
      <c r="J134" s="1"/>
      <c r="K134" s="32"/>
      <c r="L134" s="34" t="s">
        <v>35</v>
      </c>
      <c r="M134" s="35" t="str">
        <f>#REF!/COUNTIF(M26:M85,"REPROBADO")*100</f>
        <v>#REF!</v>
      </c>
      <c r="N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32"/>
      <c r="L135" s="34" t="s">
        <v>36</v>
      </c>
      <c r="M135" s="28">
        <f>COUNTIF(N26:N85,"Justifico")/COUNTIF(M27:M121,"REPROBADO")*100</f>
        <v>0</v>
      </c>
      <c r="N135" s="1"/>
    </row>
  </sheetData>
  <mergeCells count="15">
    <mergeCell ref="G3:G4"/>
    <mergeCell ref="H3:H4"/>
    <mergeCell ref="F124:G124"/>
    <mergeCell ref="I3:J3"/>
    <mergeCell ref="K3:K4"/>
    <mergeCell ref="L3:L4"/>
    <mergeCell ref="M3:M4"/>
    <mergeCell ref="B1:D1"/>
    <mergeCell ref="E1:N1"/>
    <mergeCell ref="B2:D2"/>
    <mergeCell ref="E2:N2"/>
    <mergeCell ref="A3:D3"/>
    <mergeCell ref="E3:E4"/>
    <mergeCell ref="F3:F4"/>
    <mergeCell ref="N3:N4"/>
  </mergeCells>
  <conditionalFormatting sqref="I5:J120">
    <cfRule type="cellIs" dxfId="0" priority="1" operator="equal">
      <formula>"Participó"</formula>
    </cfRule>
  </conditionalFormatting>
  <conditionalFormatting sqref="I5:J120">
    <cfRule type="cellIs" dxfId="1" priority="2" operator="equal">
      <formula>"-"</formula>
    </cfRule>
  </conditionalFormatting>
  <conditionalFormatting sqref="K5:L120">
    <cfRule type="cellIs" dxfId="0" priority="3" operator="greaterThan">
      <formula>64</formula>
    </cfRule>
  </conditionalFormatting>
  <conditionalFormatting sqref="K5:L120">
    <cfRule type="cellIs" dxfId="1" priority="4" operator="lessThanOrEqual">
      <formula>64</formula>
    </cfRule>
  </conditionalFormatting>
  <conditionalFormatting sqref="M5:M120">
    <cfRule type="cellIs" dxfId="0" priority="5" operator="equal">
      <formula>"APROBADO"</formula>
    </cfRule>
  </conditionalFormatting>
  <conditionalFormatting sqref="M5:M120">
    <cfRule type="cellIs" dxfId="1" priority="6" operator="equal">
      <formula>"REPROBADO"</formula>
    </cfRule>
  </conditionalFormatting>
  <conditionalFormatting sqref="K5:L120">
    <cfRule type="containsText" dxfId="2" priority="7" operator="containsText" text="-">
      <formula>NOT(ISERROR(SEARCH(("-"),(K5))))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6" width="8.13"/>
    <col customWidth="1" min="7" max="8" width="6.5"/>
    <col customWidth="1" min="11" max="12" width="9.88"/>
  </cols>
  <sheetData>
    <row r="1">
      <c r="A1" s="1"/>
      <c r="E1" s="2" t="s">
        <v>0</v>
      </c>
    </row>
    <row r="2">
      <c r="A2" s="1"/>
      <c r="B2" s="3"/>
      <c r="C2" s="4"/>
      <c r="D2" s="5"/>
      <c r="E2" s="6" t="s">
        <v>37</v>
      </c>
      <c r="F2" s="7"/>
      <c r="G2" s="7"/>
      <c r="H2" s="7"/>
      <c r="I2" s="7"/>
      <c r="J2" s="7"/>
      <c r="K2" s="7"/>
      <c r="L2" s="7"/>
      <c r="M2" s="7"/>
      <c r="N2" s="8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</row>
    <row r="5">
      <c r="A5" s="36">
        <v>2.0409665773E10</v>
      </c>
      <c r="B5" s="37" t="s">
        <v>38</v>
      </c>
      <c r="C5" s="37" t="s">
        <v>39</v>
      </c>
      <c r="D5" s="37" t="s">
        <v>40</v>
      </c>
      <c r="E5" s="38"/>
      <c r="F5" s="38"/>
      <c r="G5" s="37" t="s">
        <v>41</v>
      </c>
      <c r="H5" s="36">
        <v>4.0</v>
      </c>
      <c r="I5" s="39" t="s">
        <v>42</v>
      </c>
      <c r="J5" s="39" t="s">
        <v>43</v>
      </c>
      <c r="K5" s="40">
        <v>100.0</v>
      </c>
      <c r="L5" s="39" t="s">
        <v>43</v>
      </c>
      <c r="M5" s="24" t="str">
        <f t="shared" ref="M5:M93" si="1">IF(AND(OR(I5="Participó",J5="Participó"),AND(K5&gt;64,K5&lt;&gt;"-")),"APROBADO","REPROBADO")</f>
        <v>APROBADO</v>
      </c>
      <c r="N5" s="1"/>
    </row>
    <row r="6">
      <c r="A6" s="36">
        <v>2.3425604759E10</v>
      </c>
      <c r="B6" s="37" t="s">
        <v>44</v>
      </c>
      <c r="C6" s="37" t="s">
        <v>45</v>
      </c>
      <c r="D6" s="37" t="s">
        <v>46</v>
      </c>
      <c r="E6" s="38"/>
      <c r="F6" s="38"/>
      <c r="G6" s="37" t="s">
        <v>41</v>
      </c>
      <c r="H6" s="36">
        <v>4.0</v>
      </c>
      <c r="I6" s="39" t="s">
        <v>42</v>
      </c>
      <c r="J6" s="39" t="s">
        <v>43</v>
      </c>
      <c r="K6" s="40">
        <v>100.0</v>
      </c>
      <c r="L6" s="40">
        <v>100.0</v>
      </c>
      <c r="M6" s="24" t="str">
        <f t="shared" si="1"/>
        <v>APROBADO</v>
      </c>
      <c r="N6" s="1"/>
    </row>
    <row r="7">
      <c r="A7" s="36">
        <v>2.0388174324E10</v>
      </c>
      <c r="B7" s="37" t="s">
        <v>47</v>
      </c>
      <c r="C7" s="37" t="s">
        <v>48</v>
      </c>
      <c r="D7" s="37" t="s">
        <v>49</v>
      </c>
      <c r="E7" s="38"/>
      <c r="F7" s="38"/>
      <c r="G7" s="37" t="s">
        <v>41</v>
      </c>
      <c r="H7" s="36">
        <v>2.0</v>
      </c>
      <c r="I7" s="39" t="s">
        <v>43</v>
      </c>
      <c r="J7" s="39" t="s">
        <v>43</v>
      </c>
      <c r="K7" s="41" t="s">
        <v>50</v>
      </c>
      <c r="L7" s="40">
        <v>100.0</v>
      </c>
      <c r="M7" s="24" t="str">
        <f t="shared" si="1"/>
        <v>REPROBADO</v>
      </c>
      <c r="N7" s="1"/>
    </row>
    <row r="8">
      <c r="A8" s="36">
        <v>2.7395033595E10</v>
      </c>
      <c r="B8" s="37" t="s">
        <v>51</v>
      </c>
      <c r="C8" s="37" t="s">
        <v>52</v>
      </c>
      <c r="D8" s="37" t="s">
        <v>53</v>
      </c>
      <c r="E8" s="38"/>
      <c r="F8" s="38"/>
      <c r="G8" s="37" t="s">
        <v>18</v>
      </c>
      <c r="H8" s="36">
        <v>3.0</v>
      </c>
      <c r="I8" s="39" t="s">
        <v>42</v>
      </c>
      <c r="J8" s="39" t="s">
        <v>42</v>
      </c>
      <c r="K8" s="40">
        <v>70.0</v>
      </c>
      <c r="L8" s="40">
        <v>100.0</v>
      </c>
      <c r="M8" s="24" t="str">
        <f t="shared" si="1"/>
        <v>APROBADO</v>
      </c>
      <c r="N8" s="1"/>
    </row>
    <row r="9">
      <c r="A9" s="36">
        <v>2.0400538973E10</v>
      </c>
      <c r="B9" s="37" t="s">
        <v>54</v>
      </c>
      <c r="C9" s="37" t="s">
        <v>55</v>
      </c>
      <c r="D9" s="37" t="s">
        <v>56</v>
      </c>
      <c r="E9" s="38"/>
      <c r="F9" s="38"/>
      <c r="G9" s="37" t="s">
        <v>41</v>
      </c>
      <c r="H9" s="36">
        <v>3.0</v>
      </c>
      <c r="I9" s="39" t="s">
        <v>42</v>
      </c>
      <c r="J9" s="39" t="s">
        <v>42</v>
      </c>
      <c r="K9" s="40">
        <v>80.0</v>
      </c>
      <c r="L9" s="40">
        <v>100.0</v>
      </c>
      <c r="M9" s="24" t="str">
        <f t="shared" si="1"/>
        <v>APROBADO</v>
      </c>
      <c r="N9" s="42" t="s">
        <v>57</v>
      </c>
    </row>
    <row r="10">
      <c r="A10" s="36">
        <v>2.0378021503E10</v>
      </c>
      <c r="B10" s="37" t="s">
        <v>58</v>
      </c>
      <c r="C10" s="37" t="s">
        <v>59</v>
      </c>
      <c r="D10" s="37" t="s">
        <v>60</v>
      </c>
      <c r="E10" s="38"/>
      <c r="F10" s="38"/>
      <c r="G10" s="37" t="s">
        <v>41</v>
      </c>
      <c r="H10" s="36">
        <v>1.0</v>
      </c>
      <c r="I10" s="39" t="s">
        <v>43</v>
      </c>
      <c r="J10" s="39" t="s">
        <v>43</v>
      </c>
      <c r="K10" s="39" t="s">
        <v>43</v>
      </c>
      <c r="L10" s="39" t="s">
        <v>43</v>
      </c>
      <c r="M10" s="24" t="str">
        <f t="shared" si="1"/>
        <v>REPROBADO</v>
      </c>
      <c r="N10" s="1"/>
    </row>
    <row r="11">
      <c r="A11" s="36">
        <v>2.0423295954E10</v>
      </c>
      <c r="B11" s="37" t="s">
        <v>61</v>
      </c>
      <c r="C11" s="37" t="s">
        <v>62</v>
      </c>
      <c r="D11" s="37" t="s">
        <v>63</v>
      </c>
      <c r="E11" s="38"/>
      <c r="F11" s="38"/>
      <c r="G11" s="37" t="s">
        <v>41</v>
      </c>
      <c r="H11" s="36">
        <v>4.0</v>
      </c>
      <c r="I11" s="39" t="s">
        <v>42</v>
      </c>
      <c r="J11" s="39" t="s">
        <v>42</v>
      </c>
      <c r="K11" s="40">
        <v>70.0</v>
      </c>
      <c r="L11" s="40">
        <v>100.0</v>
      </c>
      <c r="M11" s="24" t="str">
        <f t="shared" si="1"/>
        <v>APROBADO</v>
      </c>
      <c r="N11" s="1"/>
    </row>
    <row r="12">
      <c r="A12" s="36">
        <v>2.0378294534E10</v>
      </c>
      <c r="B12" s="37" t="s">
        <v>64</v>
      </c>
      <c r="C12" s="37" t="s">
        <v>65</v>
      </c>
      <c r="D12" s="37" t="s">
        <v>66</v>
      </c>
      <c r="E12" s="38"/>
      <c r="F12" s="38"/>
      <c r="G12" s="37" t="s">
        <v>41</v>
      </c>
      <c r="H12" s="36">
        <v>1.0</v>
      </c>
      <c r="I12" s="39" t="s">
        <v>42</v>
      </c>
      <c r="J12" s="39" t="s">
        <v>43</v>
      </c>
      <c r="K12" s="39" t="s">
        <v>43</v>
      </c>
      <c r="L12" s="39" t="s">
        <v>43</v>
      </c>
      <c r="M12" s="24" t="str">
        <f t="shared" si="1"/>
        <v>REPROBADO</v>
      </c>
      <c r="N12" s="42" t="s">
        <v>57</v>
      </c>
    </row>
    <row r="13">
      <c r="A13" s="36">
        <v>2.3392482024E10</v>
      </c>
      <c r="B13" s="37" t="s">
        <v>67</v>
      </c>
      <c r="C13" s="37" t="s">
        <v>68</v>
      </c>
      <c r="D13" s="37" t="s">
        <v>69</v>
      </c>
      <c r="E13" s="38"/>
      <c r="F13" s="38"/>
      <c r="G13" s="37" t="s">
        <v>18</v>
      </c>
      <c r="H13" s="36">
        <v>2.0</v>
      </c>
      <c r="I13" s="39" t="s">
        <v>42</v>
      </c>
      <c r="J13" s="39" t="s">
        <v>42</v>
      </c>
      <c r="K13" s="40">
        <v>80.0</v>
      </c>
      <c r="L13" s="40">
        <v>100.0</v>
      </c>
      <c r="M13" s="24" t="str">
        <f t="shared" si="1"/>
        <v>APROBADO</v>
      </c>
      <c r="N13" s="1"/>
    </row>
    <row r="14">
      <c r="A14" s="36">
        <v>2.7383732064E10</v>
      </c>
      <c r="B14" s="37" t="s">
        <v>70</v>
      </c>
      <c r="C14" s="37" t="s">
        <v>71</v>
      </c>
      <c r="D14" s="37" t="s">
        <v>72</v>
      </c>
      <c r="E14" s="38"/>
      <c r="F14" s="38"/>
      <c r="G14" s="37" t="s">
        <v>18</v>
      </c>
      <c r="H14" s="36">
        <v>1.0</v>
      </c>
      <c r="I14" s="39" t="s">
        <v>43</v>
      </c>
      <c r="J14" s="39" t="s">
        <v>43</v>
      </c>
      <c r="K14" s="39" t="s">
        <v>43</v>
      </c>
      <c r="L14" s="39" t="s">
        <v>43</v>
      </c>
      <c r="M14" s="24" t="str">
        <f t="shared" si="1"/>
        <v>REPROBADO</v>
      </c>
      <c r="N14" s="1"/>
    </row>
    <row r="15">
      <c r="A15" s="36">
        <v>2.0398567804E10</v>
      </c>
      <c r="B15" s="37" t="s">
        <v>73</v>
      </c>
      <c r="C15" s="37" t="s">
        <v>74</v>
      </c>
      <c r="D15" s="37" t="s">
        <v>75</v>
      </c>
      <c r="E15" s="38"/>
      <c r="F15" s="38"/>
      <c r="G15" s="37" t="s">
        <v>41</v>
      </c>
      <c r="H15" s="36">
        <v>3.0</v>
      </c>
      <c r="I15" s="39" t="s">
        <v>42</v>
      </c>
      <c r="J15" s="39" t="s">
        <v>43</v>
      </c>
      <c r="K15" s="39" t="s">
        <v>43</v>
      </c>
      <c r="L15" s="39" t="s">
        <v>43</v>
      </c>
      <c r="M15" s="24" t="str">
        <f t="shared" si="1"/>
        <v>REPROBADO</v>
      </c>
      <c r="N15" s="42" t="s">
        <v>57</v>
      </c>
    </row>
    <row r="16">
      <c r="A16" s="36">
        <v>2.7384468972E10</v>
      </c>
      <c r="B16" s="37" t="s">
        <v>76</v>
      </c>
      <c r="C16" s="37" t="s">
        <v>77</v>
      </c>
      <c r="D16" s="37" t="s">
        <v>78</v>
      </c>
      <c r="E16" s="38"/>
      <c r="F16" s="38"/>
      <c r="G16" s="37" t="s">
        <v>18</v>
      </c>
      <c r="H16" s="36">
        <v>1.0</v>
      </c>
      <c r="I16" s="39" t="s">
        <v>42</v>
      </c>
      <c r="J16" s="39" t="s">
        <v>43</v>
      </c>
      <c r="K16" s="39" t="s">
        <v>43</v>
      </c>
      <c r="L16" s="39" t="s">
        <v>43</v>
      </c>
      <c r="M16" s="24" t="str">
        <f t="shared" si="1"/>
        <v>REPROBADO</v>
      </c>
      <c r="N16" s="42" t="s">
        <v>57</v>
      </c>
    </row>
    <row r="17">
      <c r="A17" s="36">
        <v>2.0396318726E10</v>
      </c>
      <c r="B17" s="37" t="s">
        <v>79</v>
      </c>
      <c r="C17" s="37" t="s">
        <v>80</v>
      </c>
      <c r="D17" s="37" t="s">
        <v>81</v>
      </c>
      <c r="E17" s="38"/>
      <c r="F17" s="38"/>
      <c r="G17" s="37" t="s">
        <v>41</v>
      </c>
      <c r="H17" s="36">
        <v>3.0</v>
      </c>
      <c r="I17" s="39" t="s">
        <v>42</v>
      </c>
      <c r="J17" s="39" t="s">
        <v>43</v>
      </c>
      <c r="K17" s="39" t="s">
        <v>43</v>
      </c>
      <c r="L17" s="39" t="s">
        <v>43</v>
      </c>
      <c r="M17" s="24" t="str">
        <f t="shared" si="1"/>
        <v>REPROBADO</v>
      </c>
      <c r="N17" s="42" t="s">
        <v>57</v>
      </c>
    </row>
    <row r="18">
      <c r="A18" s="36">
        <v>2.0396301076E10</v>
      </c>
      <c r="B18" s="37" t="s">
        <v>82</v>
      </c>
      <c r="C18" s="37" t="s">
        <v>83</v>
      </c>
      <c r="D18" s="37" t="s">
        <v>84</v>
      </c>
      <c r="E18" s="38"/>
      <c r="F18" s="38"/>
      <c r="G18" s="37" t="s">
        <v>41</v>
      </c>
      <c r="H18" s="36">
        <v>3.0</v>
      </c>
      <c r="I18" s="39" t="s">
        <v>42</v>
      </c>
      <c r="J18" s="39" t="s">
        <v>43</v>
      </c>
      <c r="K18" s="40">
        <v>90.0</v>
      </c>
      <c r="L18" s="40">
        <v>100.0</v>
      </c>
      <c r="M18" s="24" t="str">
        <f t="shared" si="1"/>
        <v>APROBADO</v>
      </c>
      <c r="N18" s="1"/>
    </row>
    <row r="19">
      <c r="A19" s="36">
        <v>2.3392505679E10</v>
      </c>
      <c r="B19" s="37" t="s">
        <v>85</v>
      </c>
      <c r="C19" s="37" t="s">
        <v>86</v>
      </c>
      <c r="D19" s="37" t="s">
        <v>87</v>
      </c>
      <c r="E19" s="38"/>
      <c r="F19" s="38"/>
      <c r="G19" s="37" t="s">
        <v>41</v>
      </c>
      <c r="H19" s="36">
        <v>2.0</v>
      </c>
      <c r="I19" s="39" t="s">
        <v>42</v>
      </c>
      <c r="J19" s="39" t="s">
        <v>42</v>
      </c>
      <c r="K19" s="40">
        <v>70.0</v>
      </c>
      <c r="L19" s="40">
        <v>100.0</v>
      </c>
      <c r="M19" s="24" t="str">
        <f t="shared" si="1"/>
        <v>APROBADO</v>
      </c>
      <c r="N19" s="1"/>
    </row>
    <row r="20">
      <c r="A20" s="36">
        <v>2.0379025316E10</v>
      </c>
      <c r="B20" s="37" t="s">
        <v>88</v>
      </c>
      <c r="C20" s="37" t="s">
        <v>89</v>
      </c>
      <c r="D20" s="37" t="s">
        <v>90</v>
      </c>
      <c r="E20" s="38"/>
      <c r="F20" s="38"/>
      <c r="G20" s="37" t="s">
        <v>41</v>
      </c>
      <c r="H20" s="36">
        <v>1.0</v>
      </c>
      <c r="I20" s="39" t="s">
        <v>43</v>
      </c>
      <c r="J20" s="39" t="s">
        <v>43</v>
      </c>
      <c r="K20" s="39" t="s">
        <v>43</v>
      </c>
      <c r="L20" s="39" t="s">
        <v>43</v>
      </c>
      <c r="M20" s="24" t="str">
        <f t="shared" si="1"/>
        <v>REPROBADO</v>
      </c>
      <c r="N20" s="1"/>
    </row>
    <row r="21">
      <c r="A21" s="36">
        <v>2.7378020005E10</v>
      </c>
      <c r="B21" s="37" t="s">
        <v>91</v>
      </c>
      <c r="C21" s="37" t="s">
        <v>92</v>
      </c>
      <c r="D21" s="37" t="s">
        <v>93</v>
      </c>
      <c r="E21" s="38"/>
      <c r="F21" s="38"/>
      <c r="G21" s="37" t="s">
        <v>18</v>
      </c>
      <c r="H21" s="36">
        <v>1.0</v>
      </c>
      <c r="I21" s="39" t="s">
        <v>43</v>
      </c>
      <c r="J21" s="39" t="s">
        <v>43</v>
      </c>
      <c r="K21" s="41">
        <v>65.0</v>
      </c>
      <c r="L21" s="39" t="s">
        <v>43</v>
      </c>
      <c r="M21" s="24" t="str">
        <f t="shared" si="1"/>
        <v>REPROBADO</v>
      </c>
      <c r="N21" s="1"/>
    </row>
    <row r="22">
      <c r="A22" s="36">
        <v>2.7378308424E10</v>
      </c>
      <c r="B22" s="37" t="s">
        <v>94</v>
      </c>
      <c r="C22" s="37" t="s">
        <v>95</v>
      </c>
      <c r="D22" s="37" t="s">
        <v>96</v>
      </c>
      <c r="E22" s="38"/>
      <c r="F22" s="38"/>
      <c r="G22" s="37" t="s">
        <v>18</v>
      </c>
      <c r="H22" s="36">
        <v>1.0</v>
      </c>
      <c r="I22" s="39" t="s">
        <v>42</v>
      </c>
      <c r="J22" s="39" t="s">
        <v>43</v>
      </c>
      <c r="K22" s="40">
        <v>85.0</v>
      </c>
      <c r="L22" s="40">
        <v>100.0</v>
      </c>
      <c r="M22" s="24" t="str">
        <f t="shared" si="1"/>
        <v>APROBADO</v>
      </c>
      <c r="N22" s="1"/>
    </row>
    <row r="23">
      <c r="A23" s="36">
        <v>2.0335595182E10</v>
      </c>
      <c r="B23" s="37" t="s">
        <v>97</v>
      </c>
      <c r="C23" s="37" t="s">
        <v>98</v>
      </c>
      <c r="D23" s="37" t="s">
        <v>99</v>
      </c>
      <c r="E23" s="38"/>
      <c r="F23" s="38"/>
      <c r="G23" s="37" t="s">
        <v>41</v>
      </c>
      <c r="H23" s="36">
        <v>4.0</v>
      </c>
      <c r="I23" s="39" t="s">
        <v>42</v>
      </c>
      <c r="J23" s="39" t="s">
        <v>42</v>
      </c>
      <c r="K23" s="40">
        <v>80.0</v>
      </c>
      <c r="L23" s="40">
        <v>100.0</v>
      </c>
      <c r="M23" s="24" t="str">
        <f t="shared" si="1"/>
        <v>APROBADO</v>
      </c>
      <c r="N23" s="42" t="s">
        <v>57</v>
      </c>
    </row>
    <row r="24">
      <c r="A24" s="36">
        <v>2.0405551137E10</v>
      </c>
      <c r="B24" s="37" t="s">
        <v>100</v>
      </c>
      <c r="C24" s="37" t="s">
        <v>101</v>
      </c>
      <c r="D24" s="37" t="s">
        <v>102</v>
      </c>
      <c r="E24" s="38"/>
      <c r="F24" s="38"/>
      <c r="G24" s="37" t="s">
        <v>41</v>
      </c>
      <c r="H24" s="36">
        <v>4.0</v>
      </c>
      <c r="I24" s="39" t="s">
        <v>42</v>
      </c>
      <c r="J24" s="39" t="s">
        <v>43</v>
      </c>
      <c r="K24" s="39" t="s">
        <v>43</v>
      </c>
      <c r="L24" s="39" t="s">
        <v>43</v>
      </c>
      <c r="M24" s="24" t="str">
        <f t="shared" si="1"/>
        <v>REPROBADO</v>
      </c>
      <c r="N24" s="42" t="s">
        <v>57</v>
      </c>
    </row>
    <row r="25">
      <c r="A25" s="36">
        <v>2.0403659933E10</v>
      </c>
      <c r="B25" s="37" t="s">
        <v>103</v>
      </c>
      <c r="C25" s="37" t="s">
        <v>104</v>
      </c>
      <c r="D25" s="37" t="s">
        <v>105</v>
      </c>
      <c r="E25" s="38"/>
      <c r="F25" s="38"/>
      <c r="G25" s="37" t="s">
        <v>41</v>
      </c>
      <c r="H25" s="36">
        <v>4.0</v>
      </c>
      <c r="I25" s="39" t="s">
        <v>42</v>
      </c>
      <c r="J25" s="39" t="s">
        <v>43</v>
      </c>
      <c r="K25" s="39" t="s">
        <v>43</v>
      </c>
      <c r="L25" s="39" t="s">
        <v>43</v>
      </c>
      <c r="M25" s="24" t="str">
        <f t="shared" si="1"/>
        <v>REPROBADO</v>
      </c>
      <c r="N25" s="42" t="s">
        <v>57</v>
      </c>
    </row>
    <row r="26">
      <c r="A26" s="36">
        <v>2.0387269984E10</v>
      </c>
      <c r="B26" s="37" t="s">
        <v>106</v>
      </c>
      <c r="C26" s="37" t="s">
        <v>107</v>
      </c>
      <c r="D26" s="37" t="s">
        <v>108</v>
      </c>
      <c r="E26" s="38"/>
      <c r="F26" s="38"/>
      <c r="G26" s="37" t="s">
        <v>41</v>
      </c>
      <c r="H26" s="36">
        <v>2.0</v>
      </c>
      <c r="I26" s="39" t="s">
        <v>42</v>
      </c>
      <c r="J26" s="39" t="s">
        <v>42</v>
      </c>
      <c r="K26" s="40">
        <v>100.0</v>
      </c>
      <c r="L26" s="40">
        <v>100.0</v>
      </c>
      <c r="M26" s="24" t="str">
        <f t="shared" si="1"/>
        <v>APROBADO</v>
      </c>
      <c r="N26" s="1"/>
    </row>
    <row r="27">
      <c r="A27" s="36">
        <v>2.3393695854E10</v>
      </c>
      <c r="B27" s="37" t="s">
        <v>109</v>
      </c>
      <c r="C27" s="37" t="s">
        <v>110</v>
      </c>
      <c r="D27" s="37" t="s">
        <v>111</v>
      </c>
      <c r="E27" s="38"/>
      <c r="F27" s="38"/>
      <c r="G27" s="37" t="s">
        <v>18</v>
      </c>
      <c r="H27" s="36">
        <v>3.0</v>
      </c>
      <c r="I27" s="39" t="s">
        <v>42</v>
      </c>
      <c r="J27" s="39" t="s">
        <v>42</v>
      </c>
      <c r="K27" s="41" t="s">
        <v>112</v>
      </c>
      <c r="L27" s="39" t="s">
        <v>43</v>
      </c>
      <c r="M27" s="24" t="str">
        <f t="shared" si="1"/>
        <v>APROBADO</v>
      </c>
      <c r="N27" s="1"/>
    </row>
    <row r="28">
      <c r="A28" s="36">
        <v>2.3378311314E10</v>
      </c>
      <c r="B28" s="37" t="s">
        <v>113</v>
      </c>
      <c r="C28" s="37" t="s">
        <v>114</v>
      </c>
      <c r="D28" s="37" t="s">
        <v>115</v>
      </c>
      <c r="E28" s="38"/>
      <c r="F28" s="38"/>
      <c r="G28" s="37" t="s">
        <v>18</v>
      </c>
      <c r="H28" s="36">
        <v>1.0</v>
      </c>
      <c r="I28" s="39" t="s">
        <v>42</v>
      </c>
      <c r="J28" s="39" t="s">
        <v>42</v>
      </c>
      <c r="K28" s="40">
        <v>90.0</v>
      </c>
      <c r="L28" s="40">
        <v>100.0</v>
      </c>
      <c r="M28" s="24" t="str">
        <f t="shared" si="1"/>
        <v>APROBADO</v>
      </c>
      <c r="N28" s="1"/>
    </row>
    <row r="29">
      <c r="A29" s="36">
        <v>2.0388977621E10</v>
      </c>
      <c r="B29" s="37" t="s">
        <v>116</v>
      </c>
      <c r="C29" s="37" t="s">
        <v>117</v>
      </c>
      <c r="D29" s="37" t="s">
        <v>118</v>
      </c>
      <c r="E29" s="38"/>
      <c r="F29" s="38"/>
      <c r="G29" s="37" t="s">
        <v>41</v>
      </c>
      <c r="H29" s="36">
        <v>2.0</v>
      </c>
      <c r="I29" s="39" t="s">
        <v>42</v>
      </c>
      <c r="J29" s="39" t="s">
        <v>42</v>
      </c>
      <c r="K29" s="40">
        <v>100.0</v>
      </c>
      <c r="L29" s="40">
        <v>100.0</v>
      </c>
      <c r="M29" s="24" t="str">
        <f t="shared" si="1"/>
        <v>APROBADO</v>
      </c>
      <c r="N29" s="1"/>
    </row>
    <row r="30">
      <c r="A30" s="36">
        <v>2.740925159E10</v>
      </c>
      <c r="B30" s="37" t="s">
        <v>119</v>
      </c>
      <c r="C30" s="37" t="s">
        <v>120</v>
      </c>
      <c r="D30" s="37" t="s">
        <v>121</v>
      </c>
      <c r="E30" s="38"/>
      <c r="F30" s="38"/>
      <c r="G30" s="37" t="s">
        <v>18</v>
      </c>
      <c r="H30" s="36">
        <v>4.0</v>
      </c>
      <c r="I30" s="39" t="s">
        <v>42</v>
      </c>
      <c r="J30" s="39" t="s">
        <v>43</v>
      </c>
      <c r="K30" s="40">
        <v>80.0</v>
      </c>
      <c r="L30" s="40">
        <v>100.0</v>
      </c>
      <c r="M30" s="24" t="str">
        <f t="shared" si="1"/>
        <v>APROBADO</v>
      </c>
      <c r="N30" s="1"/>
    </row>
    <row r="31">
      <c r="A31" s="36">
        <v>2.0419410358E10</v>
      </c>
      <c r="B31" s="37" t="s">
        <v>122</v>
      </c>
      <c r="C31" s="37" t="s">
        <v>123</v>
      </c>
      <c r="D31" s="37" t="s">
        <v>124</v>
      </c>
      <c r="E31" s="38"/>
      <c r="F31" s="38"/>
      <c r="G31" s="37" t="s">
        <v>41</v>
      </c>
      <c r="H31" s="36">
        <v>4.0</v>
      </c>
      <c r="I31" s="39" t="s">
        <v>42</v>
      </c>
      <c r="J31" s="39" t="s">
        <v>42</v>
      </c>
      <c r="K31" s="40">
        <v>90.0</v>
      </c>
      <c r="L31" s="40">
        <v>100.0</v>
      </c>
      <c r="M31" s="24" t="str">
        <f t="shared" si="1"/>
        <v>APROBADO</v>
      </c>
      <c r="N31" s="1"/>
    </row>
    <row r="32">
      <c r="A32" s="36">
        <v>2.0401185667E10</v>
      </c>
      <c r="B32" s="37" t="s">
        <v>125</v>
      </c>
      <c r="C32" s="37" t="s">
        <v>126</v>
      </c>
      <c r="D32" s="37" t="s">
        <v>127</v>
      </c>
      <c r="E32" s="38"/>
      <c r="F32" s="38"/>
      <c r="G32" s="37" t="s">
        <v>41</v>
      </c>
      <c r="H32" s="36">
        <v>4.0</v>
      </c>
      <c r="I32" s="39" t="s">
        <v>42</v>
      </c>
      <c r="J32" s="39" t="s">
        <v>43</v>
      </c>
      <c r="K32" s="41" t="s">
        <v>50</v>
      </c>
      <c r="L32" s="39" t="s">
        <v>43</v>
      </c>
      <c r="M32" s="24" t="str">
        <f t="shared" si="1"/>
        <v>APROBADO</v>
      </c>
      <c r="N32" s="1"/>
    </row>
    <row r="33">
      <c r="A33" s="36">
        <v>2.0403166457E10</v>
      </c>
      <c r="B33" s="37" t="s">
        <v>128</v>
      </c>
      <c r="C33" s="37" t="s">
        <v>129</v>
      </c>
      <c r="D33" s="37" t="s">
        <v>130</v>
      </c>
      <c r="E33" s="38"/>
      <c r="F33" s="38"/>
      <c r="G33" s="37" t="s">
        <v>41</v>
      </c>
      <c r="H33" s="36">
        <v>4.0</v>
      </c>
      <c r="I33" s="39" t="s">
        <v>43</v>
      </c>
      <c r="J33" s="39" t="s">
        <v>43</v>
      </c>
      <c r="K33" s="39" t="s">
        <v>43</v>
      </c>
      <c r="L33" s="39" t="s">
        <v>43</v>
      </c>
      <c r="M33" s="24" t="str">
        <f t="shared" si="1"/>
        <v>REPROBADO</v>
      </c>
      <c r="N33" s="1"/>
    </row>
    <row r="34">
      <c r="A34" s="36">
        <v>2.7403635664E10</v>
      </c>
      <c r="B34" s="37" t="s">
        <v>131</v>
      </c>
      <c r="C34" s="37" t="s">
        <v>132</v>
      </c>
      <c r="D34" s="37" t="s">
        <v>133</v>
      </c>
      <c r="E34" s="38"/>
      <c r="F34" s="38"/>
      <c r="G34" s="37" t="s">
        <v>18</v>
      </c>
      <c r="H34" s="36">
        <v>4.0</v>
      </c>
      <c r="I34" s="39" t="s">
        <v>42</v>
      </c>
      <c r="J34" s="39" t="s">
        <v>43</v>
      </c>
      <c r="K34" s="40">
        <v>75.0</v>
      </c>
      <c r="L34" s="40">
        <v>100.0</v>
      </c>
      <c r="M34" s="24" t="str">
        <f t="shared" si="1"/>
        <v>APROBADO</v>
      </c>
      <c r="N34" s="42" t="s">
        <v>57</v>
      </c>
    </row>
    <row r="35">
      <c r="A35" s="36">
        <v>2.0416343412E10</v>
      </c>
      <c r="B35" s="37" t="s">
        <v>134</v>
      </c>
      <c r="C35" s="37" t="s">
        <v>135</v>
      </c>
      <c r="D35" s="37" t="s">
        <v>136</v>
      </c>
      <c r="E35" s="38"/>
      <c r="F35" s="38"/>
      <c r="G35" s="37" t="s">
        <v>41</v>
      </c>
      <c r="H35" s="36">
        <v>4.0</v>
      </c>
      <c r="I35" s="39" t="s">
        <v>42</v>
      </c>
      <c r="J35" s="39" t="s">
        <v>43</v>
      </c>
      <c r="K35" s="39" t="s">
        <v>43</v>
      </c>
      <c r="L35" s="39" t="s">
        <v>43</v>
      </c>
      <c r="M35" s="24" t="str">
        <f t="shared" si="1"/>
        <v>REPROBADO</v>
      </c>
      <c r="N35" s="42" t="s">
        <v>57</v>
      </c>
    </row>
    <row r="36">
      <c r="A36" s="36">
        <v>2.0384475796E10</v>
      </c>
      <c r="B36" s="37" t="s">
        <v>137</v>
      </c>
      <c r="C36" s="37" t="s">
        <v>138</v>
      </c>
      <c r="D36" s="37" t="s">
        <v>139</v>
      </c>
      <c r="E36" s="38"/>
      <c r="F36" s="38"/>
      <c r="G36" s="37" t="s">
        <v>41</v>
      </c>
      <c r="H36" s="36">
        <v>2.0</v>
      </c>
      <c r="I36" s="39" t="s">
        <v>42</v>
      </c>
      <c r="J36" s="39" t="s">
        <v>42</v>
      </c>
      <c r="K36" s="41" t="s">
        <v>112</v>
      </c>
      <c r="L36" s="40">
        <v>100.0</v>
      </c>
      <c r="M36" s="24" t="str">
        <f t="shared" si="1"/>
        <v>APROBADO</v>
      </c>
      <c r="N36" s="1"/>
    </row>
    <row r="37">
      <c r="A37" s="36">
        <v>2.7392456169E10</v>
      </c>
      <c r="B37" s="37" t="s">
        <v>140</v>
      </c>
      <c r="C37" s="37" t="s">
        <v>141</v>
      </c>
      <c r="D37" s="37" t="s">
        <v>142</v>
      </c>
      <c r="E37" s="38"/>
      <c r="F37" s="38"/>
      <c r="G37" s="37" t="s">
        <v>18</v>
      </c>
      <c r="H37" s="36">
        <v>2.0</v>
      </c>
      <c r="I37" s="39" t="s">
        <v>42</v>
      </c>
      <c r="J37" s="39" t="s">
        <v>42</v>
      </c>
      <c r="K37" s="40">
        <v>90.0</v>
      </c>
      <c r="L37" s="40">
        <v>100.0</v>
      </c>
      <c r="M37" s="24" t="str">
        <f t="shared" si="1"/>
        <v>APROBADO</v>
      </c>
      <c r="N37" s="42" t="s">
        <v>57</v>
      </c>
    </row>
    <row r="38">
      <c r="A38" s="36">
        <v>2.3285716179E10</v>
      </c>
      <c r="B38" s="37" t="s">
        <v>143</v>
      </c>
      <c r="C38" s="37" t="s">
        <v>144</v>
      </c>
      <c r="D38" s="37" t="s">
        <v>145</v>
      </c>
      <c r="E38" s="38"/>
      <c r="F38" s="38"/>
      <c r="G38" s="37" t="s">
        <v>41</v>
      </c>
      <c r="H38" s="36">
        <v>1.0</v>
      </c>
      <c r="I38" s="39" t="s">
        <v>42</v>
      </c>
      <c r="J38" s="39" t="s">
        <v>42</v>
      </c>
      <c r="K38" s="40">
        <v>90.0</v>
      </c>
      <c r="L38" s="39" t="s">
        <v>43</v>
      </c>
      <c r="M38" s="24" t="str">
        <f t="shared" si="1"/>
        <v>APROBADO</v>
      </c>
      <c r="N38" s="1"/>
    </row>
    <row r="39">
      <c r="A39" s="36">
        <v>2.7269858414E10</v>
      </c>
      <c r="B39" s="37" t="s">
        <v>143</v>
      </c>
      <c r="C39" s="37" t="s">
        <v>146</v>
      </c>
      <c r="D39" s="37" t="s">
        <v>147</v>
      </c>
      <c r="E39" s="38"/>
      <c r="F39" s="38"/>
      <c r="G39" s="37" t="s">
        <v>18</v>
      </c>
      <c r="H39" s="36">
        <v>1.0</v>
      </c>
      <c r="I39" s="39" t="s">
        <v>42</v>
      </c>
      <c r="J39" s="39" t="s">
        <v>42</v>
      </c>
      <c r="K39" s="40">
        <v>100.0</v>
      </c>
      <c r="L39" s="40">
        <v>100.0</v>
      </c>
      <c r="M39" s="24" t="str">
        <f t="shared" si="1"/>
        <v>APROBADO</v>
      </c>
      <c r="N39" s="1"/>
    </row>
    <row r="40">
      <c r="A40" s="36">
        <v>2.734745426E10</v>
      </c>
      <c r="B40" s="37" t="s">
        <v>143</v>
      </c>
      <c r="C40" s="37" t="s">
        <v>148</v>
      </c>
      <c r="D40" s="37" t="s">
        <v>149</v>
      </c>
      <c r="E40" s="38"/>
      <c r="F40" s="38"/>
      <c r="G40" s="37" t="s">
        <v>18</v>
      </c>
      <c r="H40" s="36">
        <v>1.0</v>
      </c>
      <c r="I40" s="39" t="s">
        <v>42</v>
      </c>
      <c r="J40" s="39" t="s">
        <v>42</v>
      </c>
      <c r="K40" s="40">
        <v>70.0</v>
      </c>
      <c r="L40" s="40">
        <v>100.0</v>
      </c>
      <c r="M40" s="24" t="str">
        <f t="shared" si="1"/>
        <v>APROBADO</v>
      </c>
      <c r="N40" s="1"/>
    </row>
    <row r="41">
      <c r="A41" s="36">
        <v>2.72609369E10</v>
      </c>
      <c r="B41" s="37" t="s">
        <v>143</v>
      </c>
      <c r="C41" s="37" t="s">
        <v>150</v>
      </c>
      <c r="D41" s="37" t="s">
        <v>151</v>
      </c>
      <c r="E41" s="38"/>
      <c r="F41" s="38"/>
      <c r="G41" s="37" t="s">
        <v>18</v>
      </c>
      <c r="H41" s="36">
        <v>1.0</v>
      </c>
      <c r="I41" s="39" t="s">
        <v>42</v>
      </c>
      <c r="J41" s="39" t="s">
        <v>42</v>
      </c>
      <c r="K41" s="40">
        <v>90.0</v>
      </c>
      <c r="L41" s="39" t="s">
        <v>43</v>
      </c>
      <c r="M41" s="24" t="str">
        <f t="shared" si="1"/>
        <v>APROBADO</v>
      </c>
      <c r="N41" s="1"/>
    </row>
    <row r="42">
      <c r="A42" s="36">
        <v>2.0302010685E10</v>
      </c>
      <c r="B42" s="37" t="s">
        <v>152</v>
      </c>
      <c r="C42" s="37" t="s">
        <v>153</v>
      </c>
      <c r="D42" s="37" t="s">
        <v>154</v>
      </c>
      <c r="E42" s="38"/>
      <c r="F42" s="38"/>
      <c r="G42" s="37" t="s">
        <v>41</v>
      </c>
      <c r="H42" s="36">
        <v>1.0</v>
      </c>
      <c r="I42" s="39" t="s">
        <v>43</v>
      </c>
      <c r="J42" s="39" t="s">
        <v>43</v>
      </c>
      <c r="K42" s="39" t="s">
        <v>43</v>
      </c>
      <c r="L42" s="39" t="s">
        <v>43</v>
      </c>
      <c r="M42" s="24" t="str">
        <f t="shared" si="1"/>
        <v>REPROBADO</v>
      </c>
      <c r="N42" s="1"/>
    </row>
    <row r="43">
      <c r="A43" s="36">
        <v>2.7336442902E10</v>
      </c>
      <c r="B43" s="37" t="s">
        <v>155</v>
      </c>
      <c r="C43" s="37" t="s">
        <v>156</v>
      </c>
      <c r="D43" s="37" t="s">
        <v>157</v>
      </c>
      <c r="E43" s="38"/>
      <c r="F43" s="38"/>
      <c r="G43" s="37" t="s">
        <v>18</v>
      </c>
      <c r="H43" s="36">
        <v>1.0</v>
      </c>
      <c r="I43" s="39" t="s">
        <v>42</v>
      </c>
      <c r="J43" s="39" t="s">
        <v>42</v>
      </c>
      <c r="K43" s="40">
        <v>90.0</v>
      </c>
      <c r="L43" s="40">
        <v>100.0</v>
      </c>
      <c r="M43" s="24" t="str">
        <f t="shared" si="1"/>
        <v>APROBADO</v>
      </c>
      <c r="N43" s="1"/>
    </row>
    <row r="44">
      <c r="A44" s="36">
        <v>2.0392525298E10</v>
      </c>
      <c r="B44" s="37" t="s">
        <v>158</v>
      </c>
      <c r="C44" s="37" t="s">
        <v>159</v>
      </c>
      <c r="D44" s="37" t="s">
        <v>160</v>
      </c>
      <c r="E44" s="38"/>
      <c r="F44" s="38"/>
      <c r="G44" s="37" t="s">
        <v>41</v>
      </c>
      <c r="H44" s="36">
        <v>2.0</v>
      </c>
      <c r="I44" s="39" t="s">
        <v>42</v>
      </c>
      <c r="J44" s="39" t="s">
        <v>43</v>
      </c>
      <c r="K44" s="40">
        <v>90.0</v>
      </c>
      <c r="L44" s="39" t="s">
        <v>43</v>
      </c>
      <c r="M44" s="24" t="str">
        <f t="shared" si="1"/>
        <v>APROBADO</v>
      </c>
      <c r="N44" s="1"/>
    </row>
    <row r="45">
      <c r="A45" s="36">
        <v>2.0328863279E10</v>
      </c>
      <c r="B45" s="37" t="s">
        <v>161</v>
      </c>
      <c r="C45" s="37" t="s">
        <v>162</v>
      </c>
      <c r="D45" s="37" t="s">
        <v>163</v>
      </c>
      <c r="E45" s="38"/>
      <c r="F45" s="38"/>
      <c r="G45" s="37" t="s">
        <v>41</v>
      </c>
      <c r="H45" s="36">
        <v>1.0</v>
      </c>
      <c r="I45" s="39" t="s">
        <v>42</v>
      </c>
      <c r="J45" s="39" t="s">
        <v>42</v>
      </c>
      <c r="K45" s="40">
        <v>90.0</v>
      </c>
      <c r="L45" s="40">
        <v>100.0</v>
      </c>
      <c r="M45" s="24" t="str">
        <f t="shared" si="1"/>
        <v>APROBADO</v>
      </c>
      <c r="N45" s="1"/>
    </row>
    <row r="46">
      <c r="A46" s="36">
        <v>2.3260028839E10</v>
      </c>
      <c r="B46" s="37" t="s">
        <v>164</v>
      </c>
      <c r="C46" s="37" t="s">
        <v>165</v>
      </c>
      <c r="D46" s="37" t="s">
        <v>166</v>
      </c>
      <c r="E46" s="38"/>
      <c r="F46" s="38"/>
      <c r="G46" s="37" t="s">
        <v>41</v>
      </c>
      <c r="H46" s="36">
        <v>1.0</v>
      </c>
      <c r="I46" s="39" t="s">
        <v>43</v>
      </c>
      <c r="J46" s="39" t="s">
        <v>43</v>
      </c>
      <c r="K46" s="39" t="s">
        <v>43</v>
      </c>
      <c r="L46" s="39" t="s">
        <v>43</v>
      </c>
      <c r="M46" s="24" t="str">
        <f t="shared" si="1"/>
        <v>REPROBADO</v>
      </c>
      <c r="N46" s="1"/>
    </row>
    <row r="47">
      <c r="A47" s="36">
        <v>2.0250151501E10</v>
      </c>
      <c r="B47" s="37" t="s">
        <v>164</v>
      </c>
      <c r="C47" s="37" t="s">
        <v>167</v>
      </c>
      <c r="D47" s="37" t="s">
        <v>168</v>
      </c>
      <c r="E47" s="38"/>
      <c r="F47" s="38"/>
      <c r="G47" s="37" t="s">
        <v>41</v>
      </c>
      <c r="H47" s="36">
        <v>1.0</v>
      </c>
      <c r="I47" s="39" t="s">
        <v>43</v>
      </c>
      <c r="J47" s="39" t="s">
        <v>43</v>
      </c>
      <c r="K47" s="40">
        <v>70.0</v>
      </c>
      <c r="L47" s="39" t="s">
        <v>43</v>
      </c>
      <c r="M47" s="24" t="str">
        <f t="shared" si="1"/>
        <v>REPROBADO</v>
      </c>
      <c r="N47" s="1"/>
    </row>
    <row r="48">
      <c r="A48" s="36">
        <v>2.7382894761E10</v>
      </c>
      <c r="B48" s="37" t="s">
        <v>164</v>
      </c>
      <c r="C48" s="37" t="s">
        <v>169</v>
      </c>
      <c r="D48" s="37" t="s">
        <v>170</v>
      </c>
      <c r="E48" s="38"/>
      <c r="F48" s="38"/>
      <c r="G48" s="37" t="s">
        <v>18</v>
      </c>
      <c r="H48" s="36">
        <v>1.0</v>
      </c>
      <c r="I48" s="39" t="s">
        <v>42</v>
      </c>
      <c r="J48" s="39" t="s">
        <v>42</v>
      </c>
      <c r="K48" s="40">
        <v>100.0</v>
      </c>
      <c r="L48" s="39" t="s">
        <v>43</v>
      </c>
      <c r="M48" s="24" t="str">
        <f t="shared" si="1"/>
        <v>APROBADO</v>
      </c>
      <c r="N48" s="1"/>
    </row>
    <row r="49">
      <c r="A49" s="36">
        <v>2.7307034277E10</v>
      </c>
      <c r="B49" s="37" t="s">
        <v>164</v>
      </c>
      <c r="C49" s="37" t="s">
        <v>171</v>
      </c>
      <c r="D49" s="37" t="s">
        <v>172</v>
      </c>
      <c r="E49" s="38"/>
      <c r="F49" s="38"/>
      <c r="G49" s="37" t="s">
        <v>18</v>
      </c>
      <c r="H49" s="36">
        <v>1.0</v>
      </c>
      <c r="I49" s="39" t="s">
        <v>42</v>
      </c>
      <c r="J49" s="39" t="s">
        <v>42</v>
      </c>
      <c r="K49" s="40">
        <v>100.0</v>
      </c>
      <c r="L49" s="40">
        <v>100.0</v>
      </c>
      <c r="M49" s="24" t="str">
        <f t="shared" si="1"/>
        <v>APROBADO</v>
      </c>
      <c r="N49" s="1"/>
    </row>
    <row r="50">
      <c r="A50" s="36">
        <v>2.0374459989E10</v>
      </c>
      <c r="B50" s="37" t="s">
        <v>173</v>
      </c>
      <c r="C50" s="37" t="s">
        <v>174</v>
      </c>
      <c r="D50" s="37" t="s">
        <v>175</v>
      </c>
      <c r="E50" s="38"/>
      <c r="F50" s="38"/>
      <c r="G50" s="37" t="s">
        <v>41</v>
      </c>
      <c r="H50" s="36">
        <v>1.0</v>
      </c>
      <c r="I50" s="39" t="s">
        <v>42</v>
      </c>
      <c r="J50" s="39" t="s">
        <v>42</v>
      </c>
      <c r="K50" s="40">
        <v>70.0</v>
      </c>
      <c r="L50" s="39" t="s">
        <v>43</v>
      </c>
      <c r="M50" s="24" t="str">
        <f t="shared" si="1"/>
        <v>APROBADO</v>
      </c>
      <c r="N50" s="42" t="s">
        <v>57</v>
      </c>
    </row>
    <row r="51">
      <c r="A51" s="36">
        <v>2.0235355745E10</v>
      </c>
      <c r="B51" s="37" t="s">
        <v>176</v>
      </c>
      <c r="C51" s="37" t="s">
        <v>177</v>
      </c>
      <c r="D51" s="37" t="s">
        <v>178</v>
      </c>
      <c r="E51" s="38"/>
      <c r="F51" s="38"/>
      <c r="G51" s="37" t="s">
        <v>41</v>
      </c>
      <c r="H51" s="36">
        <v>1.0</v>
      </c>
      <c r="I51" s="39" t="s">
        <v>43</v>
      </c>
      <c r="J51" s="39" t="s">
        <v>43</v>
      </c>
      <c r="K51" s="41" t="s">
        <v>179</v>
      </c>
      <c r="L51" s="40">
        <v>100.0</v>
      </c>
      <c r="M51" s="24" t="str">
        <f t="shared" si="1"/>
        <v>REPROBADO</v>
      </c>
      <c r="N51" s="1"/>
    </row>
    <row r="52">
      <c r="A52" s="36">
        <v>2.7348851239E10</v>
      </c>
      <c r="B52" s="37" t="s">
        <v>180</v>
      </c>
      <c r="C52" s="37" t="s">
        <v>181</v>
      </c>
      <c r="D52" s="37" t="s">
        <v>182</v>
      </c>
      <c r="E52" s="38"/>
      <c r="F52" s="38"/>
      <c r="G52" s="37" t="s">
        <v>18</v>
      </c>
      <c r="H52" s="36">
        <v>1.0</v>
      </c>
      <c r="I52" s="39" t="s">
        <v>42</v>
      </c>
      <c r="J52" s="39" t="s">
        <v>42</v>
      </c>
      <c r="K52" s="40">
        <v>75.0</v>
      </c>
      <c r="L52" s="40">
        <v>100.0</v>
      </c>
      <c r="M52" s="24" t="str">
        <f t="shared" si="1"/>
        <v>APROBADO</v>
      </c>
      <c r="N52" s="1"/>
    </row>
    <row r="53">
      <c r="A53" s="36">
        <v>2.7274544029E10</v>
      </c>
      <c r="B53" s="37" t="s">
        <v>183</v>
      </c>
      <c r="C53" s="37" t="s">
        <v>184</v>
      </c>
      <c r="D53" s="37" t="s">
        <v>185</v>
      </c>
      <c r="E53" s="38"/>
      <c r="F53" s="38"/>
      <c r="G53" s="37" t="s">
        <v>18</v>
      </c>
      <c r="H53" s="36">
        <v>1.0</v>
      </c>
      <c r="I53" s="39" t="s">
        <v>42</v>
      </c>
      <c r="J53" s="39" t="s">
        <v>42</v>
      </c>
      <c r="K53" s="40">
        <v>70.0</v>
      </c>
      <c r="L53" s="40">
        <v>100.0</v>
      </c>
      <c r="M53" s="24" t="str">
        <f t="shared" si="1"/>
        <v>APROBADO</v>
      </c>
      <c r="N53" s="1"/>
    </row>
    <row r="54">
      <c r="A54" s="36">
        <v>2.0304324857E10</v>
      </c>
      <c r="B54" s="37" t="s">
        <v>186</v>
      </c>
      <c r="C54" s="37" t="s">
        <v>187</v>
      </c>
      <c r="D54" s="37" t="s">
        <v>188</v>
      </c>
      <c r="E54" s="38"/>
      <c r="F54" s="38"/>
      <c r="G54" s="37" t="s">
        <v>41</v>
      </c>
      <c r="H54" s="36">
        <v>1.0</v>
      </c>
      <c r="I54" s="39" t="s">
        <v>43</v>
      </c>
      <c r="J54" s="39" t="s">
        <v>43</v>
      </c>
      <c r="K54" s="39" t="s">
        <v>43</v>
      </c>
      <c r="L54" s="39" t="s">
        <v>43</v>
      </c>
      <c r="M54" s="24" t="str">
        <f t="shared" si="1"/>
        <v>REPROBADO</v>
      </c>
      <c r="N54" s="1"/>
    </row>
    <row r="55">
      <c r="A55" s="36">
        <v>2.7215881844E10</v>
      </c>
      <c r="B55" s="37" t="s">
        <v>189</v>
      </c>
      <c r="C55" s="37" t="s">
        <v>190</v>
      </c>
      <c r="D55" s="37" t="s">
        <v>191</v>
      </c>
      <c r="E55" s="38"/>
      <c r="F55" s="38"/>
      <c r="G55" s="37" t="s">
        <v>18</v>
      </c>
      <c r="H55" s="36">
        <v>1.0</v>
      </c>
      <c r="I55" s="39" t="s">
        <v>42</v>
      </c>
      <c r="J55" s="39" t="s">
        <v>42</v>
      </c>
      <c r="K55" s="40">
        <v>90.0</v>
      </c>
      <c r="L55" s="40">
        <v>100.0</v>
      </c>
      <c r="M55" s="24" t="str">
        <f t="shared" si="1"/>
        <v>APROBADO</v>
      </c>
      <c r="N55" s="1"/>
    </row>
    <row r="56">
      <c r="A56" s="36">
        <v>2.0350920804E10</v>
      </c>
      <c r="B56" s="37" t="s">
        <v>192</v>
      </c>
      <c r="C56" s="37" t="s">
        <v>193</v>
      </c>
      <c r="D56" s="37" t="s">
        <v>194</v>
      </c>
      <c r="E56" s="38"/>
      <c r="F56" s="38"/>
      <c r="G56" s="37" t="s">
        <v>41</v>
      </c>
      <c r="H56" s="36">
        <v>1.0</v>
      </c>
      <c r="I56" s="39" t="s">
        <v>42</v>
      </c>
      <c r="J56" s="39" t="s">
        <v>42</v>
      </c>
      <c r="K56" s="40">
        <v>100.0</v>
      </c>
      <c r="L56" s="40">
        <v>100.0</v>
      </c>
      <c r="M56" s="24" t="str">
        <f t="shared" si="1"/>
        <v>APROBADO</v>
      </c>
      <c r="N56" s="1"/>
    </row>
    <row r="57">
      <c r="A57" s="36">
        <v>2.7297203474E10</v>
      </c>
      <c r="B57" s="37" t="s">
        <v>195</v>
      </c>
      <c r="C57" s="37" t="s">
        <v>196</v>
      </c>
      <c r="D57" s="37" t="s">
        <v>197</v>
      </c>
      <c r="E57" s="38"/>
      <c r="F57" s="38"/>
      <c r="G57" s="37" t="s">
        <v>18</v>
      </c>
      <c r="H57" s="36">
        <v>1.0</v>
      </c>
      <c r="I57" s="39" t="s">
        <v>43</v>
      </c>
      <c r="J57" s="39" t="s">
        <v>42</v>
      </c>
      <c r="K57" s="40">
        <v>85.0</v>
      </c>
      <c r="L57" s="39" t="s">
        <v>43</v>
      </c>
      <c r="M57" s="24" t="str">
        <f t="shared" si="1"/>
        <v>APROBADO</v>
      </c>
      <c r="N57" s="1"/>
    </row>
    <row r="58">
      <c r="A58" s="36">
        <v>2.7283312556E10</v>
      </c>
      <c r="B58" s="37" t="s">
        <v>195</v>
      </c>
      <c r="C58" s="37" t="s">
        <v>198</v>
      </c>
      <c r="D58" s="37" t="s">
        <v>199</v>
      </c>
      <c r="E58" s="38"/>
      <c r="F58" s="38"/>
      <c r="G58" s="37" t="s">
        <v>18</v>
      </c>
      <c r="H58" s="36">
        <v>1.0</v>
      </c>
      <c r="I58" s="39" t="s">
        <v>42</v>
      </c>
      <c r="J58" s="39" t="s">
        <v>42</v>
      </c>
      <c r="K58" s="41" t="s">
        <v>200</v>
      </c>
      <c r="L58" s="40">
        <v>100.0</v>
      </c>
      <c r="M58" s="24" t="str">
        <f t="shared" si="1"/>
        <v>APROBADO</v>
      </c>
      <c r="N58" s="1"/>
    </row>
    <row r="59">
      <c r="A59" s="36">
        <v>2.0396942918E10</v>
      </c>
      <c r="B59" s="37" t="s">
        <v>195</v>
      </c>
      <c r="C59" s="37" t="s">
        <v>201</v>
      </c>
      <c r="D59" s="37" t="s">
        <v>202</v>
      </c>
      <c r="E59" s="38"/>
      <c r="F59" s="38"/>
      <c r="G59" s="37" t="s">
        <v>41</v>
      </c>
      <c r="H59" s="36">
        <v>3.0</v>
      </c>
      <c r="I59" s="39" t="s">
        <v>43</v>
      </c>
      <c r="J59" s="39" t="s">
        <v>43</v>
      </c>
      <c r="K59" s="39" t="s">
        <v>43</v>
      </c>
      <c r="L59" s="39" t="s">
        <v>43</v>
      </c>
      <c r="M59" s="24" t="str">
        <f t="shared" si="1"/>
        <v>REPROBADO</v>
      </c>
      <c r="N59" s="1"/>
    </row>
    <row r="60">
      <c r="A60" s="36">
        <v>2.0352364216E10</v>
      </c>
      <c r="B60" s="37" t="s">
        <v>203</v>
      </c>
      <c r="C60" s="37" t="s">
        <v>204</v>
      </c>
      <c r="D60" s="37" t="s">
        <v>205</v>
      </c>
      <c r="E60" s="38"/>
      <c r="F60" s="38"/>
      <c r="G60" s="37" t="s">
        <v>41</v>
      </c>
      <c r="H60" s="36">
        <v>2.0</v>
      </c>
      <c r="I60" s="39" t="s">
        <v>42</v>
      </c>
      <c r="J60" s="39" t="s">
        <v>43</v>
      </c>
      <c r="K60" s="40">
        <v>70.0</v>
      </c>
      <c r="L60" s="40">
        <v>100.0</v>
      </c>
      <c r="M60" s="24" t="str">
        <f t="shared" si="1"/>
        <v>APROBADO</v>
      </c>
      <c r="N60" s="1"/>
    </row>
    <row r="61">
      <c r="A61" s="36">
        <v>2.0243694958E10</v>
      </c>
      <c r="B61" s="37" t="s">
        <v>206</v>
      </c>
      <c r="C61" s="37" t="s">
        <v>207</v>
      </c>
      <c r="D61" s="37" t="s">
        <v>208</v>
      </c>
      <c r="E61" s="38"/>
      <c r="F61" s="38"/>
      <c r="G61" s="37" t="s">
        <v>41</v>
      </c>
      <c r="H61" s="36">
        <v>2.0</v>
      </c>
      <c r="I61" s="39" t="s">
        <v>42</v>
      </c>
      <c r="J61" s="39" t="s">
        <v>42</v>
      </c>
      <c r="K61" s="41" t="s">
        <v>50</v>
      </c>
      <c r="L61" s="40">
        <v>100.0</v>
      </c>
      <c r="M61" s="24" t="str">
        <f t="shared" si="1"/>
        <v>APROBADO</v>
      </c>
      <c r="N61" s="1"/>
    </row>
    <row r="62">
      <c r="A62" s="36">
        <v>2.0304525054E10</v>
      </c>
      <c r="B62" s="37" t="s">
        <v>209</v>
      </c>
      <c r="C62" s="37" t="s">
        <v>210</v>
      </c>
      <c r="D62" s="37" t="s">
        <v>211</v>
      </c>
      <c r="E62" s="38"/>
      <c r="F62" s="38"/>
      <c r="G62" s="37" t="s">
        <v>41</v>
      </c>
      <c r="H62" s="36">
        <v>2.0</v>
      </c>
      <c r="I62" s="39" t="s">
        <v>43</v>
      </c>
      <c r="J62" s="39" t="s">
        <v>43</v>
      </c>
      <c r="K62" s="40">
        <v>50.0</v>
      </c>
      <c r="L62" s="39" t="s">
        <v>43</v>
      </c>
      <c r="M62" s="24" t="str">
        <f t="shared" si="1"/>
        <v>REPROBADO</v>
      </c>
      <c r="N62" s="1"/>
    </row>
    <row r="63">
      <c r="A63" s="36">
        <v>2.7277933654E10</v>
      </c>
      <c r="B63" s="37" t="s">
        <v>212</v>
      </c>
      <c r="C63" s="37" t="s">
        <v>213</v>
      </c>
      <c r="D63" s="37" t="s">
        <v>214</v>
      </c>
      <c r="E63" s="38"/>
      <c r="F63" s="38"/>
      <c r="G63" s="37" t="s">
        <v>18</v>
      </c>
      <c r="H63" s="36">
        <v>2.0</v>
      </c>
      <c r="I63" s="39" t="s">
        <v>42</v>
      </c>
      <c r="J63" s="39" t="s">
        <v>42</v>
      </c>
      <c r="K63" s="40">
        <v>100.0</v>
      </c>
      <c r="L63" s="40">
        <v>100.0</v>
      </c>
      <c r="M63" s="24" t="str">
        <f t="shared" si="1"/>
        <v>APROBADO</v>
      </c>
      <c r="N63" s="1"/>
    </row>
    <row r="64">
      <c r="A64" s="36">
        <v>2.7293873777E10</v>
      </c>
      <c r="B64" s="37" t="s">
        <v>215</v>
      </c>
      <c r="C64" s="37" t="s">
        <v>216</v>
      </c>
      <c r="D64" s="37" t="s">
        <v>217</v>
      </c>
      <c r="E64" s="38"/>
      <c r="F64" s="38"/>
      <c r="G64" s="37" t="s">
        <v>18</v>
      </c>
      <c r="H64" s="36">
        <v>2.0</v>
      </c>
      <c r="I64" s="39" t="s">
        <v>42</v>
      </c>
      <c r="J64" s="39" t="s">
        <v>43</v>
      </c>
      <c r="K64" s="39" t="s">
        <v>43</v>
      </c>
      <c r="L64" s="39" t="s">
        <v>43</v>
      </c>
      <c r="M64" s="24" t="str">
        <f t="shared" si="1"/>
        <v>REPROBADO</v>
      </c>
      <c r="N64" s="42" t="s">
        <v>57</v>
      </c>
    </row>
    <row r="65">
      <c r="A65" s="36">
        <v>2.0304529513E10</v>
      </c>
      <c r="B65" s="37" t="s">
        <v>218</v>
      </c>
      <c r="C65" s="37" t="s">
        <v>219</v>
      </c>
      <c r="D65" s="37" t="s">
        <v>220</v>
      </c>
      <c r="E65" s="38"/>
      <c r="F65" s="38"/>
      <c r="G65" s="37" t="s">
        <v>41</v>
      </c>
      <c r="H65" s="36">
        <v>2.0</v>
      </c>
      <c r="I65" s="39" t="s">
        <v>42</v>
      </c>
      <c r="J65" s="39" t="s">
        <v>42</v>
      </c>
      <c r="K65" s="40">
        <v>95.0</v>
      </c>
      <c r="L65" s="40">
        <v>100.0</v>
      </c>
      <c r="M65" s="24" t="str">
        <f t="shared" si="1"/>
        <v>APROBADO</v>
      </c>
      <c r="N65" s="1"/>
    </row>
    <row r="66">
      <c r="A66" s="36">
        <v>2.7403168519E10</v>
      </c>
      <c r="B66" s="37" t="s">
        <v>218</v>
      </c>
      <c r="C66" s="37" t="s">
        <v>221</v>
      </c>
      <c r="D66" s="37" t="s">
        <v>222</v>
      </c>
      <c r="E66" s="38"/>
      <c r="F66" s="38"/>
      <c r="G66" s="37" t="s">
        <v>18</v>
      </c>
      <c r="H66" s="36">
        <v>2.0</v>
      </c>
      <c r="I66" s="39" t="s">
        <v>42</v>
      </c>
      <c r="J66" s="39" t="s">
        <v>42</v>
      </c>
      <c r="K66" s="40">
        <v>90.0</v>
      </c>
      <c r="L66" s="40">
        <v>100.0</v>
      </c>
      <c r="M66" s="24" t="str">
        <f t="shared" si="1"/>
        <v>APROBADO</v>
      </c>
      <c r="N66" s="1"/>
    </row>
    <row r="67">
      <c r="A67" s="36">
        <v>2.7230511433E10</v>
      </c>
      <c r="B67" s="37" t="s">
        <v>218</v>
      </c>
      <c r="C67" s="37" t="s">
        <v>223</v>
      </c>
      <c r="D67" s="37" t="s">
        <v>224</v>
      </c>
      <c r="E67" s="38"/>
      <c r="F67" s="38"/>
      <c r="G67" s="37" t="s">
        <v>18</v>
      </c>
      <c r="H67" s="36">
        <v>2.0</v>
      </c>
      <c r="I67" s="39" t="s">
        <v>42</v>
      </c>
      <c r="J67" s="39" t="s">
        <v>42</v>
      </c>
      <c r="K67" s="40">
        <v>90.0</v>
      </c>
      <c r="L67" s="40">
        <v>100.0</v>
      </c>
      <c r="M67" s="24" t="str">
        <f t="shared" si="1"/>
        <v>APROBADO</v>
      </c>
      <c r="N67" s="1"/>
    </row>
    <row r="68">
      <c r="A68" s="36">
        <v>2.027158802E10</v>
      </c>
      <c r="B68" s="37" t="s">
        <v>225</v>
      </c>
      <c r="C68" s="37" t="s">
        <v>226</v>
      </c>
      <c r="D68" s="37" t="s">
        <v>227</v>
      </c>
      <c r="E68" s="38"/>
      <c r="F68" s="38"/>
      <c r="G68" s="37" t="s">
        <v>41</v>
      </c>
      <c r="H68" s="36">
        <v>2.0</v>
      </c>
      <c r="I68" s="39" t="s">
        <v>42</v>
      </c>
      <c r="J68" s="39" t="s">
        <v>42</v>
      </c>
      <c r="K68" s="40">
        <v>80.0</v>
      </c>
      <c r="L68" s="40">
        <v>100.0</v>
      </c>
      <c r="M68" s="24" t="str">
        <f t="shared" si="1"/>
        <v>APROBADO</v>
      </c>
      <c r="N68" s="1"/>
    </row>
    <row r="69">
      <c r="A69" s="36">
        <v>2.7307292411E10</v>
      </c>
      <c r="B69" s="37" t="s">
        <v>225</v>
      </c>
      <c r="C69" s="37" t="s">
        <v>228</v>
      </c>
      <c r="D69" s="37" t="s">
        <v>229</v>
      </c>
      <c r="E69" s="38"/>
      <c r="F69" s="38"/>
      <c r="G69" s="37" t="s">
        <v>18</v>
      </c>
      <c r="H69" s="36">
        <v>2.0</v>
      </c>
      <c r="I69" s="39" t="s">
        <v>42</v>
      </c>
      <c r="J69" s="39" t="s">
        <v>42</v>
      </c>
      <c r="K69" s="40">
        <v>90.0</v>
      </c>
      <c r="L69" s="40">
        <v>100.0</v>
      </c>
      <c r="M69" s="24" t="str">
        <f t="shared" si="1"/>
        <v>APROBADO</v>
      </c>
      <c r="N69" s="1"/>
    </row>
    <row r="70">
      <c r="A70" s="36">
        <v>2.72972249E10</v>
      </c>
      <c r="B70" s="37" t="s">
        <v>230</v>
      </c>
      <c r="C70" s="37" t="s">
        <v>231</v>
      </c>
      <c r="D70" s="37" t="s">
        <v>232</v>
      </c>
      <c r="E70" s="38"/>
      <c r="F70" s="38"/>
      <c r="G70" s="37" t="s">
        <v>18</v>
      </c>
      <c r="H70" s="36">
        <v>2.0</v>
      </c>
      <c r="I70" s="39" t="s">
        <v>42</v>
      </c>
      <c r="J70" s="39" t="s">
        <v>43</v>
      </c>
      <c r="K70" s="40">
        <v>100.0</v>
      </c>
      <c r="L70" s="39" t="s">
        <v>43</v>
      </c>
      <c r="M70" s="24" t="str">
        <f t="shared" si="1"/>
        <v>APROBADO</v>
      </c>
      <c r="N70" s="1"/>
    </row>
    <row r="71">
      <c r="A71" s="36">
        <v>2.7398601152E10</v>
      </c>
      <c r="B71" s="37" t="s">
        <v>233</v>
      </c>
      <c r="C71" s="37" t="s">
        <v>95</v>
      </c>
      <c r="D71" s="37" t="s">
        <v>234</v>
      </c>
      <c r="E71" s="38"/>
      <c r="F71" s="38"/>
      <c r="G71" s="37" t="s">
        <v>18</v>
      </c>
      <c r="H71" s="36">
        <v>3.0</v>
      </c>
      <c r="I71" s="39" t="s">
        <v>42</v>
      </c>
      <c r="J71" s="39" t="s">
        <v>42</v>
      </c>
      <c r="K71" s="40">
        <v>80.0</v>
      </c>
      <c r="L71" s="40">
        <v>100.0</v>
      </c>
      <c r="M71" s="24" t="str">
        <f t="shared" si="1"/>
        <v>APROBADO</v>
      </c>
      <c r="N71" s="1"/>
    </row>
    <row r="72">
      <c r="A72" s="36">
        <v>2.7323315286E10</v>
      </c>
      <c r="B72" s="37" t="s">
        <v>235</v>
      </c>
      <c r="C72" s="37" t="s">
        <v>236</v>
      </c>
      <c r="D72" s="37" t="s">
        <v>237</v>
      </c>
      <c r="E72" s="38"/>
      <c r="F72" s="38"/>
      <c r="G72" s="37" t="s">
        <v>18</v>
      </c>
      <c r="H72" s="36">
        <v>2.0</v>
      </c>
      <c r="I72" s="39" t="s">
        <v>42</v>
      </c>
      <c r="J72" s="39" t="s">
        <v>42</v>
      </c>
      <c r="K72" s="40">
        <v>90.0</v>
      </c>
      <c r="L72" s="40">
        <v>100.0</v>
      </c>
      <c r="M72" s="24" t="str">
        <f t="shared" si="1"/>
        <v>APROBADO</v>
      </c>
      <c r="N72" s="1"/>
    </row>
    <row r="73">
      <c r="A73" s="36">
        <v>2.0288282421E10</v>
      </c>
      <c r="B73" s="37" t="s">
        <v>235</v>
      </c>
      <c r="C73" s="37" t="s">
        <v>238</v>
      </c>
      <c r="D73" s="37" t="s">
        <v>239</v>
      </c>
      <c r="E73" s="38"/>
      <c r="F73" s="38"/>
      <c r="G73" s="37" t="s">
        <v>41</v>
      </c>
      <c r="H73" s="36">
        <v>2.0</v>
      </c>
      <c r="I73" s="39" t="s">
        <v>42</v>
      </c>
      <c r="J73" s="39" t="s">
        <v>42</v>
      </c>
      <c r="K73" s="40">
        <v>75.0</v>
      </c>
      <c r="L73" s="39" t="s">
        <v>43</v>
      </c>
      <c r="M73" s="24" t="str">
        <f t="shared" si="1"/>
        <v>APROBADO</v>
      </c>
      <c r="N73" s="1"/>
    </row>
    <row r="74">
      <c r="A74" s="36">
        <v>2.7373337167E10</v>
      </c>
      <c r="B74" s="37" t="s">
        <v>240</v>
      </c>
      <c r="C74" s="37" t="s">
        <v>241</v>
      </c>
      <c r="D74" s="37" t="s">
        <v>242</v>
      </c>
      <c r="E74" s="38"/>
      <c r="F74" s="38"/>
      <c r="G74" s="37" t="s">
        <v>18</v>
      </c>
      <c r="H74" s="36">
        <v>2.0</v>
      </c>
      <c r="I74" s="39" t="s">
        <v>42</v>
      </c>
      <c r="J74" s="39" t="s">
        <v>42</v>
      </c>
      <c r="K74" s="41" t="s">
        <v>200</v>
      </c>
      <c r="L74" s="40">
        <v>100.0</v>
      </c>
      <c r="M74" s="24" t="str">
        <f t="shared" si="1"/>
        <v>APROBADO</v>
      </c>
      <c r="N74" s="1"/>
    </row>
    <row r="75">
      <c r="A75" s="36">
        <v>2.7928068124E10</v>
      </c>
      <c r="B75" s="37" t="s">
        <v>243</v>
      </c>
      <c r="C75" s="37" t="s">
        <v>244</v>
      </c>
      <c r="D75" s="37" t="s">
        <v>245</v>
      </c>
      <c r="E75" s="38"/>
      <c r="F75" s="38"/>
      <c r="G75" s="37" t="s">
        <v>18</v>
      </c>
      <c r="H75" s="36">
        <v>2.0</v>
      </c>
      <c r="I75" s="39" t="s">
        <v>42</v>
      </c>
      <c r="J75" s="39" t="s">
        <v>43</v>
      </c>
      <c r="K75" s="41" t="s">
        <v>246</v>
      </c>
      <c r="L75" s="40">
        <v>100.0</v>
      </c>
      <c r="M75" s="24" t="str">
        <f t="shared" si="1"/>
        <v>APROBADO</v>
      </c>
      <c r="N75" s="1"/>
    </row>
    <row r="76">
      <c r="A76" s="36">
        <v>2.0284199295E10</v>
      </c>
      <c r="B76" s="37" t="s">
        <v>247</v>
      </c>
      <c r="C76" s="37" t="s">
        <v>248</v>
      </c>
      <c r="D76" s="37" t="s">
        <v>249</v>
      </c>
      <c r="E76" s="38"/>
      <c r="F76" s="38"/>
      <c r="G76" s="37" t="s">
        <v>41</v>
      </c>
      <c r="H76" s="36">
        <v>2.0</v>
      </c>
      <c r="I76" s="39" t="s">
        <v>42</v>
      </c>
      <c r="J76" s="39" t="s">
        <v>42</v>
      </c>
      <c r="K76" s="40">
        <v>80.0</v>
      </c>
      <c r="L76" s="40">
        <v>100.0</v>
      </c>
      <c r="M76" s="24" t="str">
        <f t="shared" si="1"/>
        <v>APROBADO</v>
      </c>
      <c r="N76" s="1"/>
    </row>
    <row r="77">
      <c r="A77" s="36">
        <v>2.0289435051E10</v>
      </c>
      <c r="B77" s="37" t="s">
        <v>250</v>
      </c>
      <c r="C77" s="37" t="s">
        <v>251</v>
      </c>
      <c r="D77" s="37" t="s">
        <v>252</v>
      </c>
      <c r="E77" s="38"/>
      <c r="F77" s="38"/>
      <c r="G77" s="37" t="s">
        <v>41</v>
      </c>
      <c r="H77" s="36">
        <v>2.0</v>
      </c>
      <c r="I77" s="39" t="s">
        <v>42</v>
      </c>
      <c r="J77" s="39" t="s">
        <v>42</v>
      </c>
      <c r="K77" s="40">
        <v>90.0</v>
      </c>
      <c r="L77" s="40">
        <v>100.0</v>
      </c>
      <c r="M77" s="24" t="str">
        <f t="shared" si="1"/>
        <v>APROBADO</v>
      </c>
      <c r="N77" s="1"/>
    </row>
    <row r="78">
      <c r="A78" s="36">
        <v>2.7381352191E10</v>
      </c>
      <c r="B78" s="37" t="s">
        <v>253</v>
      </c>
      <c r="C78" s="37" t="s">
        <v>254</v>
      </c>
      <c r="D78" s="37" t="s">
        <v>255</v>
      </c>
      <c r="E78" s="38"/>
      <c r="F78" s="38"/>
      <c r="G78" s="37" t="s">
        <v>18</v>
      </c>
      <c r="H78" s="36">
        <v>2.0</v>
      </c>
      <c r="I78" s="39" t="s">
        <v>42</v>
      </c>
      <c r="J78" s="39" t="s">
        <v>42</v>
      </c>
      <c r="K78" s="40">
        <v>70.0</v>
      </c>
      <c r="L78" s="40">
        <v>100.0</v>
      </c>
      <c r="M78" s="24" t="str">
        <f t="shared" si="1"/>
        <v>APROBADO</v>
      </c>
      <c r="N78" s="1"/>
    </row>
    <row r="79">
      <c r="A79" s="36">
        <v>2.0242424124E10</v>
      </c>
      <c r="B79" s="37" t="s">
        <v>256</v>
      </c>
      <c r="C79" s="37" t="s">
        <v>257</v>
      </c>
      <c r="D79" s="37" t="s">
        <v>258</v>
      </c>
      <c r="E79" s="38"/>
      <c r="F79" s="38"/>
      <c r="G79" s="37" t="s">
        <v>41</v>
      </c>
      <c r="H79" s="36">
        <v>2.0</v>
      </c>
      <c r="I79" s="39" t="s">
        <v>42</v>
      </c>
      <c r="J79" s="39" t="s">
        <v>42</v>
      </c>
      <c r="K79" s="41" t="s">
        <v>50</v>
      </c>
      <c r="L79" s="40">
        <v>100.0</v>
      </c>
      <c r="M79" s="24" t="str">
        <f t="shared" si="1"/>
        <v>APROBADO</v>
      </c>
      <c r="N79" s="1"/>
    </row>
    <row r="80">
      <c r="A80" s="36">
        <v>2.725533084E10</v>
      </c>
      <c r="B80" s="37" t="s">
        <v>259</v>
      </c>
      <c r="C80" s="37" t="s">
        <v>216</v>
      </c>
      <c r="D80" s="37" t="s">
        <v>260</v>
      </c>
      <c r="E80" s="38"/>
      <c r="F80" s="38"/>
      <c r="G80" s="37" t="s">
        <v>18</v>
      </c>
      <c r="H80" s="36">
        <v>2.0</v>
      </c>
      <c r="I80" s="39" t="s">
        <v>42</v>
      </c>
      <c r="J80" s="39" t="s">
        <v>42</v>
      </c>
      <c r="K80" s="40">
        <v>90.0</v>
      </c>
      <c r="L80" s="40">
        <v>100.0</v>
      </c>
      <c r="M80" s="24" t="str">
        <f t="shared" si="1"/>
        <v>APROBADO</v>
      </c>
      <c r="N80" s="1"/>
    </row>
    <row r="81">
      <c r="A81" s="36">
        <v>2.736000365E10</v>
      </c>
      <c r="B81" s="37" t="s">
        <v>261</v>
      </c>
      <c r="C81" s="37" t="s">
        <v>262</v>
      </c>
      <c r="D81" s="37" t="s">
        <v>263</v>
      </c>
      <c r="E81" s="38"/>
      <c r="F81" s="38"/>
      <c r="G81" s="37" t="s">
        <v>18</v>
      </c>
      <c r="H81" s="36">
        <v>2.0</v>
      </c>
      <c r="I81" s="39" t="s">
        <v>43</v>
      </c>
      <c r="J81" s="39" t="s">
        <v>43</v>
      </c>
      <c r="K81" s="39" t="s">
        <v>43</v>
      </c>
      <c r="L81" s="39" t="s">
        <v>43</v>
      </c>
      <c r="M81" s="24" t="str">
        <f t="shared" si="1"/>
        <v>REPROBADO</v>
      </c>
      <c r="N81" s="1"/>
    </row>
    <row r="82">
      <c r="A82" s="36">
        <v>2.7316103265E10</v>
      </c>
      <c r="B82" s="37" t="s">
        <v>264</v>
      </c>
      <c r="C82" s="37" t="s">
        <v>223</v>
      </c>
      <c r="D82" s="37" t="s">
        <v>265</v>
      </c>
      <c r="E82" s="38"/>
      <c r="F82" s="38"/>
      <c r="G82" s="37" t="s">
        <v>18</v>
      </c>
      <c r="H82" s="36">
        <v>3.0</v>
      </c>
      <c r="I82" s="39" t="s">
        <v>42</v>
      </c>
      <c r="J82" s="39" t="s">
        <v>42</v>
      </c>
      <c r="K82" s="40">
        <v>90.0</v>
      </c>
      <c r="L82" s="40">
        <v>100.0</v>
      </c>
      <c r="M82" s="24" t="str">
        <f t="shared" si="1"/>
        <v>APROBADO</v>
      </c>
      <c r="N82" s="1"/>
    </row>
    <row r="83">
      <c r="A83" s="36">
        <v>2.7209481842E10</v>
      </c>
      <c r="B83" s="37" t="s">
        <v>266</v>
      </c>
      <c r="C83" s="37" t="s">
        <v>267</v>
      </c>
      <c r="D83" s="37" t="s">
        <v>268</v>
      </c>
      <c r="E83" s="38"/>
      <c r="F83" s="38"/>
      <c r="G83" s="37" t="s">
        <v>18</v>
      </c>
      <c r="H83" s="36">
        <v>3.0</v>
      </c>
      <c r="I83" s="39" t="s">
        <v>42</v>
      </c>
      <c r="J83" s="39" t="s">
        <v>42</v>
      </c>
      <c r="K83" s="41" t="s">
        <v>200</v>
      </c>
      <c r="L83" s="39" t="s">
        <v>43</v>
      </c>
      <c r="M83" s="24" t="str">
        <f t="shared" si="1"/>
        <v>APROBADO</v>
      </c>
      <c r="N83" s="1"/>
    </row>
    <row r="84">
      <c r="A84" s="36">
        <v>2.0265401571E10</v>
      </c>
      <c r="B84" s="37" t="s">
        <v>269</v>
      </c>
      <c r="C84" s="37" t="s">
        <v>270</v>
      </c>
      <c r="D84" s="37" t="s">
        <v>271</v>
      </c>
      <c r="E84" s="38"/>
      <c r="F84" s="38"/>
      <c r="G84" s="37" t="s">
        <v>41</v>
      </c>
      <c r="H84" s="36">
        <v>3.0</v>
      </c>
      <c r="I84" s="39" t="s">
        <v>42</v>
      </c>
      <c r="J84" s="39" t="s">
        <v>42</v>
      </c>
      <c r="K84" s="40">
        <v>95.0</v>
      </c>
      <c r="L84" s="40">
        <v>100.0</v>
      </c>
      <c r="M84" s="24" t="str">
        <f t="shared" si="1"/>
        <v>APROBADO</v>
      </c>
      <c r="N84" s="1"/>
    </row>
    <row r="85">
      <c r="A85" s="36">
        <v>2.7334690046E10</v>
      </c>
      <c r="B85" s="37" t="s">
        <v>272</v>
      </c>
      <c r="C85" s="37" t="s">
        <v>273</v>
      </c>
      <c r="D85" s="37" t="s">
        <v>274</v>
      </c>
      <c r="E85" s="38"/>
      <c r="F85" s="38"/>
      <c r="G85" s="37" t="s">
        <v>18</v>
      </c>
      <c r="H85" s="36">
        <v>3.0</v>
      </c>
      <c r="I85" s="39" t="s">
        <v>42</v>
      </c>
      <c r="J85" s="39" t="s">
        <v>42</v>
      </c>
      <c r="K85" s="40">
        <v>80.0</v>
      </c>
      <c r="L85" s="40">
        <v>100.0</v>
      </c>
      <c r="M85" s="24" t="str">
        <f t="shared" si="1"/>
        <v>APROBADO</v>
      </c>
      <c r="N85" s="1"/>
    </row>
    <row r="86">
      <c r="A86" s="36">
        <v>2.7215999446E10</v>
      </c>
      <c r="B86" s="37" t="s">
        <v>275</v>
      </c>
      <c r="C86" s="37" t="s">
        <v>276</v>
      </c>
      <c r="D86" s="37" t="s">
        <v>277</v>
      </c>
      <c r="E86" s="38"/>
      <c r="F86" s="38"/>
      <c r="G86" s="37" t="s">
        <v>18</v>
      </c>
      <c r="H86" s="36">
        <v>3.0</v>
      </c>
      <c r="I86" s="39" t="s">
        <v>42</v>
      </c>
      <c r="J86" s="39" t="s">
        <v>42</v>
      </c>
      <c r="K86" s="40">
        <v>90.0</v>
      </c>
      <c r="L86" s="40">
        <v>100.0</v>
      </c>
      <c r="M86" s="24" t="str">
        <f t="shared" si="1"/>
        <v>APROBADO</v>
      </c>
      <c r="N86" s="43"/>
    </row>
    <row r="87">
      <c r="A87" s="36">
        <v>2.738819616E10</v>
      </c>
      <c r="B87" s="37" t="s">
        <v>278</v>
      </c>
      <c r="C87" s="37" t="s">
        <v>279</v>
      </c>
      <c r="D87" s="37" t="s">
        <v>280</v>
      </c>
      <c r="E87" s="38"/>
      <c r="F87" s="38"/>
      <c r="G87" s="37" t="s">
        <v>18</v>
      </c>
      <c r="H87" s="36">
        <v>2.0</v>
      </c>
      <c r="I87" s="39" t="s">
        <v>42</v>
      </c>
      <c r="J87" s="39" t="s">
        <v>42</v>
      </c>
      <c r="K87" s="41" t="s">
        <v>200</v>
      </c>
      <c r="L87" s="40">
        <v>100.0</v>
      </c>
      <c r="M87" s="24" t="str">
        <f t="shared" si="1"/>
        <v>APROBADO</v>
      </c>
      <c r="N87" s="43"/>
    </row>
    <row r="88">
      <c r="A88" s="36">
        <v>2.0383877564E10</v>
      </c>
      <c r="B88" s="37" t="s">
        <v>281</v>
      </c>
      <c r="C88" s="37" t="s">
        <v>282</v>
      </c>
      <c r="D88" s="37" t="s">
        <v>283</v>
      </c>
      <c r="E88" s="38"/>
      <c r="F88" s="38"/>
      <c r="G88" s="37" t="s">
        <v>41</v>
      </c>
      <c r="H88" s="36">
        <v>1.0</v>
      </c>
      <c r="I88" s="39" t="s">
        <v>43</v>
      </c>
      <c r="J88" s="39" t="s">
        <v>43</v>
      </c>
      <c r="K88" s="39" t="s">
        <v>43</v>
      </c>
      <c r="L88" s="39" t="s">
        <v>43</v>
      </c>
      <c r="M88" s="24" t="str">
        <f t="shared" si="1"/>
        <v>REPROBADO</v>
      </c>
      <c r="N88" s="43"/>
    </row>
    <row r="89">
      <c r="A89" s="36">
        <v>2.737828852E10</v>
      </c>
      <c r="B89" s="37" t="s">
        <v>284</v>
      </c>
      <c r="C89" s="37" t="s">
        <v>285</v>
      </c>
      <c r="D89" s="37" t="s">
        <v>286</v>
      </c>
      <c r="E89" s="38"/>
      <c r="F89" s="38"/>
      <c r="G89" s="37" t="s">
        <v>18</v>
      </c>
      <c r="H89" s="36">
        <v>1.0</v>
      </c>
      <c r="I89" s="39" t="s">
        <v>42</v>
      </c>
      <c r="J89" s="39" t="s">
        <v>42</v>
      </c>
      <c r="K89" s="40">
        <v>70.0</v>
      </c>
      <c r="L89" s="40">
        <v>100.0</v>
      </c>
      <c r="M89" s="24" t="str">
        <f t="shared" si="1"/>
        <v>APROBADO</v>
      </c>
      <c r="N89" s="43"/>
    </row>
    <row r="90">
      <c r="A90" s="36">
        <v>2.4393667938E10</v>
      </c>
      <c r="B90" s="37" t="s">
        <v>287</v>
      </c>
      <c r="C90" s="37" t="s">
        <v>288</v>
      </c>
      <c r="D90" s="37" t="s">
        <v>289</v>
      </c>
      <c r="E90" s="38"/>
      <c r="F90" s="38"/>
      <c r="G90" s="37" t="s">
        <v>18</v>
      </c>
      <c r="H90" s="36">
        <v>3.0</v>
      </c>
      <c r="I90" s="39" t="s">
        <v>42</v>
      </c>
      <c r="J90" s="39" t="s">
        <v>42</v>
      </c>
      <c r="K90" s="40">
        <v>85.0</v>
      </c>
      <c r="L90" s="39" t="s">
        <v>43</v>
      </c>
      <c r="M90" s="24" t="str">
        <f t="shared" si="1"/>
        <v>APROBADO</v>
      </c>
      <c r="N90" s="43"/>
    </row>
    <row r="91">
      <c r="A91" s="36">
        <v>2.7433807397E10</v>
      </c>
      <c r="B91" s="37" t="s">
        <v>290</v>
      </c>
      <c r="C91" s="37" t="s">
        <v>291</v>
      </c>
      <c r="D91" s="37" t="s">
        <v>292</v>
      </c>
      <c r="E91" s="38"/>
      <c r="F91" s="38"/>
      <c r="G91" s="37" t="s">
        <v>18</v>
      </c>
      <c r="H91" s="36">
        <v>1.0</v>
      </c>
      <c r="I91" s="39" t="s">
        <v>43</v>
      </c>
      <c r="J91" s="39" t="s">
        <v>43</v>
      </c>
      <c r="K91" s="39" t="s">
        <v>43</v>
      </c>
      <c r="L91" s="39" t="s">
        <v>43</v>
      </c>
      <c r="M91" s="24" t="str">
        <f t="shared" si="1"/>
        <v>REPROBADO</v>
      </c>
      <c r="N91" s="43"/>
    </row>
    <row r="92">
      <c r="A92" s="36">
        <v>2.7389039948E10</v>
      </c>
      <c r="B92" s="37" t="s">
        <v>293</v>
      </c>
      <c r="C92" s="37" t="s">
        <v>294</v>
      </c>
      <c r="D92" s="37" t="s">
        <v>295</v>
      </c>
      <c r="E92" s="38"/>
      <c r="F92" s="38"/>
      <c r="G92" s="37" t="s">
        <v>18</v>
      </c>
      <c r="H92" s="36">
        <v>2.0</v>
      </c>
      <c r="I92" s="39" t="s">
        <v>42</v>
      </c>
      <c r="J92" s="39" t="s">
        <v>42</v>
      </c>
      <c r="K92" s="41" t="s">
        <v>112</v>
      </c>
      <c r="L92" s="40">
        <v>100.0</v>
      </c>
      <c r="M92" s="24" t="str">
        <f t="shared" si="1"/>
        <v>APROBADO</v>
      </c>
      <c r="N92" s="43"/>
    </row>
    <row r="93">
      <c r="A93" s="36">
        <v>2.0322216905E10</v>
      </c>
      <c r="B93" s="37" t="s">
        <v>296</v>
      </c>
      <c r="C93" s="37" t="s">
        <v>297</v>
      </c>
      <c r="D93" s="37" t="s">
        <v>298</v>
      </c>
      <c r="E93" s="38"/>
      <c r="F93" s="38"/>
      <c r="G93" s="37" t="s">
        <v>41</v>
      </c>
      <c r="H93" s="36">
        <v>3.0</v>
      </c>
      <c r="I93" s="39" t="s">
        <v>42</v>
      </c>
      <c r="J93" s="39" t="s">
        <v>42</v>
      </c>
      <c r="K93" s="40">
        <v>90.0</v>
      </c>
      <c r="L93" s="40">
        <v>100.0</v>
      </c>
      <c r="M93" s="24" t="str">
        <f t="shared" si="1"/>
        <v>APROBADO</v>
      </c>
      <c r="N93" s="43"/>
    </row>
    <row r="94">
      <c r="A94" s="36">
        <v>2.7387270065E10</v>
      </c>
      <c r="B94" s="37" t="s">
        <v>299</v>
      </c>
      <c r="C94" s="37" t="s">
        <v>300</v>
      </c>
      <c r="D94" s="37" t="s">
        <v>301</v>
      </c>
      <c r="E94" s="38"/>
      <c r="F94" s="38"/>
      <c r="G94" s="37" t="s">
        <v>18</v>
      </c>
      <c r="H94" s="36">
        <v>2.0</v>
      </c>
      <c r="I94" s="39" t="s">
        <v>42</v>
      </c>
      <c r="J94" s="39" t="s">
        <v>43</v>
      </c>
      <c r="K94" s="40">
        <v>60.0</v>
      </c>
      <c r="L94" s="39" t="s">
        <v>43</v>
      </c>
      <c r="M94" s="44" t="s">
        <v>302</v>
      </c>
      <c r="N94" s="43"/>
    </row>
    <row r="95">
      <c r="A95" s="36">
        <v>2.7381336897E10</v>
      </c>
      <c r="B95" s="37" t="s">
        <v>299</v>
      </c>
      <c r="C95" s="37" t="s">
        <v>22</v>
      </c>
      <c r="D95" s="37" t="s">
        <v>303</v>
      </c>
      <c r="E95" s="38"/>
      <c r="F95" s="38"/>
      <c r="G95" s="37" t="s">
        <v>18</v>
      </c>
      <c r="H95" s="36">
        <v>1.0</v>
      </c>
      <c r="I95" s="39" t="s">
        <v>42</v>
      </c>
      <c r="J95" s="39" t="s">
        <v>42</v>
      </c>
      <c r="K95" s="40">
        <v>90.0</v>
      </c>
      <c r="L95" s="40">
        <v>100.0</v>
      </c>
      <c r="M95" s="24" t="str">
        <f t="shared" ref="M95:M110" si="2">IF(AND(OR(I95="Participó",J95="Participó"),AND(K95&gt;64,K95&lt;&gt;"-")),"APROBADO","REPROBADO")</f>
        <v>APROBADO</v>
      </c>
      <c r="N95" s="43"/>
    </row>
    <row r="96">
      <c r="A96" s="36">
        <v>2.3396320894E10</v>
      </c>
      <c r="B96" s="37" t="s">
        <v>304</v>
      </c>
      <c r="C96" s="37" t="s">
        <v>305</v>
      </c>
      <c r="D96" s="37" t="s">
        <v>306</v>
      </c>
      <c r="E96" s="38"/>
      <c r="F96" s="38"/>
      <c r="G96" s="37" t="s">
        <v>18</v>
      </c>
      <c r="H96" s="36">
        <v>3.0</v>
      </c>
      <c r="I96" s="39" t="s">
        <v>42</v>
      </c>
      <c r="J96" s="39" t="s">
        <v>42</v>
      </c>
      <c r="K96" s="41" t="s">
        <v>307</v>
      </c>
      <c r="L96" s="40">
        <v>100.0</v>
      </c>
      <c r="M96" s="24" t="str">
        <f t="shared" si="2"/>
        <v>APROBADO</v>
      </c>
      <c r="N96" s="43"/>
    </row>
    <row r="97">
      <c r="A97" s="36">
        <v>2.7371001811E10</v>
      </c>
      <c r="B97" s="37" t="s">
        <v>308</v>
      </c>
      <c r="C97" s="37" t="s">
        <v>309</v>
      </c>
      <c r="D97" s="37" t="s">
        <v>310</v>
      </c>
      <c r="E97" s="38"/>
      <c r="F97" s="38"/>
      <c r="G97" s="37" t="s">
        <v>18</v>
      </c>
      <c r="H97" s="36">
        <v>3.0</v>
      </c>
      <c r="I97" s="39" t="s">
        <v>42</v>
      </c>
      <c r="J97" s="39" t="s">
        <v>42</v>
      </c>
      <c r="K97" s="41" t="s">
        <v>307</v>
      </c>
      <c r="L97" s="40">
        <v>100.0</v>
      </c>
      <c r="M97" s="24" t="str">
        <f t="shared" si="2"/>
        <v>APROBADO</v>
      </c>
      <c r="N97" s="43"/>
    </row>
    <row r="98">
      <c r="A98" s="36">
        <v>2.0317216948E10</v>
      </c>
      <c r="B98" s="37" t="s">
        <v>308</v>
      </c>
      <c r="C98" s="37" t="s">
        <v>311</v>
      </c>
      <c r="D98" s="37" t="s">
        <v>312</v>
      </c>
      <c r="E98" s="38"/>
      <c r="F98" s="38"/>
      <c r="G98" s="37" t="s">
        <v>41</v>
      </c>
      <c r="H98" s="36">
        <v>3.0</v>
      </c>
      <c r="I98" s="39" t="s">
        <v>42</v>
      </c>
      <c r="J98" s="39" t="s">
        <v>42</v>
      </c>
      <c r="K98" s="40">
        <v>100.0</v>
      </c>
      <c r="L98" s="40">
        <v>100.0</v>
      </c>
      <c r="M98" s="24" t="str">
        <f t="shared" si="2"/>
        <v>APROBADO</v>
      </c>
      <c r="N98" s="43"/>
    </row>
    <row r="99">
      <c r="A99" s="36">
        <v>2.7296904185E10</v>
      </c>
      <c r="B99" s="37" t="s">
        <v>308</v>
      </c>
      <c r="C99" s="37" t="s">
        <v>313</v>
      </c>
      <c r="D99" s="37" t="s">
        <v>314</v>
      </c>
      <c r="E99" s="38"/>
      <c r="F99" s="38"/>
      <c r="G99" s="37" t="s">
        <v>18</v>
      </c>
      <c r="H99" s="36">
        <v>3.0</v>
      </c>
      <c r="I99" s="39" t="s">
        <v>43</v>
      </c>
      <c r="J99" s="39" t="s">
        <v>43</v>
      </c>
      <c r="K99" s="39" t="s">
        <v>43</v>
      </c>
      <c r="L99" s="39" t="s">
        <v>43</v>
      </c>
      <c r="M99" s="24" t="str">
        <f t="shared" si="2"/>
        <v>REPROBADO</v>
      </c>
      <c r="N99" s="43"/>
    </row>
    <row r="100">
      <c r="A100" s="36">
        <v>2.7392548462E10</v>
      </c>
      <c r="B100" s="37" t="s">
        <v>315</v>
      </c>
      <c r="C100" s="37" t="s">
        <v>316</v>
      </c>
      <c r="D100" s="37" t="s">
        <v>317</v>
      </c>
      <c r="E100" s="38"/>
      <c r="F100" s="38"/>
      <c r="G100" s="37" t="s">
        <v>18</v>
      </c>
      <c r="H100" s="36">
        <v>3.0</v>
      </c>
      <c r="I100" s="39" t="s">
        <v>42</v>
      </c>
      <c r="J100" s="39" t="s">
        <v>42</v>
      </c>
      <c r="K100" s="41" t="s">
        <v>318</v>
      </c>
      <c r="L100" s="40">
        <v>100.0</v>
      </c>
      <c r="M100" s="24" t="str">
        <f t="shared" si="2"/>
        <v>APROBADO</v>
      </c>
      <c r="N100" s="43"/>
    </row>
    <row r="101">
      <c r="A101" s="36">
        <v>2.0307042097E10</v>
      </c>
      <c r="B101" s="37" t="s">
        <v>315</v>
      </c>
      <c r="C101" s="37" t="s">
        <v>319</v>
      </c>
      <c r="D101" s="37" t="s">
        <v>320</v>
      </c>
      <c r="E101" s="38"/>
      <c r="F101" s="38"/>
      <c r="G101" s="37" t="s">
        <v>41</v>
      </c>
      <c r="H101" s="36">
        <v>3.0</v>
      </c>
      <c r="I101" s="39" t="s">
        <v>42</v>
      </c>
      <c r="J101" s="39" t="s">
        <v>42</v>
      </c>
      <c r="K101" s="41" t="s">
        <v>112</v>
      </c>
      <c r="L101" s="39" t="s">
        <v>43</v>
      </c>
      <c r="M101" s="24" t="str">
        <f t="shared" si="2"/>
        <v>APROBADO</v>
      </c>
      <c r="N101" s="43"/>
    </row>
    <row r="102">
      <c r="A102" s="36">
        <v>2.7254808607E10</v>
      </c>
      <c r="B102" s="37" t="s">
        <v>315</v>
      </c>
      <c r="C102" s="37" t="s">
        <v>321</v>
      </c>
      <c r="D102" s="37" t="s">
        <v>322</v>
      </c>
      <c r="E102" s="38"/>
      <c r="F102" s="38"/>
      <c r="G102" s="37" t="s">
        <v>18</v>
      </c>
      <c r="H102" s="36">
        <v>3.0</v>
      </c>
      <c r="I102" s="39" t="s">
        <v>42</v>
      </c>
      <c r="J102" s="39" t="s">
        <v>42</v>
      </c>
      <c r="K102" s="40">
        <v>80.0</v>
      </c>
      <c r="L102" s="40">
        <v>100.0</v>
      </c>
      <c r="M102" s="24" t="str">
        <f t="shared" si="2"/>
        <v>APROBADO</v>
      </c>
      <c r="N102" s="43"/>
    </row>
    <row r="103">
      <c r="A103" s="36">
        <v>2.0264614318E10</v>
      </c>
      <c r="B103" s="37" t="s">
        <v>323</v>
      </c>
      <c r="C103" s="37" t="s">
        <v>324</v>
      </c>
      <c r="D103" s="37" t="s">
        <v>325</v>
      </c>
      <c r="E103" s="38"/>
      <c r="F103" s="38"/>
      <c r="G103" s="37" t="s">
        <v>41</v>
      </c>
      <c r="H103" s="36">
        <v>3.0</v>
      </c>
      <c r="I103" s="39" t="s">
        <v>42</v>
      </c>
      <c r="J103" s="39" t="s">
        <v>42</v>
      </c>
      <c r="K103" s="40">
        <v>80.0</v>
      </c>
      <c r="L103" s="40">
        <v>100.0</v>
      </c>
      <c r="M103" s="24" t="str">
        <f t="shared" si="2"/>
        <v>APROBADO</v>
      </c>
      <c r="N103" s="43"/>
    </row>
    <row r="104">
      <c r="A104" s="36">
        <v>2.027063141E10</v>
      </c>
      <c r="B104" s="37" t="s">
        <v>326</v>
      </c>
      <c r="C104" s="37" t="s">
        <v>327</v>
      </c>
      <c r="D104" s="37" t="s">
        <v>328</v>
      </c>
      <c r="E104" s="38"/>
      <c r="F104" s="38"/>
      <c r="G104" s="37" t="s">
        <v>41</v>
      </c>
      <c r="H104" s="36">
        <v>3.0</v>
      </c>
      <c r="I104" s="39" t="s">
        <v>43</v>
      </c>
      <c r="J104" s="39" t="s">
        <v>43</v>
      </c>
      <c r="K104" s="40">
        <v>60.0</v>
      </c>
      <c r="L104" s="40">
        <v>100.0</v>
      </c>
      <c r="M104" s="24" t="str">
        <f t="shared" si="2"/>
        <v>REPROBADO</v>
      </c>
      <c r="N104" s="43"/>
    </row>
    <row r="105">
      <c r="A105" s="36">
        <v>2.7260648832E10</v>
      </c>
      <c r="B105" s="37" t="s">
        <v>329</v>
      </c>
      <c r="C105" s="37" t="s">
        <v>22</v>
      </c>
      <c r="D105" s="37" t="s">
        <v>330</v>
      </c>
      <c r="E105" s="38"/>
      <c r="F105" s="38"/>
      <c r="G105" s="37" t="s">
        <v>18</v>
      </c>
      <c r="H105" s="36">
        <v>3.0</v>
      </c>
      <c r="I105" s="39" t="s">
        <v>42</v>
      </c>
      <c r="J105" s="39" t="s">
        <v>42</v>
      </c>
      <c r="K105" s="40">
        <v>90.0</v>
      </c>
      <c r="L105" s="40">
        <v>100.0</v>
      </c>
      <c r="M105" s="24" t="str">
        <f t="shared" si="2"/>
        <v>APROBADO</v>
      </c>
      <c r="N105" s="43"/>
    </row>
    <row r="106">
      <c r="A106" s="36">
        <v>2.7347148763E10</v>
      </c>
      <c r="B106" s="37" t="s">
        <v>331</v>
      </c>
      <c r="C106" s="37" t="s">
        <v>332</v>
      </c>
      <c r="D106" s="37" t="s">
        <v>333</v>
      </c>
      <c r="E106" s="38"/>
      <c r="F106" s="38"/>
      <c r="G106" s="37" t="s">
        <v>18</v>
      </c>
      <c r="H106" s="36">
        <v>3.0</v>
      </c>
      <c r="I106" s="39" t="s">
        <v>42</v>
      </c>
      <c r="J106" s="39" t="s">
        <v>43</v>
      </c>
      <c r="K106" s="40">
        <v>80.0</v>
      </c>
      <c r="L106" s="39" t="s">
        <v>43</v>
      </c>
      <c r="M106" s="24" t="str">
        <f t="shared" si="2"/>
        <v>APROBADO</v>
      </c>
      <c r="N106" s="43"/>
    </row>
    <row r="107">
      <c r="A107" s="36">
        <v>2.7251262247E10</v>
      </c>
      <c r="B107" s="37" t="s">
        <v>334</v>
      </c>
      <c r="C107" s="37" t="s">
        <v>335</v>
      </c>
      <c r="D107" s="37" t="s">
        <v>336</v>
      </c>
      <c r="E107" s="38"/>
      <c r="F107" s="38"/>
      <c r="G107" s="37" t="s">
        <v>18</v>
      </c>
      <c r="H107" s="36">
        <v>3.0</v>
      </c>
      <c r="I107" s="39" t="s">
        <v>42</v>
      </c>
      <c r="J107" s="39" t="s">
        <v>42</v>
      </c>
      <c r="K107" s="40">
        <v>100.0</v>
      </c>
      <c r="L107" s="39" t="s">
        <v>43</v>
      </c>
      <c r="M107" s="24" t="str">
        <f t="shared" si="2"/>
        <v>APROBADO</v>
      </c>
      <c r="N107" s="43"/>
    </row>
    <row r="108">
      <c r="A108" s="36">
        <v>2.722152937E10</v>
      </c>
      <c r="B108" s="37" t="s">
        <v>337</v>
      </c>
      <c r="C108" s="37" t="s">
        <v>338</v>
      </c>
      <c r="D108" s="37" t="s">
        <v>339</v>
      </c>
      <c r="E108" s="38"/>
      <c r="F108" s="38"/>
      <c r="G108" s="37" t="s">
        <v>18</v>
      </c>
      <c r="H108" s="36">
        <v>4.0</v>
      </c>
      <c r="I108" s="39" t="s">
        <v>42</v>
      </c>
      <c r="J108" s="39" t="s">
        <v>42</v>
      </c>
      <c r="K108" s="40">
        <v>90.0</v>
      </c>
      <c r="L108" s="39" t="s">
        <v>43</v>
      </c>
      <c r="M108" s="24" t="str">
        <f t="shared" si="2"/>
        <v>APROBADO</v>
      </c>
      <c r="N108" s="43"/>
    </row>
    <row r="109">
      <c r="A109" s="36">
        <v>2.7285248812E10</v>
      </c>
      <c r="B109" s="37" t="s">
        <v>340</v>
      </c>
      <c r="C109" s="37" t="s">
        <v>341</v>
      </c>
      <c r="D109" s="37" t="s">
        <v>342</v>
      </c>
      <c r="E109" s="38"/>
      <c r="F109" s="38"/>
      <c r="G109" s="37" t="s">
        <v>18</v>
      </c>
      <c r="H109" s="36">
        <v>4.0</v>
      </c>
      <c r="I109" s="39" t="s">
        <v>42</v>
      </c>
      <c r="J109" s="39" t="s">
        <v>42</v>
      </c>
      <c r="K109" s="40">
        <v>100.0</v>
      </c>
      <c r="L109" s="39" t="s">
        <v>43</v>
      </c>
      <c r="M109" s="24" t="str">
        <f t="shared" si="2"/>
        <v>APROBADO</v>
      </c>
      <c r="N109" s="43"/>
    </row>
    <row r="110">
      <c r="A110" s="36">
        <v>2.0284507283E10</v>
      </c>
      <c r="B110" s="37" t="s">
        <v>343</v>
      </c>
      <c r="C110" s="37" t="s">
        <v>344</v>
      </c>
      <c r="D110" s="37" t="s">
        <v>345</v>
      </c>
      <c r="E110" s="38"/>
      <c r="F110" s="38"/>
      <c r="G110" s="37" t="s">
        <v>41</v>
      </c>
      <c r="H110" s="36">
        <v>3.0</v>
      </c>
      <c r="I110" s="39" t="s">
        <v>42</v>
      </c>
      <c r="J110" s="39" t="s">
        <v>43</v>
      </c>
      <c r="K110" s="40">
        <v>70.0</v>
      </c>
      <c r="L110" s="40">
        <v>100.0</v>
      </c>
      <c r="M110" s="24" t="str">
        <f t="shared" si="2"/>
        <v>APROBADO</v>
      </c>
      <c r="N110" s="45" t="s">
        <v>57</v>
      </c>
    </row>
    <row r="111">
      <c r="A111" s="36">
        <v>2.7335004731E10</v>
      </c>
      <c r="B111" s="37" t="s">
        <v>346</v>
      </c>
      <c r="C111" s="37" t="s">
        <v>347</v>
      </c>
      <c r="D111" s="37" t="s">
        <v>348</v>
      </c>
      <c r="E111" s="38"/>
      <c r="F111" s="38"/>
      <c r="G111" s="37" t="s">
        <v>18</v>
      </c>
      <c r="H111" s="36">
        <v>4.0</v>
      </c>
      <c r="I111" s="39" t="s">
        <v>42</v>
      </c>
      <c r="J111" s="39" t="s">
        <v>42</v>
      </c>
      <c r="K111" s="40">
        <v>60.0</v>
      </c>
      <c r="L111" s="40">
        <v>100.0</v>
      </c>
      <c r="M111" s="44" t="s">
        <v>302</v>
      </c>
      <c r="N111" s="43"/>
    </row>
    <row r="112">
      <c r="A112" s="36">
        <v>2.3395026259E10</v>
      </c>
      <c r="B112" s="37" t="s">
        <v>349</v>
      </c>
      <c r="C112" s="37" t="s">
        <v>350</v>
      </c>
      <c r="D112" s="37" t="s">
        <v>351</v>
      </c>
      <c r="E112" s="38"/>
      <c r="F112" s="38"/>
      <c r="G112" s="37" t="s">
        <v>41</v>
      </c>
      <c r="H112" s="36">
        <v>3.0</v>
      </c>
      <c r="I112" s="39" t="s">
        <v>42</v>
      </c>
      <c r="J112" s="39" t="s">
        <v>43</v>
      </c>
      <c r="K112" s="41" t="s">
        <v>200</v>
      </c>
      <c r="L112" s="39" t="s">
        <v>43</v>
      </c>
      <c r="M112" s="24" t="str">
        <f t="shared" ref="M112:M131" si="3">IF(AND(OR(I112="Participó",J112="Participó"),AND(K112&gt;64,K112&lt;&gt;"-")),"APROBADO","REPROBADO")</f>
        <v>APROBADO</v>
      </c>
      <c r="N112" s="43"/>
    </row>
    <row r="113">
      <c r="A113" s="36">
        <v>2.0293483133E10</v>
      </c>
      <c r="B113" s="37" t="s">
        <v>352</v>
      </c>
      <c r="C113" s="37" t="s">
        <v>353</v>
      </c>
      <c r="D113" s="37" t="s">
        <v>354</v>
      </c>
      <c r="E113" s="38"/>
      <c r="F113" s="38"/>
      <c r="G113" s="37" t="s">
        <v>41</v>
      </c>
      <c r="H113" s="36">
        <v>3.0</v>
      </c>
      <c r="I113" s="39" t="s">
        <v>42</v>
      </c>
      <c r="J113" s="39" t="s">
        <v>43</v>
      </c>
      <c r="K113" s="40">
        <v>70.0</v>
      </c>
      <c r="L113" s="39" t="s">
        <v>43</v>
      </c>
      <c r="M113" s="24" t="str">
        <f t="shared" si="3"/>
        <v>APROBADO</v>
      </c>
      <c r="N113" s="43"/>
    </row>
    <row r="114">
      <c r="A114" s="36">
        <v>2.0299241271E10</v>
      </c>
      <c r="B114" s="37" t="s">
        <v>355</v>
      </c>
      <c r="C114" s="37" t="s">
        <v>356</v>
      </c>
      <c r="D114" s="37" t="s">
        <v>357</v>
      </c>
      <c r="E114" s="38"/>
      <c r="F114" s="38"/>
      <c r="G114" s="37" t="s">
        <v>41</v>
      </c>
      <c r="H114" s="36">
        <v>3.0</v>
      </c>
      <c r="I114" s="39" t="s">
        <v>42</v>
      </c>
      <c r="J114" s="39" t="s">
        <v>43</v>
      </c>
      <c r="K114" s="40">
        <v>80.0</v>
      </c>
      <c r="L114" s="40">
        <v>100.0</v>
      </c>
      <c r="M114" s="24" t="str">
        <f t="shared" si="3"/>
        <v>APROBADO</v>
      </c>
      <c r="N114" s="43"/>
    </row>
    <row r="115">
      <c r="A115" s="36">
        <v>2.7294017777E10</v>
      </c>
      <c r="B115" s="37" t="s">
        <v>358</v>
      </c>
      <c r="C115" s="37" t="s">
        <v>359</v>
      </c>
      <c r="D115" s="37" t="s">
        <v>360</v>
      </c>
      <c r="E115" s="38"/>
      <c r="F115" s="38"/>
      <c r="G115" s="37" t="s">
        <v>18</v>
      </c>
      <c r="H115" s="36">
        <v>4.0</v>
      </c>
      <c r="I115" s="39" t="s">
        <v>43</v>
      </c>
      <c r="J115" s="39" t="s">
        <v>43</v>
      </c>
      <c r="K115" s="39" t="s">
        <v>43</v>
      </c>
      <c r="L115" s="39" t="s">
        <v>43</v>
      </c>
      <c r="M115" s="24" t="str">
        <f t="shared" si="3"/>
        <v>REPROBADO</v>
      </c>
      <c r="N115" s="43"/>
    </row>
    <row r="116">
      <c r="A116" s="36">
        <v>2.7309616974E10</v>
      </c>
      <c r="B116" s="37" t="s">
        <v>361</v>
      </c>
      <c r="C116" s="37" t="s">
        <v>362</v>
      </c>
      <c r="D116" s="37" t="s">
        <v>363</v>
      </c>
      <c r="E116" s="38"/>
      <c r="F116" s="38"/>
      <c r="G116" s="37" t="s">
        <v>18</v>
      </c>
      <c r="H116" s="36">
        <v>4.0</v>
      </c>
      <c r="I116" s="39" t="s">
        <v>42</v>
      </c>
      <c r="J116" s="39" t="s">
        <v>42</v>
      </c>
      <c r="K116" s="40">
        <v>75.0</v>
      </c>
      <c r="L116" s="40">
        <v>100.0</v>
      </c>
      <c r="M116" s="24" t="str">
        <f t="shared" si="3"/>
        <v>APROBADO</v>
      </c>
      <c r="N116" s="43"/>
    </row>
    <row r="117">
      <c r="A117" s="36">
        <v>2.7340535443E10</v>
      </c>
      <c r="B117" s="37" t="s">
        <v>364</v>
      </c>
      <c r="C117" s="37" t="s">
        <v>169</v>
      </c>
      <c r="D117" s="37" t="s">
        <v>365</v>
      </c>
      <c r="E117" s="38"/>
      <c r="F117" s="38"/>
      <c r="G117" s="37" t="s">
        <v>18</v>
      </c>
      <c r="H117" s="36">
        <v>4.0</v>
      </c>
      <c r="I117" s="39" t="s">
        <v>42</v>
      </c>
      <c r="J117" s="39" t="s">
        <v>43</v>
      </c>
      <c r="K117" s="40">
        <v>90.0</v>
      </c>
      <c r="L117" s="39" t="s">
        <v>43</v>
      </c>
      <c r="M117" s="24" t="str">
        <f t="shared" si="3"/>
        <v>APROBADO</v>
      </c>
      <c r="N117" s="43"/>
    </row>
    <row r="118">
      <c r="A118" s="36">
        <v>2.0273541579E10</v>
      </c>
      <c r="B118" s="37" t="s">
        <v>366</v>
      </c>
      <c r="C118" s="37" t="s">
        <v>367</v>
      </c>
      <c r="D118" s="37" t="s">
        <v>368</v>
      </c>
      <c r="E118" s="38"/>
      <c r="F118" s="38"/>
      <c r="G118" s="37" t="s">
        <v>41</v>
      </c>
      <c r="H118" s="36">
        <v>4.0</v>
      </c>
      <c r="I118" s="39" t="s">
        <v>42</v>
      </c>
      <c r="J118" s="39" t="s">
        <v>42</v>
      </c>
      <c r="K118" s="46">
        <v>50.0</v>
      </c>
      <c r="L118" s="40">
        <v>100.0</v>
      </c>
      <c r="M118" s="24" t="str">
        <f t="shared" si="3"/>
        <v>REPROBADO</v>
      </c>
      <c r="N118" s="45" t="s">
        <v>57</v>
      </c>
    </row>
    <row r="119">
      <c r="A119" s="36">
        <v>2.7348281971E10</v>
      </c>
      <c r="B119" s="37" t="s">
        <v>369</v>
      </c>
      <c r="C119" s="37" t="s">
        <v>370</v>
      </c>
      <c r="D119" s="37" t="s">
        <v>371</v>
      </c>
      <c r="E119" s="38"/>
      <c r="F119" s="38"/>
      <c r="G119" s="37" t="s">
        <v>18</v>
      </c>
      <c r="H119" s="36">
        <v>4.0</v>
      </c>
      <c r="I119" s="39" t="s">
        <v>42</v>
      </c>
      <c r="J119" s="39" t="s">
        <v>43</v>
      </c>
      <c r="K119" s="39" t="s">
        <v>43</v>
      </c>
      <c r="L119" s="39" t="s">
        <v>43</v>
      </c>
      <c r="M119" s="24" t="str">
        <f t="shared" si="3"/>
        <v>REPROBADO</v>
      </c>
      <c r="N119" s="45" t="s">
        <v>57</v>
      </c>
    </row>
    <row r="120">
      <c r="A120" s="36">
        <v>2.7239822121E10</v>
      </c>
      <c r="B120" s="37" t="s">
        <v>372</v>
      </c>
      <c r="C120" s="37" t="s">
        <v>373</v>
      </c>
      <c r="D120" s="37" t="s">
        <v>374</v>
      </c>
      <c r="E120" s="38"/>
      <c r="F120" s="38"/>
      <c r="G120" s="37" t="s">
        <v>18</v>
      </c>
      <c r="H120" s="36">
        <v>4.0</v>
      </c>
      <c r="I120" s="39" t="s">
        <v>42</v>
      </c>
      <c r="J120" s="39" t="s">
        <v>42</v>
      </c>
      <c r="K120" s="40">
        <v>80.0</v>
      </c>
      <c r="L120" s="40">
        <v>100.0</v>
      </c>
      <c r="M120" s="24" t="str">
        <f t="shared" si="3"/>
        <v>APROBADO</v>
      </c>
      <c r="N120" s="43"/>
    </row>
    <row r="121">
      <c r="A121" s="36">
        <v>2.0218161287E10</v>
      </c>
      <c r="B121" s="37" t="s">
        <v>375</v>
      </c>
      <c r="C121" s="37" t="s">
        <v>376</v>
      </c>
      <c r="D121" s="37" t="s">
        <v>377</v>
      </c>
      <c r="E121" s="38"/>
      <c r="F121" s="38"/>
      <c r="G121" s="37" t="s">
        <v>41</v>
      </c>
      <c r="H121" s="36">
        <v>4.0</v>
      </c>
      <c r="I121" s="39" t="s">
        <v>43</v>
      </c>
      <c r="J121" s="39" t="s">
        <v>43</v>
      </c>
      <c r="K121" s="39" t="s">
        <v>43</v>
      </c>
      <c r="L121" s="39" t="s">
        <v>43</v>
      </c>
      <c r="M121" s="24" t="str">
        <f t="shared" si="3"/>
        <v>REPROBADO</v>
      </c>
      <c r="N121" s="43"/>
    </row>
    <row r="122">
      <c r="A122" s="36">
        <v>2.0271030704E10</v>
      </c>
      <c r="B122" s="37" t="s">
        <v>378</v>
      </c>
      <c r="C122" s="37" t="s">
        <v>379</v>
      </c>
      <c r="D122" s="37" t="s">
        <v>380</v>
      </c>
      <c r="E122" s="38"/>
      <c r="F122" s="38"/>
      <c r="G122" s="37" t="s">
        <v>41</v>
      </c>
      <c r="H122" s="36">
        <v>4.0</v>
      </c>
      <c r="I122" s="39" t="s">
        <v>42</v>
      </c>
      <c r="J122" s="39" t="s">
        <v>42</v>
      </c>
      <c r="K122" s="40">
        <v>100.0</v>
      </c>
      <c r="L122" s="40">
        <v>100.0</v>
      </c>
      <c r="M122" s="24" t="str">
        <f t="shared" si="3"/>
        <v>APROBADO</v>
      </c>
      <c r="N122" s="43"/>
    </row>
    <row r="123">
      <c r="A123" s="36">
        <v>2.7249520832E10</v>
      </c>
      <c r="B123" s="37" t="s">
        <v>381</v>
      </c>
      <c r="C123" s="37" t="s">
        <v>382</v>
      </c>
      <c r="D123" s="37" t="s">
        <v>383</v>
      </c>
      <c r="E123" s="38"/>
      <c r="F123" s="38"/>
      <c r="G123" s="37" t="s">
        <v>18</v>
      </c>
      <c r="H123" s="36">
        <v>4.0</v>
      </c>
      <c r="I123" s="39" t="s">
        <v>42</v>
      </c>
      <c r="J123" s="39" t="s">
        <v>42</v>
      </c>
      <c r="K123" s="40">
        <v>100.0</v>
      </c>
      <c r="L123" s="40">
        <v>100.0</v>
      </c>
      <c r="M123" s="24" t="str">
        <f t="shared" si="3"/>
        <v>APROBADO</v>
      </c>
      <c r="N123" s="43"/>
    </row>
    <row r="124">
      <c r="A124" s="36">
        <v>2.0346183862E10</v>
      </c>
      <c r="B124" s="37" t="s">
        <v>384</v>
      </c>
      <c r="C124" s="37" t="s">
        <v>385</v>
      </c>
      <c r="D124" s="37" t="s">
        <v>386</v>
      </c>
      <c r="E124" s="38"/>
      <c r="F124" s="38"/>
      <c r="G124" s="37" t="s">
        <v>41</v>
      </c>
      <c r="H124" s="36">
        <v>4.0</v>
      </c>
      <c r="I124" s="39" t="s">
        <v>42</v>
      </c>
      <c r="J124" s="39" t="s">
        <v>43</v>
      </c>
      <c r="K124" s="46">
        <v>55.0</v>
      </c>
      <c r="L124" s="39" t="s">
        <v>43</v>
      </c>
      <c r="M124" s="24" t="str">
        <f t="shared" si="3"/>
        <v>REPROBADO</v>
      </c>
      <c r="N124" s="45" t="s">
        <v>57</v>
      </c>
    </row>
    <row r="125">
      <c r="A125" s="36">
        <v>2.73091678E10</v>
      </c>
      <c r="B125" s="37" t="s">
        <v>384</v>
      </c>
      <c r="C125" s="37" t="s">
        <v>387</v>
      </c>
      <c r="D125" s="37" t="s">
        <v>388</v>
      </c>
      <c r="E125" s="38"/>
      <c r="F125" s="38"/>
      <c r="G125" s="37" t="s">
        <v>18</v>
      </c>
      <c r="H125" s="36">
        <v>4.0</v>
      </c>
      <c r="I125" s="39" t="s">
        <v>42</v>
      </c>
      <c r="J125" s="39" t="s">
        <v>42</v>
      </c>
      <c r="K125" s="40">
        <v>75.0</v>
      </c>
      <c r="L125" s="40">
        <v>100.0</v>
      </c>
      <c r="M125" s="24" t="str">
        <f t="shared" si="3"/>
        <v>APROBADO</v>
      </c>
      <c r="N125" s="43"/>
    </row>
    <row r="126">
      <c r="A126" s="36">
        <v>2.0317087323E10</v>
      </c>
      <c r="B126" s="37" t="s">
        <v>389</v>
      </c>
      <c r="C126" s="37" t="s">
        <v>390</v>
      </c>
      <c r="D126" s="37" t="s">
        <v>391</v>
      </c>
      <c r="E126" s="38"/>
      <c r="F126" s="38"/>
      <c r="G126" s="37" t="s">
        <v>41</v>
      </c>
      <c r="H126" s="36">
        <v>4.0</v>
      </c>
      <c r="I126" s="39" t="s">
        <v>42</v>
      </c>
      <c r="J126" s="39" t="s">
        <v>42</v>
      </c>
      <c r="K126" s="40">
        <v>80.0</v>
      </c>
      <c r="L126" s="40">
        <v>100.0</v>
      </c>
      <c r="M126" s="24" t="str">
        <f t="shared" si="3"/>
        <v>APROBADO</v>
      </c>
      <c r="N126" s="43"/>
    </row>
    <row r="127">
      <c r="A127" s="36">
        <v>2.3283318729E10</v>
      </c>
      <c r="B127" s="37" t="s">
        <v>392</v>
      </c>
      <c r="C127" s="37" t="s">
        <v>393</v>
      </c>
      <c r="D127" s="37" t="s">
        <v>394</v>
      </c>
      <c r="E127" s="38"/>
      <c r="F127" s="38"/>
      <c r="G127" s="37" t="s">
        <v>41</v>
      </c>
      <c r="H127" s="36">
        <v>4.0</v>
      </c>
      <c r="I127" s="39" t="s">
        <v>42</v>
      </c>
      <c r="J127" s="39" t="s">
        <v>42</v>
      </c>
      <c r="K127" s="40">
        <v>75.0</v>
      </c>
      <c r="L127" s="39" t="s">
        <v>43</v>
      </c>
      <c r="M127" s="24" t="str">
        <f t="shared" si="3"/>
        <v>APROBADO</v>
      </c>
      <c r="N127" s="43"/>
    </row>
    <row r="128">
      <c r="A128" s="36">
        <v>2.0307896916E10</v>
      </c>
      <c r="B128" s="37" t="s">
        <v>395</v>
      </c>
      <c r="C128" s="37" t="s">
        <v>396</v>
      </c>
      <c r="D128" s="37" t="s">
        <v>397</v>
      </c>
      <c r="E128" s="38"/>
      <c r="F128" s="38"/>
      <c r="G128" s="37" t="s">
        <v>41</v>
      </c>
      <c r="H128" s="36">
        <v>4.0</v>
      </c>
      <c r="I128" s="39" t="s">
        <v>42</v>
      </c>
      <c r="J128" s="39" t="s">
        <v>42</v>
      </c>
      <c r="K128" s="40">
        <v>100.0</v>
      </c>
      <c r="L128" s="40">
        <v>100.0</v>
      </c>
      <c r="M128" s="24" t="str">
        <f t="shared" si="3"/>
        <v>APROBADO</v>
      </c>
      <c r="N128" s="43"/>
    </row>
    <row r="129">
      <c r="A129" s="36">
        <v>2.7281442509E10</v>
      </c>
      <c r="B129" s="37" t="s">
        <v>398</v>
      </c>
      <c r="C129" s="37" t="s">
        <v>399</v>
      </c>
      <c r="D129" s="37" t="s">
        <v>400</v>
      </c>
      <c r="E129" s="38"/>
      <c r="F129" s="38"/>
      <c r="G129" s="37" t="s">
        <v>18</v>
      </c>
      <c r="H129" s="36">
        <v>4.0</v>
      </c>
      <c r="I129" s="39" t="s">
        <v>42</v>
      </c>
      <c r="J129" s="39" t="s">
        <v>42</v>
      </c>
      <c r="K129" s="40">
        <v>85.0</v>
      </c>
      <c r="L129" s="40">
        <v>100.0</v>
      </c>
      <c r="M129" s="24" t="str">
        <f t="shared" si="3"/>
        <v>APROBADO</v>
      </c>
      <c r="N129" s="43"/>
    </row>
    <row r="130">
      <c r="A130" s="36">
        <v>2.0340817525E10</v>
      </c>
      <c r="B130" s="37" t="s">
        <v>398</v>
      </c>
      <c r="C130" s="37" t="s">
        <v>401</v>
      </c>
      <c r="D130" s="37" t="s">
        <v>402</v>
      </c>
      <c r="E130" s="38"/>
      <c r="F130" s="38"/>
      <c r="G130" s="37" t="s">
        <v>41</v>
      </c>
      <c r="H130" s="36">
        <v>4.0</v>
      </c>
      <c r="I130" s="39" t="s">
        <v>42</v>
      </c>
      <c r="J130" s="39" t="s">
        <v>42</v>
      </c>
      <c r="K130" s="40">
        <v>100.0</v>
      </c>
      <c r="L130" s="40">
        <v>100.0</v>
      </c>
      <c r="M130" s="24" t="str">
        <f t="shared" si="3"/>
        <v>APROBADO</v>
      </c>
      <c r="N130" s="43"/>
    </row>
    <row r="131">
      <c r="A131" s="36">
        <v>2.732701607E10</v>
      </c>
      <c r="B131" s="37" t="s">
        <v>403</v>
      </c>
      <c r="C131" s="37" t="s">
        <v>404</v>
      </c>
      <c r="D131" s="37" t="s">
        <v>405</v>
      </c>
      <c r="E131" s="38"/>
      <c r="F131" s="38"/>
      <c r="G131" s="37" t="s">
        <v>18</v>
      </c>
      <c r="H131" s="36">
        <v>4.0</v>
      </c>
      <c r="I131" s="39" t="s">
        <v>43</v>
      </c>
      <c r="J131" s="39" t="s">
        <v>43</v>
      </c>
      <c r="K131" s="39" t="s">
        <v>43</v>
      </c>
      <c r="L131" s="39" t="s">
        <v>43</v>
      </c>
      <c r="M131" s="24" t="str">
        <f t="shared" si="3"/>
        <v>REPROBADO</v>
      </c>
      <c r="N131" s="1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</row>
    <row r="133">
      <c r="A133" s="1"/>
      <c r="B133" s="1"/>
      <c r="C133" s="1"/>
      <c r="D133" s="27" t="s">
        <v>19</v>
      </c>
      <c r="E133" s="27">
        <f>COUNTIF(E5:E131,"NO")</f>
        <v>0</v>
      </c>
      <c r="F133" s="1"/>
      <c r="G133" s="27">
        <f>COUNTIF(G5:G131,"M")</f>
        <v>61</v>
      </c>
      <c r="H133" s="27"/>
      <c r="I133" s="27">
        <f t="shared" ref="I133:J133" si="4">COUNTIF(I5:I131,"Participó")</f>
        <v>105</v>
      </c>
      <c r="J133" s="27">
        <f t="shared" si="4"/>
        <v>78</v>
      </c>
      <c r="K133" s="27">
        <f>COUNTIF(K5:K131,"&gt;=70")</f>
        <v>78</v>
      </c>
      <c r="L133" s="27">
        <f>COUNTIF(L5:L131,"100")</f>
        <v>76</v>
      </c>
      <c r="M133" s="27">
        <f>COUNTIF(M5:M131,"APROBADO")</f>
        <v>95</v>
      </c>
      <c r="N133" s="27">
        <f>COUNTIF(N26:N85,"Sancionar")</f>
        <v>0</v>
      </c>
    </row>
    <row r="134">
      <c r="A134" s="1"/>
      <c r="B134" s="1"/>
      <c r="C134" s="1"/>
      <c r="D134" s="28">
        <f>COUNTA(D5:D131)</f>
        <v>127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>
      <c r="A135" s="1"/>
      <c r="B135" s="29" t="s">
        <v>20</v>
      </c>
      <c r="C135" s="1"/>
      <c r="D135" s="1"/>
      <c r="E135" s="1"/>
      <c r="F135" s="42" t="s">
        <v>406</v>
      </c>
      <c r="H135" s="1"/>
      <c r="I135" s="1"/>
      <c r="J135" s="1"/>
      <c r="K135" s="1"/>
      <c r="L135" s="1"/>
      <c r="M135" s="1" t="s">
        <v>21</v>
      </c>
      <c r="N135" s="1"/>
    </row>
    <row r="136">
      <c r="A136" s="1"/>
      <c r="B136" s="1" t="s">
        <v>22</v>
      </c>
      <c r="C136" s="1" t="s">
        <v>23</v>
      </c>
      <c r="D136" s="1"/>
      <c r="E136" s="1"/>
      <c r="F136" s="42" t="s">
        <v>407</v>
      </c>
      <c r="G136" s="1">
        <f>COUNTIF(H5:H131,"1")</f>
        <v>32</v>
      </c>
      <c r="H136" s="1"/>
      <c r="I136" s="1"/>
      <c r="J136" s="1"/>
      <c r="K136" s="1"/>
      <c r="L136" s="30" t="s">
        <v>24</v>
      </c>
      <c r="M136" s="28">
        <f>COUNTIF(M5:M131,"APROBADO")/99*100</f>
        <v>95.95959596</v>
      </c>
      <c r="N136" s="1"/>
    </row>
    <row r="137">
      <c r="A137" s="1"/>
      <c r="B137" s="1"/>
      <c r="C137" s="1"/>
      <c r="D137" s="1"/>
      <c r="E137" s="1"/>
      <c r="F137" s="42" t="s">
        <v>408</v>
      </c>
      <c r="G137" s="1">
        <f>COUNTIF(H5:H131,"2")</f>
        <v>32</v>
      </c>
      <c r="H137" s="1"/>
      <c r="I137" s="1"/>
      <c r="J137" s="1"/>
      <c r="K137" s="1"/>
      <c r="L137" s="31" t="s">
        <v>25</v>
      </c>
      <c r="M137" s="28">
        <f>COUNTIF(M5:M131,"REPROBADO")/99*100</f>
        <v>32.32323232</v>
      </c>
      <c r="N137" s="1"/>
    </row>
    <row r="138">
      <c r="A138" s="32"/>
      <c r="B138" s="1"/>
      <c r="C138" s="1"/>
      <c r="D138" s="1"/>
      <c r="E138" s="1"/>
      <c r="F138" s="42" t="s">
        <v>409</v>
      </c>
      <c r="G138" s="1">
        <f>COUNTIF(H5:H131,"3")</f>
        <v>31</v>
      </c>
      <c r="H138" s="1"/>
      <c r="I138" s="1"/>
      <c r="J138" s="1"/>
      <c r="K138" s="1"/>
      <c r="L138" s="1"/>
      <c r="M138" s="1"/>
      <c r="N138" s="1"/>
    </row>
    <row r="139">
      <c r="A139" s="32" t="s">
        <v>26</v>
      </c>
      <c r="B139" s="1"/>
      <c r="C139" s="1"/>
      <c r="D139" s="1"/>
      <c r="E139" s="1"/>
      <c r="F139" s="42" t="s">
        <v>410</v>
      </c>
      <c r="G139" s="1">
        <f>COUNTIF(H5:H131,"4")</f>
        <v>32</v>
      </c>
      <c r="H139" s="1"/>
      <c r="I139" s="1"/>
      <c r="J139" s="1"/>
      <c r="K139" s="1"/>
      <c r="L139" s="1"/>
      <c r="M139" s="1"/>
      <c r="N139" s="1"/>
    </row>
    <row r="140">
      <c r="A140" s="32" t="s">
        <v>27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>
      <c r="A141" s="32" t="s">
        <v>28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>
      <c r="A142" s="32" t="s">
        <v>29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>
      <c r="A143" s="32" t="s">
        <v>30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32"/>
      <c r="M143" s="1"/>
      <c r="N143" s="1"/>
    </row>
    <row r="144">
      <c r="A144" s="1"/>
      <c r="B144" s="1" t="s">
        <v>31</v>
      </c>
      <c r="C144" s="1"/>
      <c r="D144" s="1"/>
      <c r="E144" s="1"/>
      <c r="F144" s="1"/>
      <c r="G144" s="1"/>
      <c r="H144" s="1"/>
      <c r="I144" s="1"/>
      <c r="J144" s="1"/>
      <c r="K144" s="32"/>
      <c r="L144" s="33" t="s">
        <v>32</v>
      </c>
      <c r="M144" s="1"/>
      <c r="N144" s="1"/>
    </row>
    <row r="145">
      <c r="A145" s="1"/>
      <c r="B145" s="1" t="s">
        <v>33</v>
      </c>
      <c r="C145" s="1" t="s">
        <v>34</v>
      </c>
      <c r="D145" s="1"/>
      <c r="E145" s="1"/>
      <c r="F145" s="1"/>
      <c r="G145" s="1"/>
      <c r="H145" s="1"/>
      <c r="I145" s="1"/>
      <c r="J145" s="1"/>
      <c r="K145" s="32"/>
      <c r="L145" s="34" t="s">
        <v>35</v>
      </c>
      <c r="M145" s="35" t="str">
        <f>#REF!/COUNTIF(M26:M85,"REPROBADO")*100</f>
        <v>#REF!</v>
      </c>
      <c r="N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32"/>
      <c r="L146" s="34" t="s">
        <v>36</v>
      </c>
      <c r="M146" s="28">
        <f>COUNTIF(N26:N85,"Justifico")/COUNTIF(M27:M132,"REPROBADO")*100</f>
        <v>0</v>
      </c>
      <c r="N146" s="1"/>
    </row>
  </sheetData>
  <mergeCells count="15">
    <mergeCell ref="G3:G4"/>
    <mergeCell ref="H3:H4"/>
    <mergeCell ref="F135:G135"/>
    <mergeCell ref="I3:J3"/>
    <mergeCell ref="K3:K4"/>
    <mergeCell ref="L3:L4"/>
    <mergeCell ref="M3:M4"/>
    <mergeCell ref="B1:D1"/>
    <mergeCell ref="E1:N1"/>
    <mergeCell ref="B2:D2"/>
    <mergeCell ref="E2:N2"/>
    <mergeCell ref="A3:D3"/>
    <mergeCell ref="E3:E4"/>
    <mergeCell ref="F3:F4"/>
    <mergeCell ref="N3:N4"/>
  </mergeCells>
  <conditionalFormatting sqref="I5:J85">
    <cfRule type="cellIs" dxfId="0" priority="1" operator="equal">
      <formula>"Participó"</formula>
    </cfRule>
  </conditionalFormatting>
  <conditionalFormatting sqref="I5:J85">
    <cfRule type="cellIs" dxfId="1" priority="2" operator="equal">
      <formula>"-"</formula>
    </cfRule>
  </conditionalFormatting>
  <conditionalFormatting sqref="K5:L85">
    <cfRule type="cellIs" dxfId="0" priority="3" operator="greaterThan">
      <formula>69</formula>
    </cfRule>
  </conditionalFormatting>
  <conditionalFormatting sqref="K5:L85">
    <cfRule type="cellIs" dxfId="1" priority="4" operator="lessThanOrEqual">
      <formula>59</formula>
    </cfRule>
  </conditionalFormatting>
  <conditionalFormatting sqref="M5:M131">
    <cfRule type="cellIs" dxfId="0" priority="5" operator="equal">
      <formula>"APROBADO"</formula>
    </cfRule>
  </conditionalFormatting>
  <conditionalFormatting sqref="M5:M131">
    <cfRule type="cellIs" dxfId="1" priority="6" operator="equal">
      <formula>"REPROBADO"</formula>
    </cfRule>
  </conditionalFormatting>
  <conditionalFormatting sqref="I5:L131">
    <cfRule type="containsText" dxfId="2" priority="7" operator="containsText" text="-">
      <formula>NOT(ISERROR(SEARCH(("-"),(I5))))</formula>
    </cfRule>
  </conditionalFormatting>
  <conditionalFormatting sqref="I86:L131">
    <cfRule type="cellIs" dxfId="0" priority="8" operator="greaterThanOrEqual">
      <formula>60</formula>
    </cfRule>
  </conditionalFormatting>
  <conditionalFormatting sqref="I86:L131">
    <cfRule type="containsText" dxfId="0" priority="9" operator="containsText" text="Participó">
      <formula>NOT(ISERROR(SEARCH(("Participó"),(I86))))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6" width="8.13"/>
    <col customWidth="1" min="7" max="8" width="6.5"/>
    <col customWidth="1" min="11" max="12" width="9.88"/>
  </cols>
  <sheetData>
    <row r="1">
      <c r="A1" s="1"/>
      <c r="E1" s="2" t="s">
        <v>0</v>
      </c>
    </row>
    <row r="2">
      <c r="A2" s="1"/>
      <c r="B2" s="3"/>
      <c r="C2" s="4"/>
      <c r="D2" s="5"/>
      <c r="E2" s="6" t="s">
        <v>411</v>
      </c>
      <c r="F2" s="7"/>
      <c r="G2" s="7"/>
      <c r="H2" s="7"/>
      <c r="I2" s="7"/>
      <c r="J2" s="7"/>
      <c r="K2" s="7"/>
      <c r="L2" s="7"/>
      <c r="M2" s="7"/>
      <c r="N2" s="8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</row>
    <row r="5">
      <c r="A5" s="36">
        <v>2.0367504154E10</v>
      </c>
      <c r="B5" s="37" t="s">
        <v>412</v>
      </c>
      <c r="C5" s="37" t="s">
        <v>390</v>
      </c>
      <c r="D5" s="37" t="s">
        <v>413</v>
      </c>
      <c r="E5" s="38"/>
      <c r="F5" s="38"/>
      <c r="G5" s="37" t="s">
        <v>41</v>
      </c>
      <c r="H5" s="36">
        <v>2.0</v>
      </c>
      <c r="I5" s="39" t="s">
        <v>42</v>
      </c>
      <c r="J5" s="39" t="s">
        <v>42</v>
      </c>
      <c r="K5" s="40">
        <v>70.0</v>
      </c>
      <c r="L5" s="40">
        <v>100.0</v>
      </c>
      <c r="M5" s="24" t="str">
        <f t="shared" ref="M5:M69" si="1">IF(AND(OR(I5="Participó",J5="Participó"),AND(K5&gt;64,K5&lt;&gt;"-")),"APROBADO","REPROBADO")</f>
        <v>APROBADO</v>
      </c>
      <c r="N5" s="1"/>
    </row>
    <row r="6">
      <c r="A6" s="36">
        <v>2.5942146E7</v>
      </c>
      <c r="B6" s="37" t="s">
        <v>414</v>
      </c>
      <c r="C6" s="37" t="s">
        <v>415</v>
      </c>
      <c r="D6" s="37" t="s">
        <v>416</v>
      </c>
      <c r="E6" s="38"/>
      <c r="F6" s="38"/>
      <c r="G6" s="37" t="s">
        <v>18</v>
      </c>
      <c r="H6" s="36">
        <v>1.0</v>
      </c>
      <c r="I6" s="39" t="s">
        <v>42</v>
      </c>
      <c r="J6" s="39" t="s">
        <v>42</v>
      </c>
      <c r="K6" s="40">
        <v>70.0</v>
      </c>
      <c r="L6" s="40">
        <v>100.0</v>
      </c>
      <c r="M6" s="24" t="str">
        <f t="shared" si="1"/>
        <v>APROBADO</v>
      </c>
      <c r="N6" s="1"/>
    </row>
    <row r="7">
      <c r="A7" s="36">
        <v>2.7367108571E10</v>
      </c>
      <c r="B7" s="37" t="s">
        <v>414</v>
      </c>
      <c r="C7" s="37" t="s">
        <v>417</v>
      </c>
      <c r="D7" s="37" t="s">
        <v>418</v>
      </c>
      <c r="E7" s="38"/>
      <c r="F7" s="38"/>
      <c r="G7" s="37" t="s">
        <v>18</v>
      </c>
      <c r="H7" s="36">
        <v>2.0</v>
      </c>
      <c r="I7" s="39" t="s">
        <v>42</v>
      </c>
      <c r="J7" s="39" t="s">
        <v>42</v>
      </c>
      <c r="K7" s="40">
        <v>85.0</v>
      </c>
      <c r="L7" s="40">
        <v>100.0</v>
      </c>
      <c r="M7" s="24" t="str">
        <f t="shared" si="1"/>
        <v>APROBADO</v>
      </c>
      <c r="N7" s="1"/>
    </row>
    <row r="8">
      <c r="A8" s="36">
        <v>2.037713298E10</v>
      </c>
      <c r="B8" s="37" t="s">
        <v>419</v>
      </c>
      <c r="C8" s="37" t="s">
        <v>420</v>
      </c>
      <c r="D8" s="37" t="s">
        <v>421</v>
      </c>
      <c r="E8" s="38"/>
      <c r="F8" s="38"/>
      <c r="G8" s="37" t="s">
        <v>41</v>
      </c>
      <c r="H8" s="36">
        <v>4.0</v>
      </c>
      <c r="I8" s="39" t="s">
        <v>42</v>
      </c>
      <c r="J8" s="39" t="s">
        <v>42</v>
      </c>
      <c r="K8" s="40">
        <v>75.0</v>
      </c>
      <c r="L8" s="40">
        <v>100.0</v>
      </c>
      <c r="M8" s="24" t="str">
        <f t="shared" si="1"/>
        <v>APROBADO</v>
      </c>
      <c r="N8" s="1"/>
    </row>
    <row r="9">
      <c r="A9" s="36">
        <v>2.7366596564E10</v>
      </c>
      <c r="B9" s="37" t="s">
        <v>422</v>
      </c>
      <c r="C9" s="37" t="s">
        <v>423</v>
      </c>
      <c r="D9" s="37" t="s">
        <v>424</v>
      </c>
      <c r="E9" s="38"/>
      <c r="F9" s="38"/>
      <c r="G9" s="37" t="s">
        <v>18</v>
      </c>
      <c r="H9" s="36">
        <v>1.0</v>
      </c>
      <c r="I9" s="39" t="s">
        <v>42</v>
      </c>
      <c r="J9" s="39" t="s">
        <v>42</v>
      </c>
      <c r="K9" s="40">
        <v>100.0</v>
      </c>
      <c r="L9" s="40">
        <v>100.0</v>
      </c>
      <c r="M9" s="24" t="str">
        <f t="shared" si="1"/>
        <v>APROBADO</v>
      </c>
      <c r="N9" s="1"/>
    </row>
    <row r="10">
      <c r="A10" s="36">
        <v>2.0366783041E10</v>
      </c>
      <c r="B10" s="37" t="s">
        <v>425</v>
      </c>
      <c r="C10" s="37" t="s">
        <v>426</v>
      </c>
      <c r="D10" s="37" t="s">
        <v>427</v>
      </c>
      <c r="E10" s="38"/>
      <c r="F10" s="38"/>
      <c r="G10" s="37" t="s">
        <v>41</v>
      </c>
      <c r="H10" s="36">
        <v>2.0</v>
      </c>
      <c r="I10" s="39" t="s">
        <v>42</v>
      </c>
      <c r="J10" s="39" t="s">
        <v>42</v>
      </c>
      <c r="K10" s="40">
        <v>90.0</v>
      </c>
      <c r="L10" s="40">
        <v>100.0</v>
      </c>
      <c r="M10" s="24" t="str">
        <f t="shared" si="1"/>
        <v>APROBADO</v>
      </c>
      <c r="N10" s="1"/>
    </row>
    <row r="11">
      <c r="A11" s="36">
        <v>2.0377116527E10</v>
      </c>
      <c r="B11" s="37" t="s">
        <v>428</v>
      </c>
      <c r="C11" s="37" t="s">
        <v>429</v>
      </c>
      <c r="D11" s="37" t="s">
        <v>430</v>
      </c>
      <c r="E11" s="38"/>
      <c r="F11" s="38"/>
      <c r="G11" s="37" t="s">
        <v>41</v>
      </c>
      <c r="H11" s="36">
        <v>4.0</v>
      </c>
      <c r="I11" s="39" t="s">
        <v>42</v>
      </c>
      <c r="J11" s="39" t="s">
        <v>42</v>
      </c>
      <c r="K11" s="40">
        <v>80.0</v>
      </c>
      <c r="L11" s="40">
        <v>100.0</v>
      </c>
      <c r="M11" s="24" t="str">
        <f t="shared" si="1"/>
        <v>APROBADO</v>
      </c>
      <c r="N11" s="1"/>
    </row>
    <row r="12">
      <c r="A12" s="36">
        <v>2.0377740018E10</v>
      </c>
      <c r="B12" s="37" t="s">
        <v>431</v>
      </c>
      <c r="C12" s="37" t="s">
        <v>432</v>
      </c>
      <c r="D12" s="37" t="s">
        <v>433</v>
      </c>
      <c r="E12" s="38"/>
      <c r="F12" s="38"/>
      <c r="G12" s="37" t="s">
        <v>41</v>
      </c>
      <c r="H12" s="36">
        <v>4.0</v>
      </c>
      <c r="I12" s="39" t="s">
        <v>42</v>
      </c>
      <c r="J12" s="39" t="s">
        <v>43</v>
      </c>
      <c r="K12" s="39" t="s">
        <v>43</v>
      </c>
      <c r="L12" s="39" t="s">
        <v>43</v>
      </c>
      <c r="M12" s="24" t="str">
        <f t="shared" si="1"/>
        <v>REPROBADO</v>
      </c>
      <c r="N12" s="42" t="s">
        <v>57</v>
      </c>
    </row>
    <row r="13">
      <c r="A13" s="36">
        <v>2.7366587727E10</v>
      </c>
      <c r="B13" s="37" t="s">
        <v>434</v>
      </c>
      <c r="C13" s="37" t="s">
        <v>435</v>
      </c>
      <c r="D13" s="37" t="s">
        <v>436</v>
      </c>
      <c r="E13" s="38"/>
      <c r="F13" s="38"/>
      <c r="G13" s="37" t="s">
        <v>18</v>
      </c>
      <c r="H13" s="36">
        <v>1.0</v>
      </c>
      <c r="I13" s="39" t="s">
        <v>43</v>
      </c>
      <c r="J13" s="39" t="s">
        <v>43</v>
      </c>
      <c r="K13" s="39" t="s">
        <v>43</v>
      </c>
      <c r="L13" s="39" t="s">
        <v>43</v>
      </c>
      <c r="M13" s="24" t="str">
        <f t="shared" si="1"/>
        <v>REPROBADO</v>
      </c>
      <c r="N13" s="1"/>
    </row>
    <row r="14">
      <c r="A14" s="36">
        <v>2.3366562249E10</v>
      </c>
      <c r="B14" s="37" t="s">
        <v>437</v>
      </c>
      <c r="C14" s="37" t="s">
        <v>438</v>
      </c>
      <c r="D14" s="37" t="s">
        <v>439</v>
      </c>
      <c r="E14" s="38"/>
      <c r="F14" s="38"/>
      <c r="G14" s="37" t="s">
        <v>41</v>
      </c>
      <c r="H14" s="36">
        <v>1.0</v>
      </c>
      <c r="I14" s="39" t="s">
        <v>43</v>
      </c>
      <c r="J14" s="39" t="s">
        <v>43</v>
      </c>
      <c r="K14" s="39" t="s">
        <v>43</v>
      </c>
      <c r="L14" s="39" t="s">
        <v>43</v>
      </c>
      <c r="M14" s="24" t="str">
        <f t="shared" si="1"/>
        <v>REPROBADO</v>
      </c>
      <c r="N14" s="1"/>
    </row>
    <row r="15">
      <c r="A15" s="47"/>
      <c r="B15" s="37" t="s">
        <v>440</v>
      </c>
      <c r="C15" s="37" t="s">
        <v>441</v>
      </c>
      <c r="D15" s="37" t="s">
        <v>442</v>
      </c>
      <c r="E15" s="38"/>
      <c r="F15" s="38"/>
      <c r="G15" s="47"/>
      <c r="H15" s="36">
        <v>4.0</v>
      </c>
      <c r="I15" s="39" t="s">
        <v>43</v>
      </c>
      <c r="J15" s="39" t="s">
        <v>43</v>
      </c>
      <c r="K15" s="40">
        <v>95.0</v>
      </c>
      <c r="L15" s="40">
        <v>100.0</v>
      </c>
      <c r="M15" s="24" t="str">
        <f t="shared" si="1"/>
        <v>REPROBADO</v>
      </c>
      <c r="N15" s="1"/>
    </row>
    <row r="16">
      <c r="A16" s="36">
        <v>2.0365194093E10</v>
      </c>
      <c r="B16" s="37" t="s">
        <v>443</v>
      </c>
      <c r="C16" s="37" t="s">
        <v>444</v>
      </c>
      <c r="D16" s="37" t="s">
        <v>445</v>
      </c>
      <c r="E16" s="38"/>
      <c r="F16" s="38"/>
      <c r="G16" s="37" t="s">
        <v>41</v>
      </c>
      <c r="H16" s="36">
        <v>1.0</v>
      </c>
      <c r="I16" s="39" t="s">
        <v>42</v>
      </c>
      <c r="J16" s="39" t="s">
        <v>42</v>
      </c>
      <c r="K16" s="40">
        <v>100.0</v>
      </c>
      <c r="L16" s="40">
        <v>100.0</v>
      </c>
      <c r="M16" s="24" t="str">
        <f t="shared" si="1"/>
        <v>APROBADO</v>
      </c>
      <c r="N16" s="1"/>
    </row>
    <row r="17">
      <c r="A17" s="36">
        <v>2.0362653119E10</v>
      </c>
      <c r="B17" s="37" t="s">
        <v>446</v>
      </c>
      <c r="C17" s="37" t="s">
        <v>447</v>
      </c>
      <c r="D17" s="37" t="s">
        <v>448</v>
      </c>
      <c r="E17" s="38"/>
      <c r="F17" s="38"/>
      <c r="G17" s="37" t="s">
        <v>41</v>
      </c>
      <c r="H17" s="36">
        <v>1.0</v>
      </c>
      <c r="I17" s="39" t="s">
        <v>42</v>
      </c>
      <c r="J17" s="39" t="s">
        <v>42</v>
      </c>
      <c r="K17" s="40">
        <v>70.0</v>
      </c>
      <c r="L17" s="40">
        <v>100.0</v>
      </c>
      <c r="M17" s="24" t="str">
        <f t="shared" si="1"/>
        <v>APROBADO</v>
      </c>
      <c r="N17" s="1"/>
    </row>
    <row r="18">
      <c r="A18" s="36">
        <v>2.0366564986E10</v>
      </c>
      <c r="B18" s="37" t="s">
        <v>449</v>
      </c>
      <c r="C18" s="37" t="s">
        <v>450</v>
      </c>
      <c r="D18" s="37" t="s">
        <v>451</v>
      </c>
      <c r="E18" s="38"/>
      <c r="F18" s="38"/>
      <c r="G18" s="37" t="s">
        <v>41</v>
      </c>
      <c r="H18" s="36">
        <v>1.0</v>
      </c>
      <c r="I18" s="39" t="s">
        <v>42</v>
      </c>
      <c r="J18" s="39" t="s">
        <v>42</v>
      </c>
      <c r="K18" s="40">
        <v>90.0</v>
      </c>
      <c r="L18" s="40">
        <v>100.0</v>
      </c>
      <c r="M18" s="24" t="str">
        <f t="shared" si="1"/>
        <v>APROBADO</v>
      </c>
      <c r="N18" s="1"/>
    </row>
    <row r="19">
      <c r="A19" s="36">
        <v>2.3374075829E10</v>
      </c>
      <c r="B19" s="37" t="s">
        <v>64</v>
      </c>
      <c r="C19" s="37" t="s">
        <v>452</v>
      </c>
      <c r="D19" s="37" t="s">
        <v>453</v>
      </c>
      <c r="E19" s="38"/>
      <c r="F19" s="38"/>
      <c r="G19" s="37" t="s">
        <v>41</v>
      </c>
      <c r="H19" s="36">
        <v>4.0</v>
      </c>
      <c r="I19" s="39" t="s">
        <v>42</v>
      </c>
      <c r="J19" s="39" t="s">
        <v>42</v>
      </c>
      <c r="K19" s="40">
        <v>90.0</v>
      </c>
      <c r="L19" s="40">
        <v>100.0</v>
      </c>
      <c r="M19" s="24" t="str">
        <f t="shared" si="1"/>
        <v>APROBADO</v>
      </c>
      <c r="N19" s="1"/>
    </row>
    <row r="20">
      <c r="A20" s="48">
        <v>2.0373527921E10</v>
      </c>
      <c r="B20" s="49" t="s">
        <v>454</v>
      </c>
      <c r="C20" s="49" t="s">
        <v>455</v>
      </c>
      <c r="D20" s="49" t="s">
        <v>456</v>
      </c>
      <c r="E20" s="50"/>
      <c r="F20" s="50"/>
      <c r="G20" s="49" t="s">
        <v>41</v>
      </c>
      <c r="H20" s="48">
        <v>4.0</v>
      </c>
      <c r="I20" s="39" t="s">
        <v>42</v>
      </c>
      <c r="J20" s="39" t="s">
        <v>43</v>
      </c>
      <c r="K20" s="40">
        <v>95.0</v>
      </c>
      <c r="L20" s="40">
        <v>100.0</v>
      </c>
      <c r="M20" s="24" t="str">
        <f t="shared" si="1"/>
        <v>APROBADO</v>
      </c>
      <c r="N20" s="51" t="s">
        <v>457</v>
      </c>
    </row>
    <row r="21">
      <c r="A21" s="36">
        <v>2.0372545462E10</v>
      </c>
      <c r="B21" s="37" t="s">
        <v>458</v>
      </c>
      <c r="C21" s="37" t="s">
        <v>459</v>
      </c>
      <c r="D21" s="37" t="s">
        <v>460</v>
      </c>
      <c r="E21" s="38"/>
      <c r="F21" s="38"/>
      <c r="G21" s="37" t="s">
        <v>41</v>
      </c>
      <c r="H21" s="36">
        <v>3.0</v>
      </c>
      <c r="I21" s="39" t="s">
        <v>42</v>
      </c>
      <c r="J21" s="39" t="s">
        <v>42</v>
      </c>
      <c r="K21" s="40">
        <v>90.0</v>
      </c>
      <c r="L21" s="40">
        <v>100.0</v>
      </c>
      <c r="M21" s="24" t="str">
        <f t="shared" si="1"/>
        <v>APROBADO</v>
      </c>
      <c r="N21" s="1"/>
    </row>
    <row r="22">
      <c r="A22" s="36">
        <v>2.037300572E10</v>
      </c>
      <c r="B22" s="37" t="s">
        <v>461</v>
      </c>
      <c r="C22" s="37" t="s">
        <v>462</v>
      </c>
      <c r="D22" s="37" t="s">
        <v>463</v>
      </c>
      <c r="E22" s="38"/>
      <c r="F22" s="38"/>
      <c r="G22" s="37" t="s">
        <v>41</v>
      </c>
      <c r="H22" s="36">
        <v>3.0</v>
      </c>
      <c r="I22" s="39" t="s">
        <v>42</v>
      </c>
      <c r="J22" s="39" t="s">
        <v>43</v>
      </c>
      <c r="K22" s="41" t="s">
        <v>50</v>
      </c>
      <c r="L22" s="40">
        <v>100.0</v>
      </c>
      <c r="M22" s="24" t="str">
        <f t="shared" si="1"/>
        <v>APROBADO</v>
      </c>
      <c r="N22" s="1"/>
    </row>
    <row r="23">
      <c r="A23" s="36">
        <v>2.4367502092E10</v>
      </c>
      <c r="B23" s="37" t="s">
        <v>464</v>
      </c>
      <c r="C23" s="37" t="s">
        <v>465</v>
      </c>
      <c r="D23" s="37" t="s">
        <v>466</v>
      </c>
      <c r="E23" s="38"/>
      <c r="F23" s="38"/>
      <c r="G23" s="37" t="s">
        <v>41</v>
      </c>
      <c r="H23" s="36">
        <v>2.0</v>
      </c>
      <c r="I23" s="39" t="s">
        <v>42</v>
      </c>
      <c r="J23" s="39" t="s">
        <v>43</v>
      </c>
      <c r="K23" s="39" t="s">
        <v>43</v>
      </c>
      <c r="L23" s="39" t="s">
        <v>43</v>
      </c>
      <c r="M23" s="24" t="str">
        <f t="shared" si="1"/>
        <v>REPROBADO</v>
      </c>
      <c r="N23" s="42" t="s">
        <v>57</v>
      </c>
    </row>
    <row r="24">
      <c r="A24" s="36">
        <v>2.036724822E10</v>
      </c>
      <c r="B24" s="37" t="s">
        <v>467</v>
      </c>
      <c r="C24" s="37" t="s">
        <v>468</v>
      </c>
      <c r="D24" s="37" t="s">
        <v>469</v>
      </c>
      <c r="E24" s="38"/>
      <c r="F24" s="38"/>
      <c r="G24" s="37" t="s">
        <v>41</v>
      </c>
      <c r="H24" s="36">
        <v>2.0</v>
      </c>
      <c r="I24" s="39" t="s">
        <v>42</v>
      </c>
      <c r="J24" s="39" t="s">
        <v>43</v>
      </c>
      <c r="K24" s="40">
        <v>100.0</v>
      </c>
      <c r="L24" s="40">
        <v>100.0</v>
      </c>
      <c r="M24" s="24" t="str">
        <f t="shared" si="1"/>
        <v>APROBADO</v>
      </c>
      <c r="N24" s="1"/>
    </row>
    <row r="25">
      <c r="A25" s="36">
        <v>2.7373295855E10</v>
      </c>
      <c r="B25" s="37" t="s">
        <v>470</v>
      </c>
      <c r="C25" s="37" t="s">
        <v>471</v>
      </c>
      <c r="D25" s="37" t="s">
        <v>472</v>
      </c>
      <c r="E25" s="38"/>
      <c r="F25" s="38"/>
      <c r="G25" s="37" t="s">
        <v>18</v>
      </c>
      <c r="H25" s="36">
        <v>3.0</v>
      </c>
      <c r="I25" s="39" t="s">
        <v>42</v>
      </c>
      <c r="J25" s="39" t="s">
        <v>42</v>
      </c>
      <c r="K25" s="40">
        <v>90.0</v>
      </c>
      <c r="L25" s="40">
        <v>100.0</v>
      </c>
      <c r="M25" s="24" t="str">
        <f t="shared" si="1"/>
        <v>APROBADO</v>
      </c>
      <c r="N25" s="1"/>
    </row>
    <row r="26">
      <c r="A26" s="47"/>
      <c r="B26" s="37" t="s">
        <v>473</v>
      </c>
      <c r="C26" s="37" t="s">
        <v>474</v>
      </c>
      <c r="D26" s="37" t="s">
        <v>475</v>
      </c>
      <c r="E26" s="38"/>
      <c r="F26" s="38"/>
      <c r="G26" s="47"/>
      <c r="H26" s="36">
        <v>3.0</v>
      </c>
      <c r="I26" s="39" t="s">
        <v>42</v>
      </c>
      <c r="J26" s="39" t="s">
        <v>43</v>
      </c>
      <c r="K26" s="41" t="s">
        <v>112</v>
      </c>
      <c r="L26" s="40">
        <v>100.0</v>
      </c>
      <c r="M26" s="24" t="str">
        <f t="shared" si="1"/>
        <v>APROBADO</v>
      </c>
      <c r="N26" s="1"/>
    </row>
    <row r="27">
      <c r="A27" s="36">
        <v>2.7372545874E10</v>
      </c>
      <c r="B27" s="37" t="s">
        <v>100</v>
      </c>
      <c r="C27" s="37" t="s">
        <v>476</v>
      </c>
      <c r="D27" s="37" t="s">
        <v>477</v>
      </c>
      <c r="E27" s="38"/>
      <c r="F27" s="38"/>
      <c r="G27" s="37" t="s">
        <v>18</v>
      </c>
      <c r="H27" s="36">
        <v>3.0</v>
      </c>
      <c r="I27" s="39" t="s">
        <v>42</v>
      </c>
      <c r="J27" s="39" t="s">
        <v>42</v>
      </c>
      <c r="K27" s="40">
        <v>100.0</v>
      </c>
      <c r="L27" s="39" t="s">
        <v>43</v>
      </c>
      <c r="M27" s="24" t="str">
        <f t="shared" si="1"/>
        <v>APROBADO</v>
      </c>
      <c r="N27" s="1"/>
    </row>
    <row r="28">
      <c r="A28" s="36">
        <v>2.7372088783E10</v>
      </c>
      <c r="B28" s="37" t="s">
        <v>478</v>
      </c>
      <c r="C28" s="37" t="s">
        <v>479</v>
      </c>
      <c r="D28" s="37" t="s">
        <v>480</v>
      </c>
      <c r="E28" s="38"/>
      <c r="F28" s="38"/>
      <c r="G28" s="37" t="s">
        <v>18</v>
      </c>
      <c r="H28" s="36">
        <v>3.0</v>
      </c>
      <c r="I28" s="39" t="s">
        <v>43</v>
      </c>
      <c r="J28" s="39" t="s">
        <v>43</v>
      </c>
      <c r="K28" s="40">
        <v>90.0</v>
      </c>
      <c r="L28" s="40">
        <v>100.0</v>
      </c>
      <c r="M28" s="24" t="str">
        <f t="shared" si="1"/>
        <v>REPROBADO</v>
      </c>
      <c r="N28" s="1"/>
    </row>
    <row r="29">
      <c r="A29" s="36">
        <v>2.0367588757E10</v>
      </c>
      <c r="B29" s="37" t="s">
        <v>481</v>
      </c>
      <c r="C29" s="37" t="s">
        <v>482</v>
      </c>
      <c r="D29" s="37" t="s">
        <v>483</v>
      </c>
      <c r="E29" s="38"/>
      <c r="F29" s="38"/>
      <c r="G29" s="37" t="s">
        <v>41</v>
      </c>
      <c r="H29" s="36">
        <v>2.0</v>
      </c>
      <c r="I29" s="39" t="s">
        <v>42</v>
      </c>
      <c r="J29" s="39" t="s">
        <v>43</v>
      </c>
      <c r="K29" s="40">
        <v>90.0</v>
      </c>
      <c r="L29" s="39" t="s">
        <v>43</v>
      </c>
      <c r="M29" s="24" t="str">
        <f t="shared" si="1"/>
        <v>APROBADO</v>
      </c>
      <c r="N29" s="1"/>
    </row>
    <row r="30">
      <c r="A30" s="36">
        <v>2.0372106E10</v>
      </c>
      <c r="B30" s="37" t="s">
        <v>484</v>
      </c>
      <c r="C30" s="37" t="s">
        <v>485</v>
      </c>
      <c r="D30" s="37" t="s">
        <v>486</v>
      </c>
      <c r="E30" s="38"/>
      <c r="F30" s="38"/>
      <c r="G30" s="37" t="s">
        <v>41</v>
      </c>
      <c r="H30" s="36">
        <v>3.0</v>
      </c>
      <c r="I30" s="39" t="s">
        <v>42</v>
      </c>
      <c r="J30" s="39" t="s">
        <v>42</v>
      </c>
      <c r="K30" s="40">
        <v>85.0</v>
      </c>
      <c r="L30" s="39" t="s">
        <v>43</v>
      </c>
      <c r="M30" s="24" t="str">
        <f t="shared" si="1"/>
        <v>APROBADO</v>
      </c>
      <c r="N30" s="1"/>
    </row>
    <row r="31">
      <c r="A31" s="36">
        <v>2.7373960964E10</v>
      </c>
      <c r="B31" s="37" t="s">
        <v>487</v>
      </c>
      <c r="C31" s="37" t="s">
        <v>488</v>
      </c>
      <c r="D31" s="37" t="s">
        <v>489</v>
      </c>
      <c r="E31" s="38"/>
      <c r="F31" s="38"/>
      <c r="G31" s="37" t="s">
        <v>18</v>
      </c>
      <c r="H31" s="36">
        <v>4.0</v>
      </c>
      <c r="I31" s="39" t="s">
        <v>43</v>
      </c>
      <c r="J31" s="39" t="s">
        <v>43</v>
      </c>
      <c r="K31" s="39" t="s">
        <v>43</v>
      </c>
      <c r="L31" s="39" t="s">
        <v>43</v>
      </c>
      <c r="M31" s="24" t="str">
        <f t="shared" si="1"/>
        <v>REPROBADO</v>
      </c>
      <c r="N31" s="1"/>
    </row>
    <row r="32">
      <c r="A32" s="36">
        <v>2.0373298388E10</v>
      </c>
      <c r="B32" s="37" t="s">
        <v>490</v>
      </c>
      <c r="C32" s="37" t="s">
        <v>491</v>
      </c>
      <c r="D32" s="37" t="s">
        <v>492</v>
      </c>
      <c r="E32" s="38"/>
      <c r="F32" s="38"/>
      <c r="G32" s="37" t="s">
        <v>41</v>
      </c>
      <c r="H32" s="36">
        <v>3.0</v>
      </c>
      <c r="I32" s="39" t="s">
        <v>42</v>
      </c>
      <c r="J32" s="39" t="s">
        <v>43</v>
      </c>
      <c r="K32" s="40">
        <v>100.0</v>
      </c>
      <c r="L32" s="40">
        <v>100.0</v>
      </c>
      <c r="M32" s="24" t="str">
        <f t="shared" si="1"/>
        <v>APROBADO</v>
      </c>
      <c r="N32" s="1"/>
    </row>
    <row r="33">
      <c r="A33" s="36">
        <v>2.0315024502E10</v>
      </c>
      <c r="B33" s="37" t="s">
        <v>493</v>
      </c>
      <c r="C33" s="37" t="s">
        <v>494</v>
      </c>
      <c r="D33" s="37" t="s">
        <v>495</v>
      </c>
      <c r="E33" s="38"/>
      <c r="F33" s="38"/>
      <c r="G33" s="37" t="s">
        <v>41</v>
      </c>
      <c r="H33" s="36">
        <v>1.0</v>
      </c>
      <c r="I33" s="39" t="s">
        <v>42</v>
      </c>
      <c r="J33" s="39" t="s">
        <v>42</v>
      </c>
      <c r="K33" s="41" t="s">
        <v>496</v>
      </c>
      <c r="L33" s="40">
        <v>100.0</v>
      </c>
      <c r="M33" s="24" t="str">
        <f t="shared" si="1"/>
        <v>APROBADO</v>
      </c>
      <c r="N33" s="1"/>
    </row>
    <row r="34">
      <c r="A34" s="36">
        <v>2.7243208489E10</v>
      </c>
      <c r="B34" s="37" t="s">
        <v>493</v>
      </c>
      <c r="C34" s="37" t="s">
        <v>497</v>
      </c>
      <c r="D34" s="37" t="s">
        <v>498</v>
      </c>
      <c r="E34" s="38"/>
      <c r="F34" s="38"/>
      <c r="G34" s="37" t="s">
        <v>18</v>
      </c>
      <c r="H34" s="36">
        <v>1.0</v>
      </c>
      <c r="I34" s="39" t="s">
        <v>42</v>
      </c>
      <c r="J34" s="39" t="s">
        <v>43</v>
      </c>
      <c r="K34" s="39" t="s">
        <v>43</v>
      </c>
      <c r="L34" s="39" t="s">
        <v>43</v>
      </c>
      <c r="M34" s="24" t="str">
        <f t="shared" si="1"/>
        <v>REPROBADO</v>
      </c>
      <c r="N34" s="42" t="s">
        <v>57</v>
      </c>
    </row>
    <row r="35">
      <c r="A35" s="36">
        <v>2.7325118526E10</v>
      </c>
      <c r="B35" s="37" t="s">
        <v>493</v>
      </c>
      <c r="C35" s="37" t="s">
        <v>499</v>
      </c>
      <c r="D35" s="37" t="s">
        <v>500</v>
      </c>
      <c r="E35" s="38"/>
      <c r="F35" s="38"/>
      <c r="G35" s="37" t="s">
        <v>18</v>
      </c>
      <c r="H35" s="36">
        <v>1.0</v>
      </c>
      <c r="I35" s="39" t="s">
        <v>42</v>
      </c>
      <c r="J35" s="39" t="s">
        <v>42</v>
      </c>
      <c r="K35" s="40">
        <v>90.0</v>
      </c>
      <c r="L35" s="40">
        <v>100.0</v>
      </c>
      <c r="M35" s="24" t="str">
        <f t="shared" si="1"/>
        <v>APROBADO</v>
      </c>
      <c r="N35" s="1"/>
    </row>
    <row r="36">
      <c r="A36" s="36">
        <v>2.3311111299E10</v>
      </c>
      <c r="B36" s="37" t="s">
        <v>501</v>
      </c>
      <c r="C36" s="37" t="s">
        <v>459</v>
      </c>
      <c r="D36" s="37" t="s">
        <v>502</v>
      </c>
      <c r="E36" s="38"/>
      <c r="F36" s="38"/>
      <c r="G36" s="37" t="s">
        <v>41</v>
      </c>
      <c r="H36" s="36">
        <v>1.0</v>
      </c>
      <c r="I36" s="39" t="s">
        <v>42</v>
      </c>
      <c r="J36" s="39" t="s">
        <v>42</v>
      </c>
      <c r="K36" s="41" t="s">
        <v>50</v>
      </c>
      <c r="L36" s="40">
        <v>100.0</v>
      </c>
      <c r="M36" s="24" t="str">
        <f t="shared" si="1"/>
        <v>APROBADO</v>
      </c>
      <c r="N36" s="1"/>
    </row>
    <row r="37">
      <c r="A37" s="36">
        <v>2.7287642151E10</v>
      </c>
      <c r="B37" s="37" t="s">
        <v>503</v>
      </c>
      <c r="C37" s="37" t="s">
        <v>504</v>
      </c>
      <c r="D37" s="37" t="s">
        <v>505</v>
      </c>
      <c r="E37" s="38"/>
      <c r="F37" s="38"/>
      <c r="G37" s="37" t="s">
        <v>18</v>
      </c>
      <c r="H37" s="36">
        <v>1.0</v>
      </c>
      <c r="I37" s="39" t="s">
        <v>42</v>
      </c>
      <c r="J37" s="39" t="s">
        <v>42</v>
      </c>
      <c r="K37" s="40">
        <v>85.0</v>
      </c>
      <c r="L37" s="40">
        <v>100.0</v>
      </c>
      <c r="M37" s="24" t="str">
        <f t="shared" si="1"/>
        <v>APROBADO</v>
      </c>
      <c r="N37" s="1"/>
    </row>
    <row r="38">
      <c r="A38" s="36">
        <v>2.3328987104E10</v>
      </c>
      <c r="B38" s="37" t="s">
        <v>506</v>
      </c>
      <c r="C38" s="37" t="s">
        <v>507</v>
      </c>
      <c r="D38" s="37" t="s">
        <v>508</v>
      </c>
      <c r="E38" s="38"/>
      <c r="F38" s="38"/>
      <c r="G38" s="37" t="s">
        <v>18</v>
      </c>
      <c r="H38" s="36">
        <v>1.0</v>
      </c>
      <c r="I38" s="39" t="s">
        <v>42</v>
      </c>
      <c r="J38" s="39" t="s">
        <v>42</v>
      </c>
      <c r="K38" s="40">
        <v>95.0</v>
      </c>
      <c r="L38" s="40">
        <v>100.0</v>
      </c>
      <c r="M38" s="24" t="str">
        <f t="shared" si="1"/>
        <v>APROBADO</v>
      </c>
      <c r="N38" s="1"/>
    </row>
    <row r="39">
      <c r="A39" s="36">
        <v>2.0346700808E10</v>
      </c>
      <c r="B39" s="37" t="s">
        <v>509</v>
      </c>
      <c r="C39" s="37" t="s">
        <v>510</v>
      </c>
      <c r="D39" s="37" t="s">
        <v>511</v>
      </c>
      <c r="E39" s="38"/>
      <c r="F39" s="38"/>
      <c r="G39" s="37" t="s">
        <v>41</v>
      </c>
      <c r="H39" s="36">
        <v>1.0</v>
      </c>
      <c r="I39" s="39" t="s">
        <v>42</v>
      </c>
      <c r="J39" s="39" t="s">
        <v>43</v>
      </c>
      <c r="K39" s="40">
        <v>90.0</v>
      </c>
      <c r="L39" s="40">
        <v>100.0</v>
      </c>
      <c r="M39" s="24" t="str">
        <f t="shared" si="1"/>
        <v>APROBADO</v>
      </c>
      <c r="N39" s="1"/>
    </row>
    <row r="40">
      <c r="A40" s="36">
        <v>2.7274143768E10</v>
      </c>
      <c r="B40" s="37" t="s">
        <v>512</v>
      </c>
      <c r="C40" s="37" t="s">
        <v>513</v>
      </c>
      <c r="D40" s="37" t="s">
        <v>514</v>
      </c>
      <c r="E40" s="38"/>
      <c r="F40" s="38"/>
      <c r="G40" s="37" t="s">
        <v>18</v>
      </c>
      <c r="H40" s="36">
        <v>1.0</v>
      </c>
      <c r="I40" s="39" t="s">
        <v>42</v>
      </c>
      <c r="J40" s="39" t="s">
        <v>42</v>
      </c>
      <c r="K40" s="41" t="s">
        <v>246</v>
      </c>
      <c r="L40" s="40">
        <v>100.0</v>
      </c>
      <c r="M40" s="24" t="str">
        <f t="shared" si="1"/>
        <v>APROBADO</v>
      </c>
      <c r="N40" s="1"/>
    </row>
    <row r="41">
      <c r="A41" s="36">
        <v>2.031115446E10</v>
      </c>
      <c r="B41" s="37" t="s">
        <v>512</v>
      </c>
      <c r="C41" s="37" t="s">
        <v>515</v>
      </c>
      <c r="D41" s="37" t="s">
        <v>516</v>
      </c>
      <c r="E41" s="38"/>
      <c r="F41" s="38"/>
      <c r="G41" s="37" t="s">
        <v>41</v>
      </c>
      <c r="H41" s="36">
        <v>1.0</v>
      </c>
      <c r="I41" s="39" t="s">
        <v>43</v>
      </c>
      <c r="J41" s="39" t="s">
        <v>43</v>
      </c>
      <c r="K41" s="40">
        <v>55.0</v>
      </c>
      <c r="L41" s="40">
        <v>100.0</v>
      </c>
      <c r="M41" s="24" t="str">
        <f t="shared" si="1"/>
        <v>REPROBADO</v>
      </c>
      <c r="N41" s="1"/>
    </row>
    <row r="42">
      <c r="A42" s="36">
        <v>2.3325118814E10</v>
      </c>
      <c r="B42" s="37" t="s">
        <v>512</v>
      </c>
      <c r="C42" s="37" t="s">
        <v>517</v>
      </c>
      <c r="D42" s="37" t="s">
        <v>518</v>
      </c>
      <c r="E42" s="38"/>
      <c r="F42" s="38"/>
      <c r="G42" s="37" t="s">
        <v>18</v>
      </c>
      <c r="H42" s="36">
        <v>1.0</v>
      </c>
      <c r="I42" s="39" t="s">
        <v>42</v>
      </c>
      <c r="J42" s="39" t="s">
        <v>42</v>
      </c>
      <c r="K42" s="40">
        <v>90.0</v>
      </c>
      <c r="L42" s="40">
        <v>100.0</v>
      </c>
      <c r="M42" s="24" t="str">
        <f t="shared" si="1"/>
        <v>APROBADO</v>
      </c>
      <c r="N42" s="1"/>
    </row>
    <row r="43">
      <c r="A43" s="36">
        <v>2.7378322745E10</v>
      </c>
      <c r="B43" s="37" t="s">
        <v>512</v>
      </c>
      <c r="C43" s="37" t="s">
        <v>519</v>
      </c>
      <c r="D43" s="37" t="s">
        <v>520</v>
      </c>
      <c r="E43" s="38"/>
      <c r="F43" s="38"/>
      <c r="G43" s="37" t="s">
        <v>18</v>
      </c>
      <c r="H43" s="36">
        <v>1.0</v>
      </c>
      <c r="I43" s="39" t="s">
        <v>42</v>
      </c>
      <c r="J43" s="39" t="s">
        <v>43</v>
      </c>
      <c r="K43" s="40">
        <v>80.0</v>
      </c>
      <c r="L43" s="40">
        <v>100.0</v>
      </c>
      <c r="M43" s="24" t="str">
        <f t="shared" si="1"/>
        <v>APROBADO</v>
      </c>
      <c r="N43" s="1"/>
    </row>
    <row r="44">
      <c r="A44" s="36">
        <v>2.0251579726E10</v>
      </c>
      <c r="B44" s="37" t="s">
        <v>512</v>
      </c>
      <c r="C44" s="37" t="s">
        <v>521</v>
      </c>
      <c r="D44" s="37" t="s">
        <v>522</v>
      </c>
      <c r="E44" s="38"/>
      <c r="F44" s="38"/>
      <c r="G44" s="37" t="s">
        <v>41</v>
      </c>
      <c r="H44" s="36">
        <v>1.0</v>
      </c>
      <c r="I44" s="39" t="s">
        <v>42</v>
      </c>
      <c r="J44" s="39" t="s">
        <v>42</v>
      </c>
      <c r="K44" s="40">
        <v>100.0</v>
      </c>
      <c r="L44" s="40">
        <v>100.0</v>
      </c>
      <c r="M44" s="24" t="str">
        <f t="shared" si="1"/>
        <v>APROBADO</v>
      </c>
      <c r="N44" s="1"/>
    </row>
    <row r="45">
      <c r="A45" s="36">
        <v>2.7247224969E10</v>
      </c>
      <c r="B45" s="37" t="s">
        <v>523</v>
      </c>
      <c r="C45" s="37" t="s">
        <v>524</v>
      </c>
      <c r="D45" s="37" t="s">
        <v>525</v>
      </c>
      <c r="E45" s="38"/>
      <c r="F45" s="38"/>
      <c r="G45" s="37" t="s">
        <v>41</v>
      </c>
      <c r="H45" s="36">
        <v>1.0</v>
      </c>
      <c r="I45" s="39" t="s">
        <v>42</v>
      </c>
      <c r="J45" s="39" t="s">
        <v>42</v>
      </c>
      <c r="K45" s="40">
        <v>90.0</v>
      </c>
      <c r="L45" s="40">
        <v>100.0</v>
      </c>
      <c r="M45" s="24" t="str">
        <f t="shared" si="1"/>
        <v>APROBADO</v>
      </c>
      <c r="N45" s="1"/>
    </row>
    <row r="46">
      <c r="A46" s="36">
        <v>2.0320042942E10</v>
      </c>
      <c r="B46" s="37" t="s">
        <v>526</v>
      </c>
      <c r="C46" s="37" t="s">
        <v>527</v>
      </c>
      <c r="D46" s="37" t="s">
        <v>528</v>
      </c>
      <c r="E46" s="38"/>
      <c r="F46" s="38"/>
      <c r="G46" s="37" t="s">
        <v>41</v>
      </c>
      <c r="H46" s="36">
        <v>1.0</v>
      </c>
      <c r="I46" s="39" t="s">
        <v>42</v>
      </c>
      <c r="J46" s="39" t="s">
        <v>42</v>
      </c>
      <c r="K46" s="40">
        <v>75.0</v>
      </c>
      <c r="L46" s="40">
        <v>100.0</v>
      </c>
      <c r="M46" s="24" t="str">
        <f t="shared" si="1"/>
        <v>APROBADO</v>
      </c>
      <c r="N46" s="1"/>
    </row>
    <row r="47">
      <c r="A47" s="36">
        <v>2.7304324347E10</v>
      </c>
      <c r="B47" s="37" t="s">
        <v>529</v>
      </c>
      <c r="C47" s="37" t="s">
        <v>530</v>
      </c>
      <c r="D47" s="37" t="s">
        <v>531</v>
      </c>
      <c r="E47" s="38"/>
      <c r="F47" s="38"/>
      <c r="G47" s="37" t="s">
        <v>18</v>
      </c>
      <c r="H47" s="36">
        <v>1.0</v>
      </c>
      <c r="I47" s="39" t="s">
        <v>42</v>
      </c>
      <c r="J47" s="39" t="s">
        <v>42</v>
      </c>
      <c r="K47" s="41" t="s">
        <v>50</v>
      </c>
      <c r="L47" s="40">
        <v>100.0</v>
      </c>
      <c r="M47" s="24" t="str">
        <f t="shared" si="1"/>
        <v>APROBADO</v>
      </c>
      <c r="N47" s="1"/>
    </row>
    <row r="48">
      <c r="A48" s="36">
        <v>2.731111148E10</v>
      </c>
      <c r="B48" s="37" t="s">
        <v>532</v>
      </c>
      <c r="C48" s="37" t="s">
        <v>169</v>
      </c>
      <c r="D48" s="37" t="s">
        <v>533</v>
      </c>
      <c r="E48" s="38"/>
      <c r="F48" s="38"/>
      <c r="G48" s="37" t="s">
        <v>18</v>
      </c>
      <c r="H48" s="36">
        <v>2.0</v>
      </c>
      <c r="I48" s="39" t="s">
        <v>43</v>
      </c>
      <c r="J48" s="39" t="s">
        <v>43</v>
      </c>
      <c r="K48" s="40">
        <v>80.0</v>
      </c>
      <c r="L48" s="40">
        <v>100.0</v>
      </c>
      <c r="M48" s="24" t="str">
        <f t="shared" si="1"/>
        <v>REPROBADO</v>
      </c>
      <c r="N48" s="1"/>
    </row>
    <row r="49">
      <c r="A49" s="36">
        <v>2.0328862736E10</v>
      </c>
      <c r="B49" s="37" t="s">
        <v>534</v>
      </c>
      <c r="C49" s="37" t="s">
        <v>535</v>
      </c>
      <c r="D49" s="37" t="s">
        <v>536</v>
      </c>
      <c r="E49" s="38"/>
      <c r="F49" s="38"/>
      <c r="G49" s="37" t="s">
        <v>41</v>
      </c>
      <c r="H49" s="36">
        <v>1.0</v>
      </c>
      <c r="I49" s="39" t="s">
        <v>42</v>
      </c>
      <c r="J49" s="39" t="s">
        <v>42</v>
      </c>
      <c r="K49" s="41" t="s">
        <v>318</v>
      </c>
      <c r="L49" s="40">
        <v>100.0</v>
      </c>
      <c r="M49" s="24" t="str">
        <f t="shared" si="1"/>
        <v>APROBADO</v>
      </c>
      <c r="N49" s="1"/>
    </row>
    <row r="50">
      <c r="A50" s="36">
        <v>2.7311319049E10</v>
      </c>
      <c r="B50" s="37" t="s">
        <v>537</v>
      </c>
      <c r="C50" s="37" t="s">
        <v>538</v>
      </c>
      <c r="D50" s="37" t="s">
        <v>539</v>
      </c>
      <c r="E50" s="38"/>
      <c r="F50" s="38"/>
      <c r="G50" s="37" t="s">
        <v>18</v>
      </c>
      <c r="H50" s="36">
        <v>2.0</v>
      </c>
      <c r="I50" s="39" t="s">
        <v>42</v>
      </c>
      <c r="J50" s="39" t="s">
        <v>42</v>
      </c>
      <c r="K50" s="40">
        <v>100.0</v>
      </c>
      <c r="L50" s="40">
        <v>100.0</v>
      </c>
      <c r="M50" s="24" t="str">
        <f t="shared" si="1"/>
        <v>APROBADO</v>
      </c>
      <c r="N50" s="1"/>
    </row>
    <row r="51">
      <c r="A51" s="36">
        <v>2.0332969804E10</v>
      </c>
      <c r="B51" s="37" t="s">
        <v>540</v>
      </c>
      <c r="C51" s="37" t="s">
        <v>541</v>
      </c>
      <c r="D51" s="37" t="s">
        <v>542</v>
      </c>
      <c r="E51" s="38"/>
      <c r="F51" s="38"/>
      <c r="G51" s="37" t="s">
        <v>41</v>
      </c>
      <c r="H51" s="36">
        <v>1.0</v>
      </c>
      <c r="I51" s="39" t="s">
        <v>42</v>
      </c>
      <c r="J51" s="39" t="s">
        <v>42</v>
      </c>
      <c r="K51" s="40">
        <v>70.0</v>
      </c>
      <c r="L51" s="40">
        <v>100.0</v>
      </c>
      <c r="M51" s="24" t="str">
        <f t="shared" si="1"/>
        <v>APROBADO</v>
      </c>
      <c r="N51" s="1"/>
    </row>
    <row r="52">
      <c r="A52" s="36">
        <v>2.3281354639E10</v>
      </c>
      <c r="B52" s="37" t="s">
        <v>543</v>
      </c>
      <c r="C52" s="37" t="s">
        <v>544</v>
      </c>
      <c r="D52" s="37" t="s">
        <v>545</v>
      </c>
      <c r="E52" s="38"/>
      <c r="F52" s="38"/>
      <c r="G52" s="37" t="s">
        <v>41</v>
      </c>
      <c r="H52" s="36">
        <v>1.0</v>
      </c>
      <c r="I52" s="39" t="s">
        <v>42</v>
      </c>
      <c r="J52" s="39" t="s">
        <v>42</v>
      </c>
      <c r="K52" s="40">
        <v>100.0</v>
      </c>
      <c r="L52" s="40">
        <v>100.0</v>
      </c>
      <c r="M52" s="24" t="str">
        <f t="shared" si="1"/>
        <v>APROBADO</v>
      </c>
      <c r="N52" s="1"/>
    </row>
    <row r="53">
      <c r="A53" s="36">
        <v>2.0254977757E10</v>
      </c>
      <c r="B53" s="37" t="s">
        <v>546</v>
      </c>
      <c r="C53" s="37" t="s">
        <v>547</v>
      </c>
      <c r="D53" s="37" t="s">
        <v>548</v>
      </c>
      <c r="E53" s="38"/>
      <c r="F53" s="38"/>
      <c r="G53" s="37" t="s">
        <v>41</v>
      </c>
      <c r="H53" s="36">
        <v>1.0</v>
      </c>
      <c r="I53" s="39" t="s">
        <v>42</v>
      </c>
      <c r="J53" s="39" t="s">
        <v>42</v>
      </c>
      <c r="K53" s="40">
        <v>90.0</v>
      </c>
      <c r="L53" s="40">
        <v>100.0</v>
      </c>
      <c r="M53" s="24" t="str">
        <f t="shared" si="1"/>
        <v>APROBADO</v>
      </c>
      <c r="N53" s="1"/>
    </row>
    <row r="54">
      <c r="A54" s="36">
        <v>2.0239999523E10</v>
      </c>
      <c r="B54" s="37" t="s">
        <v>549</v>
      </c>
      <c r="C54" s="37" t="s">
        <v>550</v>
      </c>
      <c r="D54" s="37" t="s">
        <v>551</v>
      </c>
      <c r="E54" s="38"/>
      <c r="F54" s="38"/>
      <c r="G54" s="37" t="s">
        <v>41</v>
      </c>
      <c r="H54" s="36">
        <v>1.0</v>
      </c>
      <c r="I54" s="39" t="s">
        <v>42</v>
      </c>
      <c r="J54" s="39" t="s">
        <v>42</v>
      </c>
      <c r="K54" s="40">
        <v>70.0</v>
      </c>
      <c r="L54" s="40">
        <v>100.0</v>
      </c>
      <c r="M54" s="24" t="str">
        <f t="shared" si="1"/>
        <v>APROBADO</v>
      </c>
      <c r="N54" s="1"/>
    </row>
    <row r="55">
      <c r="A55" s="36">
        <v>2.025007042E10</v>
      </c>
      <c r="B55" s="37" t="s">
        <v>552</v>
      </c>
      <c r="C55" s="37" t="s">
        <v>553</v>
      </c>
      <c r="D55" s="37" t="s">
        <v>554</v>
      </c>
      <c r="E55" s="38"/>
      <c r="F55" s="38"/>
      <c r="G55" s="37" t="s">
        <v>41</v>
      </c>
      <c r="H55" s="36">
        <v>2.0</v>
      </c>
      <c r="I55" s="39" t="s">
        <v>42</v>
      </c>
      <c r="J55" s="39" t="s">
        <v>42</v>
      </c>
      <c r="K55" s="40">
        <v>90.0</v>
      </c>
      <c r="L55" s="40">
        <v>100.0</v>
      </c>
      <c r="M55" s="24" t="str">
        <f t="shared" si="1"/>
        <v>APROBADO</v>
      </c>
      <c r="N55" s="1"/>
    </row>
    <row r="56">
      <c r="A56" s="36">
        <v>2.0307871697E10</v>
      </c>
      <c r="B56" s="37" t="s">
        <v>555</v>
      </c>
      <c r="C56" s="37" t="s">
        <v>556</v>
      </c>
      <c r="D56" s="37" t="s">
        <v>557</v>
      </c>
      <c r="E56" s="38"/>
      <c r="F56" s="38"/>
      <c r="G56" s="37" t="s">
        <v>41</v>
      </c>
      <c r="H56" s="36">
        <v>2.0</v>
      </c>
      <c r="I56" s="39" t="s">
        <v>42</v>
      </c>
      <c r="J56" s="39" t="s">
        <v>42</v>
      </c>
      <c r="K56" s="41" t="s">
        <v>246</v>
      </c>
      <c r="L56" s="40">
        <v>100.0</v>
      </c>
      <c r="M56" s="24" t="str">
        <f t="shared" si="1"/>
        <v>APROBADO</v>
      </c>
      <c r="N56" s="1"/>
    </row>
    <row r="57">
      <c r="A57" s="36">
        <v>2.7302914961E10</v>
      </c>
      <c r="B57" s="37" t="s">
        <v>558</v>
      </c>
      <c r="C57" s="37" t="s">
        <v>559</v>
      </c>
      <c r="D57" s="37" t="s">
        <v>560</v>
      </c>
      <c r="E57" s="38"/>
      <c r="F57" s="38"/>
      <c r="G57" s="37" t="s">
        <v>18</v>
      </c>
      <c r="H57" s="36">
        <v>2.0</v>
      </c>
      <c r="I57" s="39" t="s">
        <v>42</v>
      </c>
      <c r="J57" s="39" t="s">
        <v>42</v>
      </c>
      <c r="K57" s="40">
        <v>90.0</v>
      </c>
      <c r="L57" s="40">
        <v>100.0</v>
      </c>
      <c r="M57" s="24" t="str">
        <f t="shared" si="1"/>
        <v>APROBADO</v>
      </c>
      <c r="N57" s="1"/>
    </row>
    <row r="58">
      <c r="A58" s="36">
        <v>2.7292335046E10</v>
      </c>
      <c r="B58" s="37" t="s">
        <v>561</v>
      </c>
      <c r="C58" s="37" t="s">
        <v>562</v>
      </c>
      <c r="D58" s="37" t="s">
        <v>563</v>
      </c>
      <c r="E58" s="38"/>
      <c r="F58" s="38"/>
      <c r="G58" s="37" t="s">
        <v>18</v>
      </c>
      <c r="H58" s="36">
        <v>2.0</v>
      </c>
      <c r="I58" s="39" t="s">
        <v>43</v>
      </c>
      <c r="J58" s="39" t="s">
        <v>43</v>
      </c>
      <c r="K58" s="39" t="s">
        <v>43</v>
      </c>
      <c r="L58" s="39" t="s">
        <v>43</v>
      </c>
      <c r="M58" s="24" t="str">
        <f t="shared" si="1"/>
        <v>REPROBADO</v>
      </c>
      <c r="N58" s="1"/>
    </row>
    <row r="59">
      <c r="A59" s="36">
        <v>2.0388184567E10</v>
      </c>
      <c r="B59" s="37" t="s">
        <v>128</v>
      </c>
      <c r="C59" s="37" t="s">
        <v>564</v>
      </c>
      <c r="D59" s="37" t="s">
        <v>565</v>
      </c>
      <c r="E59" s="38"/>
      <c r="F59" s="38"/>
      <c r="G59" s="37" t="s">
        <v>41</v>
      </c>
      <c r="H59" s="36">
        <v>2.0</v>
      </c>
      <c r="I59" s="39" t="s">
        <v>43</v>
      </c>
      <c r="J59" s="39" t="s">
        <v>43</v>
      </c>
      <c r="K59" s="41">
        <v>65.0</v>
      </c>
      <c r="L59" s="40">
        <v>100.0</v>
      </c>
      <c r="M59" s="24" t="str">
        <f t="shared" si="1"/>
        <v>REPROBADO</v>
      </c>
      <c r="N59" s="1"/>
    </row>
    <row r="60">
      <c r="A60" s="36">
        <v>2.7299249528E10</v>
      </c>
      <c r="B60" s="37" t="s">
        <v>128</v>
      </c>
      <c r="C60" s="37" t="s">
        <v>566</v>
      </c>
      <c r="D60" s="37" t="s">
        <v>567</v>
      </c>
      <c r="E60" s="38"/>
      <c r="F60" s="38"/>
      <c r="G60" s="37" t="s">
        <v>18</v>
      </c>
      <c r="H60" s="36">
        <v>2.0</v>
      </c>
      <c r="I60" s="39" t="s">
        <v>42</v>
      </c>
      <c r="J60" s="39" t="s">
        <v>42</v>
      </c>
      <c r="K60" s="40">
        <v>100.0</v>
      </c>
      <c r="L60" s="40">
        <v>100.0</v>
      </c>
      <c r="M60" s="24" t="str">
        <f t="shared" si="1"/>
        <v>APROBADO</v>
      </c>
      <c r="N60" s="1"/>
    </row>
    <row r="61">
      <c r="A61" s="36">
        <v>2.0328953294E10</v>
      </c>
      <c r="B61" s="37" t="s">
        <v>128</v>
      </c>
      <c r="C61" s="37" t="s">
        <v>459</v>
      </c>
      <c r="D61" s="37" t="s">
        <v>568</v>
      </c>
      <c r="E61" s="38"/>
      <c r="F61" s="38"/>
      <c r="G61" s="37" t="s">
        <v>41</v>
      </c>
      <c r="H61" s="36">
        <v>2.0</v>
      </c>
      <c r="I61" s="39" t="s">
        <v>43</v>
      </c>
      <c r="J61" s="39" t="s">
        <v>43</v>
      </c>
      <c r="K61" s="39" t="s">
        <v>43</v>
      </c>
      <c r="L61" s="39" t="s">
        <v>43</v>
      </c>
      <c r="M61" s="24" t="str">
        <f t="shared" si="1"/>
        <v>REPROBADO</v>
      </c>
      <c r="N61" s="1"/>
    </row>
    <row r="62">
      <c r="A62" s="36">
        <v>2.0299909086E10</v>
      </c>
      <c r="B62" s="37" t="s">
        <v>128</v>
      </c>
      <c r="C62" s="37" t="s">
        <v>569</v>
      </c>
      <c r="D62" s="37" t="s">
        <v>570</v>
      </c>
      <c r="E62" s="38"/>
      <c r="F62" s="38"/>
      <c r="G62" s="37" t="s">
        <v>41</v>
      </c>
      <c r="H62" s="36">
        <v>2.0</v>
      </c>
      <c r="I62" s="39" t="s">
        <v>42</v>
      </c>
      <c r="J62" s="39" t="s">
        <v>43</v>
      </c>
      <c r="K62" s="40">
        <v>70.0</v>
      </c>
      <c r="L62" s="39" t="s">
        <v>43</v>
      </c>
      <c r="M62" s="24" t="str">
        <f t="shared" si="1"/>
        <v>APROBADO</v>
      </c>
      <c r="N62" s="1"/>
    </row>
    <row r="63">
      <c r="A63" s="36">
        <v>2.0301851724E10</v>
      </c>
      <c r="B63" s="37" t="s">
        <v>131</v>
      </c>
      <c r="C63" s="37" t="s">
        <v>571</v>
      </c>
      <c r="D63" s="37" t="s">
        <v>572</v>
      </c>
      <c r="E63" s="38"/>
      <c r="F63" s="38"/>
      <c r="G63" s="37" t="s">
        <v>41</v>
      </c>
      <c r="H63" s="36">
        <v>2.0</v>
      </c>
      <c r="I63" s="39" t="s">
        <v>42</v>
      </c>
      <c r="J63" s="39" t="s">
        <v>43</v>
      </c>
      <c r="K63" s="40">
        <v>80.0</v>
      </c>
      <c r="L63" s="40">
        <v>100.0</v>
      </c>
      <c r="M63" s="24" t="str">
        <f t="shared" si="1"/>
        <v>APROBADO</v>
      </c>
      <c r="N63" s="1"/>
    </row>
    <row r="64">
      <c r="A64" s="36">
        <v>2.0303508539E10</v>
      </c>
      <c r="B64" s="37" t="s">
        <v>573</v>
      </c>
      <c r="C64" s="37" t="s">
        <v>574</v>
      </c>
      <c r="D64" s="37" t="s">
        <v>575</v>
      </c>
      <c r="E64" s="38"/>
      <c r="F64" s="38"/>
      <c r="G64" s="37" t="s">
        <v>41</v>
      </c>
      <c r="H64" s="36">
        <v>2.0</v>
      </c>
      <c r="I64" s="39" t="s">
        <v>43</v>
      </c>
      <c r="J64" s="39" t="s">
        <v>43</v>
      </c>
      <c r="K64" s="39" t="s">
        <v>43</v>
      </c>
      <c r="L64" s="39" t="s">
        <v>43</v>
      </c>
      <c r="M64" s="24" t="str">
        <f t="shared" si="1"/>
        <v>REPROBADO</v>
      </c>
      <c r="N64" s="1"/>
    </row>
    <row r="65">
      <c r="A65" s="36">
        <v>2.036467984E10</v>
      </c>
      <c r="B65" s="37" t="s">
        <v>576</v>
      </c>
      <c r="C65" s="37" t="s">
        <v>577</v>
      </c>
      <c r="D65" s="37" t="s">
        <v>578</v>
      </c>
      <c r="E65" s="38"/>
      <c r="F65" s="38"/>
      <c r="G65" s="37" t="s">
        <v>41</v>
      </c>
      <c r="H65" s="36">
        <v>1.0</v>
      </c>
      <c r="I65" s="39" t="s">
        <v>43</v>
      </c>
      <c r="J65" s="39" t="s">
        <v>43</v>
      </c>
      <c r="K65" s="39" t="s">
        <v>43</v>
      </c>
      <c r="L65" s="39" t="s">
        <v>43</v>
      </c>
      <c r="M65" s="24" t="str">
        <f t="shared" si="1"/>
        <v>REPROBADO</v>
      </c>
      <c r="N65" s="1"/>
    </row>
    <row r="66">
      <c r="A66" s="36">
        <v>2.0254802647E10</v>
      </c>
      <c r="B66" s="37" t="s">
        <v>576</v>
      </c>
      <c r="C66" s="37" t="s">
        <v>579</v>
      </c>
      <c r="D66" s="37" t="s">
        <v>580</v>
      </c>
      <c r="E66" s="38"/>
      <c r="F66" s="38"/>
      <c r="G66" s="37" t="s">
        <v>41</v>
      </c>
      <c r="H66" s="36">
        <v>2.0</v>
      </c>
      <c r="I66" s="39" t="s">
        <v>42</v>
      </c>
      <c r="J66" s="39" t="s">
        <v>42</v>
      </c>
      <c r="K66" s="40">
        <v>90.0</v>
      </c>
      <c r="L66" s="40">
        <v>100.0</v>
      </c>
      <c r="M66" s="24" t="str">
        <f t="shared" si="1"/>
        <v>APROBADO</v>
      </c>
      <c r="N66" s="1"/>
    </row>
    <row r="67">
      <c r="A67" s="36">
        <v>2.7226362784E10</v>
      </c>
      <c r="B67" s="37" t="s">
        <v>581</v>
      </c>
      <c r="C67" s="37" t="s">
        <v>582</v>
      </c>
      <c r="D67" s="37" t="s">
        <v>583</v>
      </c>
      <c r="E67" s="38"/>
      <c r="F67" s="38"/>
      <c r="G67" s="37" t="s">
        <v>18</v>
      </c>
      <c r="H67" s="36">
        <v>2.0</v>
      </c>
      <c r="I67" s="39" t="s">
        <v>42</v>
      </c>
      <c r="J67" s="39" t="s">
        <v>43</v>
      </c>
      <c r="K67" s="41" t="s">
        <v>584</v>
      </c>
      <c r="L67" s="40">
        <v>100.0</v>
      </c>
      <c r="M67" s="24" t="str">
        <f t="shared" si="1"/>
        <v>APROBADO</v>
      </c>
      <c r="N67" s="1"/>
    </row>
    <row r="68">
      <c r="A68" s="36">
        <v>2.0330776553E10</v>
      </c>
      <c r="B68" s="37" t="s">
        <v>585</v>
      </c>
      <c r="C68" s="37" t="s">
        <v>586</v>
      </c>
      <c r="D68" s="37" t="s">
        <v>587</v>
      </c>
      <c r="E68" s="38"/>
      <c r="F68" s="38"/>
      <c r="G68" s="37" t="s">
        <v>41</v>
      </c>
      <c r="H68" s="36">
        <v>2.0</v>
      </c>
      <c r="I68" s="39" t="s">
        <v>42</v>
      </c>
      <c r="J68" s="39" t="s">
        <v>43</v>
      </c>
      <c r="K68" s="40">
        <v>70.0</v>
      </c>
      <c r="L68" s="39" t="s">
        <v>43</v>
      </c>
      <c r="M68" s="24" t="str">
        <f t="shared" si="1"/>
        <v>APROBADO</v>
      </c>
      <c r="N68" s="42" t="s">
        <v>57</v>
      </c>
    </row>
    <row r="69">
      <c r="A69" s="36">
        <v>2.3350165789E10</v>
      </c>
      <c r="B69" s="37" t="s">
        <v>588</v>
      </c>
      <c r="C69" s="37" t="s">
        <v>589</v>
      </c>
      <c r="D69" s="37" t="s">
        <v>590</v>
      </c>
      <c r="E69" s="38"/>
      <c r="F69" s="38"/>
      <c r="G69" s="37" t="s">
        <v>41</v>
      </c>
      <c r="H69" s="36">
        <v>2.0</v>
      </c>
      <c r="I69" s="39" t="s">
        <v>42</v>
      </c>
      <c r="J69" s="39" t="s">
        <v>42</v>
      </c>
      <c r="K69" s="40">
        <v>80.0</v>
      </c>
      <c r="L69" s="40">
        <v>100.0</v>
      </c>
      <c r="M69" s="24" t="str">
        <f t="shared" si="1"/>
        <v>APROBADO</v>
      </c>
      <c r="N69" s="1"/>
    </row>
    <row r="70">
      <c r="A70" s="36">
        <v>2.7363264226E10</v>
      </c>
      <c r="B70" s="37" t="s">
        <v>591</v>
      </c>
      <c r="C70" s="37" t="s">
        <v>592</v>
      </c>
      <c r="D70" s="37" t="s">
        <v>593</v>
      </c>
      <c r="E70" s="38"/>
      <c r="F70" s="38"/>
      <c r="G70" s="37" t="s">
        <v>18</v>
      </c>
      <c r="H70" s="36">
        <v>2.0</v>
      </c>
      <c r="I70" s="39" t="s">
        <v>42</v>
      </c>
      <c r="J70" s="39" t="s">
        <v>43</v>
      </c>
      <c r="K70" s="41">
        <v>60.0</v>
      </c>
      <c r="L70" s="40">
        <v>100.0</v>
      </c>
      <c r="M70" s="44" t="s">
        <v>302</v>
      </c>
      <c r="N70" s="1"/>
    </row>
    <row r="71">
      <c r="A71" s="36">
        <v>2.4297223301E10</v>
      </c>
      <c r="B71" s="37" t="s">
        <v>594</v>
      </c>
      <c r="C71" s="37" t="s">
        <v>595</v>
      </c>
      <c r="D71" s="37" t="s">
        <v>596</v>
      </c>
      <c r="E71" s="38"/>
      <c r="F71" s="38"/>
      <c r="G71" s="37" t="s">
        <v>41</v>
      </c>
      <c r="H71" s="36">
        <v>2.0</v>
      </c>
      <c r="I71" s="39" t="s">
        <v>42</v>
      </c>
      <c r="J71" s="39" t="s">
        <v>42</v>
      </c>
      <c r="K71" s="41" t="s">
        <v>246</v>
      </c>
      <c r="L71" s="40">
        <v>100.0</v>
      </c>
      <c r="M71" s="24" t="str">
        <f t="shared" ref="M71:M76" si="2">IF(AND(OR(I71="Participó",J71="Participó"),AND(K71&gt;64,K71&lt;&gt;"-")),"APROBADO","REPROBADO")</f>
        <v>APROBADO</v>
      </c>
      <c r="N71" s="1"/>
    </row>
    <row r="72">
      <c r="A72" s="36">
        <v>2.0215782795E10</v>
      </c>
      <c r="B72" s="37" t="s">
        <v>597</v>
      </c>
      <c r="C72" s="37" t="s">
        <v>598</v>
      </c>
      <c r="D72" s="37" t="s">
        <v>599</v>
      </c>
      <c r="E72" s="38"/>
      <c r="F72" s="38"/>
      <c r="G72" s="37" t="s">
        <v>41</v>
      </c>
      <c r="H72" s="36">
        <v>2.0</v>
      </c>
      <c r="I72" s="39" t="s">
        <v>42</v>
      </c>
      <c r="J72" s="39" t="s">
        <v>43</v>
      </c>
      <c r="K72" s="40">
        <v>80.0</v>
      </c>
      <c r="L72" s="40">
        <v>100.0</v>
      </c>
      <c r="M72" s="24" t="str">
        <f t="shared" si="2"/>
        <v>APROBADO</v>
      </c>
      <c r="N72" s="1"/>
    </row>
    <row r="73">
      <c r="A73" s="36">
        <v>2.0215912745E10</v>
      </c>
      <c r="B73" s="37" t="s">
        <v>600</v>
      </c>
      <c r="C73" s="37" t="s">
        <v>601</v>
      </c>
      <c r="D73" s="37" t="s">
        <v>602</v>
      </c>
      <c r="E73" s="38"/>
      <c r="F73" s="38"/>
      <c r="G73" s="37" t="s">
        <v>41</v>
      </c>
      <c r="H73" s="36">
        <v>3.0</v>
      </c>
      <c r="I73" s="39" t="s">
        <v>42</v>
      </c>
      <c r="J73" s="39" t="s">
        <v>42</v>
      </c>
      <c r="K73" s="40">
        <v>80.0</v>
      </c>
      <c r="L73" s="40">
        <v>100.0</v>
      </c>
      <c r="M73" s="24" t="str">
        <f t="shared" si="2"/>
        <v>APROBADO</v>
      </c>
      <c r="N73" s="1"/>
    </row>
    <row r="74">
      <c r="A74" s="36">
        <v>2.0254808769E10</v>
      </c>
      <c r="B74" s="37" t="s">
        <v>603</v>
      </c>
      <c r="C74" s="37" t="s">
        <v>604</v>
      </c>
      <c r="D74" s="37" t="s">
        <v>605</v>
      </c>
      <c r="E74" s="38"/>
      <c r="F74" s="38"/>
      <c r="G74" s="37" t="s">
        <v>41</v>
      </c>
      <c r="H74" s="36">
        <v>3.0</v>
      </c>
      <c r="I74" s="39" t="s">
        <v>42</v>
      </c>
      <c r="J74" s="39" t="s">
        <v>43</v>
      </c>
      <c r="K74" s="40">
        <v>95.0</v>
      </c>
      <c r="L74" s="40">
        <v>100.0</v>
      </c>
      <c r="M74" s="24" t="str">
        <f t="shared" si="2"/>
        <v>APROBADO</v>
      </c>
      <c r="N74" s="1"/>
    </row>
    <row r="75">
      <c r="A75" s="36">
        <v>2.737446885E10</v>
      </c>
      <c r="B75" s="37" t="s">
        <v>606</v>
      </c>
      <c r="C75" s="37" t="s">
        <v>181</v>
      </c>
      <c r="D75" s="37" t="s">
        <v>607</v>
      </c>
      <c r="E75" s="38"/>
      <c r="F75" s="38"/>
      <c r="G75" s="37" t="s">
        <v>18</v>
      </c>
      <c r="H75" s="36">
        <v>2.0</v>
      </c>
      <c r="I75" s="39" t="s">
        <v>42</v>
      </c>
      <c r="J75" s="39" t="s">
        <v>43</v>
      </c>
      <c r="K75" s="40">
        <v>95.0</v>
      </c>
      <c r="L75" s="40">
        <v>100.0</v>
      </c>
      <c r="M75" s="24" t="str">
        <f t="shared" si="2"/>
        <v>APROBADO</v>
      </c>
      <c r="N75" s="42" t="s">
        <v>57</v>
      </c>
    </row>
    <row r="76">
      <c r="A76" s="36">
        <v>2.7332166153E10</v>
      </c>
      <c r="B76" s="37" t="s">
        <v>608</v>
      </c>
      <c r="C76" s="37" t="s">
        <v>609</v>
      </c>
      <c r="D76" s="37" t="s">
        <v>610</v>
      </c>
      <c r="E76" s="38"/>
      <c r="F76" s="38"/>
      <c r="G76" s="37" t="s">
        <v>18</v>
      </c>
      <c r="H76" s="36">
        <v>2.0</v>
      </c>
      <c r="I76" s="39" t="s">
        <v>42</v>
      </c>
      <c r="J76" s="39" t="s">
        <v>42</v>
      </c>
      <c r="K76" s="40">
        <v>100.0</v>
      </c>
      <c r="L76" s="40">
        <v>100.0</v>
      </c>
      <c r="M76" s="24" t="str">
        <f t="shared" si="2"/>
        <v>APROBADO</v>
      </c>
      <c r="N76" s="1"/>
    </row>
    <row r="77">
      <c r="A77" s="36">
        <v>2.729762083E10</v>
      </c>
      <c r="B77" s="37" t="s">
        <v>611</v>
      </c>
      <c r="C77" s="37" t="s">
        <v>612</v>
      </c>
      <c r="D77" s="37" t="s">
        <v>613</v>
      </c>
      <c r="E77" s="38"/>
      <c r="F77" s="38"/>
      <c r="G77" s="37" t="s">
        <v>18</v>
      </c>
      <c r="H77" s="36">
        <v>2.0</v>
      </c>
      <c r="I77" s="39" t="s">
        <v>42</v>
      </c>
      <c r="J77" s="39" t="s">
        <v>42</v>
      </c>
      <c r="K77" s="41">
        <v>60.0</v>
      </c>
      <c r="L77" s="40">
        <v>100.0</v>
      </c>
      <c r="M77" s="44" t="s">
        <v>302</v>
      </c>
      <c r="N77" s="1"/>
    </row>
    <row r="78">
      <c r="A78" s="36">
        <v>2.0301717955E10</v>
      </c>
      <c r="B78" s="37" t="s">
        <v>614</v>
      </c>
      <c r="C78" s="37" t="s">
        <v>615</v>
      </c>
      <c r="D78" s="37" t="s">
        <v>616</v>
      </c>
      <c r="E78" s="38"/>
      <c r="F78" s="38"/>
      <c r="G78" s="37" t="s">
        <v>41</v>
      </c>
      <c r="H78" s="36">
        <v>3.0</v>
      </c>
      <c r="I78" s="39" t="s">
        <v>42</v>
      </c>
      <c r="J78" s="39" t="s">
        <v>43</v>
      </c>
      <c r="K78" s="40">
        <v>80.0</v>
      </c>
      <c r="L78" s="40">
        <v>100.0</v>
      </c>
      <c r="M78" s="24" t="str">
        <f t="shared" ref="M78:M81" si="3">IF(AND(OR(I78="Participó",J78="Participó"),AND(K78&gt;64,K78&lt;&gt;"-")),"APROBADO","REPROBADO")</f>
        <v>APROBADO</v>
      </c>
      <c r="N78" s="42" t="s">
        <v>57</v>
      </c>
    </row>
    <row r="79">
      <c r="A79" s="36">
        <v>2.0366705008E10</v>
      </c>
      <c r="B79" s="37" t="s">
        <v>617</v>
      </c>
      <c r="C79" s="37" t="s">
        <v>618</v>
      </c>
      <c r="D79" s="37" t="s">
        <v>619</v>
      </c>
      <c r="E79" s="38"/>
      <c r="F79" s="38"/>
      <c r="G79" s="37" t="s">
        <v>41</v>
      </c>
      <c r="H79" s="36">
        <v>3.0</v>
      </c>
      <c r="I79" s="39" t="s">
        <v>42</v>
      </c>
      <c r="J79" s="39" t="s">
        <v>42</v>
      </c>
      <c r="K79" s="40">
        <v>45.0</v>
      </c>
      <c r="L79" s="40">
        <v>100.0</v>
      </c>
      <c r="M79" s="24" t="str">
        <f t="shared" si="3"/>
        <v>REPROBADO</v>
      </c>
      <c r="N79" s="42" t="s">
        <v>57</v>
      </c>
    </row>
    <row r="80">
      <c r="A80" s="36">
        <v>2.0236766463E10</v>
      </c>
      <c r="B80" s="37" t="s">
        <v>617</v>
      </c>
      <c r="C80" s="37" t="s">
        <v>620</v>
      </c>
      <c r="D80" s="37" t="s">
        <v>621</v>
      </c>
      <c r="E80" s="38"/>
      <c r="F80" s="38"/>
      <c r="G80" s="37" t="s">
        <v>41</v>
      </c>
      <c r="H80" s="36">
        <v>3.0</v>
      </c>
      <c r="I80" s="39" t="s">
        <v>42</v>
      </c>
      <c r="J80" s="39" t="s">
        <v>42</v>
      </c>
      <c r="K80" s="40">
        <v>75.0</v>
      </c>
      <c r="L80" s="39" t="s">
        <v>43</v>
      </c>
      <c r="M80" s="24" t="str">
        <f t="shared" si="3"/>
        <v>APROBADO</v>
      </c>
      <c r="N80" s="1"/>
    </row>
    <row r="81">
      <c r="A81" s="36">
        <v>2.736759498E10</v>
      </c>
      <c r="B81" s="37" t="s">
        <v>622</v>
      </c>
      <c r="C81" s="37" t="s">
        <v>623</v>
      </c>
      <c r="D81" s="37" t="s">
        <v>624</v>
      </c>
      <c r="E81" s="38"/>
      <c r="F81" s="38"/>
      <c r="G81" s="37" t="s">
        <v>18</v>
      </c>
      <c r="H81" s="36">
        <v>3.0</v>
      </c>
      <c r="I81" s="39" t="s">
        <v>43</v>
      </c>
      <c r="J81" s="39" t="s">
        <v>43</v>
      </c>
      <c r="K81" s="39" t="s">
        <v>43</v>
      </c>
      <c r="L81" s="39" t="s">
        <v>43</v>
      </c>
      <c r="M81" s="24" t="str">
        <f t="shared" si="3"/>
        <v>REPROBADO</v>
      </c>
      <c r="N81" s="1"/>
    </row>
    <row r="82">
      <c r="A82" s="36">
        <v>2.0316023739E10</v>
      </c>
      <c r="B82" s="37" t="s">
        <v>625</v>
      </c>
      <c r="C82" s="37" t="s">
        <v>626</v>
      </c>
      <c r="D82" s="37" t="s">
        <v>627</v>
      </c>
      <c r="E82" s="38"/>
      <c r="F82" s="38"/>
      <c r="G82" s="37" t="s">
        <v>41</v>
      </c>
      <c r="H82" s="36">
        <v>3.0</v>
      </c>
      <c r="I82" s="39" t="s">
        <v>42</v>
      </c>
      <c r="J82" s="39" t="s">
        <v>42</v>
      </c>
      <c r="K82" s="46" t="s">
        <v>628</v>
      </c>
      <c r="L82" s="40">
        <v>100.0</v>
      </c>
      <c r="M82" s="44" t="s">
        <v>629</v>
      </c>
      <c r="N82" s="42" t="s">
        <v>57</v>
      </c>
    </row>
    <row r="83">
      <c r="A83" s="36">
        <v>2.7303899532E10</v>
      </c>
      <c r="B83" s="37" t="s">
        <v>630</v>
      </c>
      <c r="C83" s="37" t="s">
        <v>631</v>
      </c>
      <c r="D83" s="37" t="s">
        <v>632</v>
      </c>
      <c r="E83" s="38"/>
      <c r="F83" s="38"/>
      <c r="G83" s="37" t="s">
        <v>18</v>
      </c>
      <c r="H83" s="36">
        <v>3.0</v>
      </c>
      <c r="I83" s="39" t="s">
        <v>42</v>
      </c>
      <c r="J83" s="39" t="s">
        <v>42</v>
      </c>
      <c r="K83" s="40">
        <v>95.0</v>
      </c>
      <c r="L83" s="40">
        <v>100.0</v>
      </c>
      <c r="M83" s="24" t="str">
        <f t="shared" ref="M83:M124" si="4">IF(AND(OR(I83="Participó",J83="Participó"),AND(K83&gt;64,K83&lt;&gt;"-")),"APROBADO","REPROBADO")</f>
        <v>APROBADO</v>
      </c>
      <c r="N83" s="1"/>
    </row>
    <row r="84">
      <c r="A84" s="36">
        <v>2.0329586503E10</v>
      </c>
      <c r="B84" s="37" t="s">
        <v>633</v>
      </c>
      <c r="C84" s="37" t="s">
        <v>553</v>
      </c>
      <c r="D84" s="37" t="s">
        <v>634</v>
      </c>
      <c r="E84" s="38"/>
      <c r="F84" s="38"/>
      <c r="G84" s="37" t="s">
        <v>41</v>
      </c>
      <c r="H84" s="36">
        <v>3.0</v>
      </c>
      <c r="I84" s="39" t="s">
        <v>42</v>
      </c>
      <c r="J84" s="39" t="s">
        <v>42</v>
      </c>
      <c r="K84" s="40">
        <v>100.0</v>
      </c>
      <c r="L84" s="40">
        <v>100.0</v>
      </c>
      <c r="M84" s="24" t="str">
        <f t="shared" si="4"/>
        <v>APROBADO</v>
      </c>
      <c r="N84" s="1"/>
    </row>
    <row r="85">
      <c r="A85" s="36">
        <v>2.7301092739E10</v>
      </c>
      <c r="B85" s="37" t="s">
        <v>633</v>
      </c>
      <c r="C85" s="37" t="s">
        <v>415</v>
      </c>
      <c r="D85" s="37" t="s">
        <v>635</v>
      </c>
      <c r="E85" s="38"/>
      <c r="F85" s="38"/>
      <c r="G85" s="37" t="s">
        <v>18</v>
      </c>
      <c r="H85" s="36">
        <v>3.0</v>
      </c>
      <c r="I85" s="39" t="s">
        <v>42</v>
      </c>
      <c r="J85" s="39" t="s">
        <v>42</v>
      </c>
      <c r="K85" s="40">
        <v>100.0</v>
      </c>
      <c r="L85" s="39" t="s">
        <v>43</v>
      </c>
      <c r="M85" s="24" t="str">
        <f t="shared" si="4"/>
        <v>APROBADO</v>
      </c>
      <c r="N85" s="52"/>
    </row>
    <row r="86">
      <c r="A86" s="36">
        <v>2.0261526183E10</v>
      </c>
      <c r="B86" s="37" t="s">
        <v>633</v>
      </c>
      <c r="C86" s="37" t="s">
        <v>636</v>
      </c>
      <c r="D86" s="37" t="s">
        <v>637</v>
      </c>
      <c r="E86" s="38"/>
      <c r="F86" s="38"/>
      <c r="G86" s="37" t="s">
        <v>41</v>
      </c>
      <c r="H86" s="36">
        <v>3.0</v>
      </c>
      <c r="I86" s="39" t="s">
        <v>43</v>
      </c>
      <c r="J86" s="39" t="s">
        <v>43</v>
      </c>
      <c r="K86" s="39" t="s">
        <v>43</v>
      </c>
      <c r="L86" s="39" t="s">
        <v>43</v>
      </c>
      <c r="M86" s="24" t="str">
        <f t="shared" si="4"/>
        <v>REPROBADO</v>
      </c>
      <c r="N86" s="52"/>
    </row>
    <row r="87">
      <c r="A87" s="36">
        <v>2.7299023031E10</v>
      </c>
      <c r="B87" s="37" t="s">
        <v>638</v>
      </c>
      <c r="C87" s="37" t="s">
        <v>639</v>
      </c>
      <c r="D87" s="37" t="s">
        <v>640</v>
      </c>
      <c r="E87" s="38"/>
      <c r="F87" s="38"/>
      <c r="G87" s="37" t="s">
        <v>18</v>
      </c>
      <c r="H87" s="36">
        <v>3.0</v>
      </c>
      <c r="I87" s="39" t="s">
        <v>43</v>
      </c>
      <c r="J87" s="39" t="s">
        <v>43</v>
      </c>
      <c r="K87" s="39" t="s">
        <v>43</v>
      </c>
      <c r="L87" s="39" t="s">
        <v>43</v>
      </c>
      <c r="M87" s="24" t="str">
        <f t="shared" si="4"/>
        <v>REPROBADO</v>
      </c>
      <c r="N87" s="52"/>
    </row>
    <row r="88">
      <c r="A88" s="36">
        <v>2.3354684969E10</v>
      </c>
      <c r="B88" s="37" t="s">
        <v>137</v>
      </c>
      <c r="C88" s="37" t="s">
        <v>641</v>
      </c>
      <c r="D88" s="37" t="s">
        <v>642</v>
      </c>
      <c r="E88" s="38"/>
      <c r="F88" s="38"/>
      <c r="G88" s="37" t="s">
        <v>18</v>
      </c>
      <c r="H88" s="36">
        <v>3.0</v>
      </c>
      <c r="I88" s="39" t="s">
        <v>42</v>
      </c>
      <c r="J88" s="39" t="s">
        <v>43</v>
      </c>
      <c r="K88" s="41" t="s">
        <v>307</v>
      </c>
      <c r="L88" s="40">
        <v>100.0</v>
      </c>
      <c r="M88" s="24" t="str">
        <f t="shared" si="4"/>
        <v>APROBADO</v>
      </c>
      <c r="N88" s="52"/>
    </row>
    <row r="89">
      <c r="A89" s="36">
        <v>2.7341715658E10</v>
      </c>
      <c r="B89" s="37" t="s">
        <v>137</v>
      </c>
      <c r="C89" s="37" t="s">
        <v>216</v>
      </c>
      <c r="D89" s="37" t="s">
        <v>643</v>
      </c>
      <c r="E89" s="38"/>
      <c r="F89" s="38"/>
      <c r="G89" s="37" t="s">
        <v>18</v>
      </c>
      <c r="H89" s="36">
        <v>3.0</v>
      </c>
      <c r="I89" s="39" t="s">
        <v>42</v>
      </c>
      <c r="J89" s="39" t="s">
        <v>42</v>
      </c>
      <c r="K89" s="40">
        <v>100.0</v>
      </c>
      <c r="L89" s="40">
        <v>100.0</v>
      </c>
      <c r="M89" s="24" t="str">
        <f t="shared" si="4"/>
        <v>APROBADO</v>
      </c>
      <c r="N89" s="52"/>
    </row>
    <row r="90">
      <c r="A90" s="36">
        <v>2.0314194889E10</v>
      </c>
      <c r="B90" s="37" t="s">
        <v>137</v>
      </c>
      <c r="C90" s="37" t="s">
        <v>644</v>
      </c>
      <c r="D90" s="37" t="s">
        <v>645</v>
      </c>
      <c r="E90" s="38"/>
      <c r="F90" s="38"/>
      <c r="G90" s="37" t="s">
        <v>41</v>
      </c>
      <c r="H90" s="36">
        <v>3.0</v>
      </c>
      <c r="I90" s="39" t="s">
        <v>42</v>
      </c>
      <c r="J90" s="39" t="s">
        <v>43</v>
      </c>
      <c r="K90" s="39" t="s">
        <v>43</v>
      </c>
      <c r="L90" s="39" t="s">
        <v>43</v>
      </c>
      <c r="M90" s="24" t="str">
        <f t="shared" si="4"/>
        <v>REPROBADO</v>
      </c>
      <c r="N90" s="53" t="s">
        <v>57</v>
      </c>
    </row>
    <row r="91">
      <c r="A91" s="36">
        <v>2.7360021144E10</v>
      </c>
      <c r="B91" s="37" t="s">
        <v>646</v>
      </c>
      <c r="C91" s="37" t="s">
        <v>169</v>
      </c>
      <c r="D91" s="37" t="s">
        <v>647</v>
      </c>
      <c r="E91" s="38"/>
      <c r="F91" s="38"/>
      <c r="G91" s="37" t="s">
        <v>18</v>
      </c>
      <c r="H91" s="36">
        <v>3.0</v>
      </c>
      <c r="I91" s="39" t="s">
        <v>42</v>
      </c>
      <c r="J91" s="39" t="s">
        <v>42</v>
      </c>
      <c r="K91" s="40">
        <v>100.0</v>
      </c>
      <c r="L91" s="40">
        <v>100.0</v>
      </c>
      <c r="M91" s="24" t="str">
        <f t="shared" si="4"/>
        <v>APROBADO</v>
      </c>
      <c r="N91" s="52"/>
    </row>
    <row r="92">
      <c r="A92" s="36">
        <v>2.0323305979E10</v>
      </c>
      <c r="B92" s="37" t="s">
        <v>648</v>
      </c>
      <c r="C92" s="37" t="s">
        <v>649</v>
      </c>
      <c r="D92" s="37" t="s">
        <v>650</v>
      </c>
      <c r="E92" s="38"/>
      <c r="F92" s="38"/>
      <c r="G92" s="37" t="s">
        <v>41</v>
      </c>
      <c r="H92" s="36">
        <v>3.0</v>
      </c>
      <c r="I92" s="39" t="s">
        <v>42</v>
      </c>
      <c r="J92" s="39" t="s">
        <v>43</v>
      </c>
      <c r="K92" s="40">
        <v>90.0</v>
      </c>
      <c r="L92" s="40">
        <v>100.0</v>
      </c>
      <c r="M92" s="24" t="str">
        <f t="shared" si="4"/>
        <v>APROBADO</v>
      </c>
      <c r="N92" s="52"/>
    </row>
    <row r="93">
      <c r="A93" s="36">
        <v>2.0280744884E10</v>
      </c>
      <c r="B93" s="37" t="s">
        <v>651</v>
      </c>
      <c r="C93" s="37" t="s">
        <v>652</v>
      </c>
      <c r="D93" s="37" t="s">
        <v>653</v>
      </c>
      <c r="E93" s="38"/>
      <c r="F93" s="38"/>
      <c r="G93" s="37" t="s">
        <v>41</v>
      </c>
      <c r="H93" s="36">
        <v>3.0</v>
      </c>
      <c r="I93" s="39" t="s">
        <v>42</v>
      </c>
      <c r="J93" s="39" t="s">
        <v>42</v>
      </c>
      <c r="K93" s="41" t="s">
        <v>50</v>
      </c>
      <c r="L93" s="40">
        <v>100.0</v>
      </c>
      <c r="M93" s="24" t="str">
        <f t="shared" si="4"/>
        <v>APROBADO</v>
      </c>
      <c r="N93" s="52"/>
    </row>
    <row r="94">
      <c r="A94" s="36">
        <v>2.7318134591E10</v>
      </c>
      <c r="B94" s="37" t="s">
        <v>654</v>
      </c>
      <c r="C94" s="37" t="s">
        <v>655</v>
      </c>
      <c r="D94" s="37" t="s">
        <v>656</v>
      </c>
      <c r="E94" s="38"/>
      <c r="F94" s="38"/>
      <c r="G94" s="37" t="s">
        <v>18</v>
      </c>
      <c r="H94" s="36">
        <v>3.0</v>
      </c>
      <c r="I94" s="39" t="s">
        <v>42</v>
      </c>
      <c r="J94" s="39" t="s">
        <v>42</v>
      </c>
      <c r="K94" s="40">
        <v>100.0</v>
      </c>
      <c r="L94" s="40">
        <v>100.0</v>
      </c>
      <c r="M94" s="24" t="str">
        <f t="shared" si="4"/>
        <v>APROBADO</v>
      </c>
      <c r="N94" s="52"/>
    </row>
    <row r="95">
      <c r="A95" s="36">
        <v>2.7298695214E10</v>
      </c>
      <c r="B95" s="37" t="s">
        <v>657</v>
      </c>
      <c r="C95" s="37" t="s">
        <v>658</v>
      </c>
      <c r="D95" s="37" t="s">
        <v>659</v>
      </c>
      <c r="E95" s="38"/>
      <c r="F95" s="38"/>
      <c r="G95" s="37" t="s">
        <v>18</v>
      </c>
      <c r="H95" s="36">
        <v>4.0</v>
      </c>
      <c r="I95" s="39" t="s">
        <v>42</v>
      </c>
      <c r="J95" s="39" t="s">
        <v>43</v>
      </c>
      <c r="K95" s="40">
        <v>70.0</v>
      </c>
      <c r="L95" s="39" t="s">
        <v>43</v>
      </c>
      <c r="M95" s="24" t="str">
        <f t="shared" si="4"/>
        <v>APROBADO</v>
      </c>
      <c r="N95" s="52"/>
    </row>
    <row r="96">
      <c r="A96" s="36">
        <v>2.3310695289E10</v>
      </c>
      <c r="B96" s="37" t="s">
        <v>140</v>
      </c>
      <c r="C96" s="37" t="s">
        <v>660</v>
      </c>
      <c r="D96" s="37" t="s">
        <v>661</v>
      </c>
      <c r="E96" s="38"/>
      <c r="F96" s="38"/>
      <c r="G96" s="37" t="s">
        <v>41</v>
      </c>
      <c r="H96" s="36">
        <v>3.0</v>
      </c>
      <c r="I96" s="39" t="s">
        <v>42</v>
      </c>
      <c r="J96" s="39" t="s">
        <v>42</v>
      </c>
      <c r="K96" s="40">
        <v>70.0</v>
      </c>
      <c r="L96" s="40">
        <v>100.0</v>
      </c>
      <c r="M96" s="24" t="str">
        <f t="shared" si="4"/>
        <v>APROBADO</v>
      </c>
      <c r="N96" s="52"/>
    </row>
    <row r="97">
      <c r="A97" s="36">
        <v>2.0302667587E10</v>
      </c>
      <c r="B97" s="37" t="s">
        <v>662</v>
      </c>
      <c r="C97" s="37" t="s">
        <v>663</v>
      </c>
      <c r="D97" s="37" t="s">
        <v>664</v>
      </c>
      <c r="E97" s="38"/>
      <c r="F97" s="38"/>
      <c r="G97" s="37" t="s">
        <v>41</v>
      </c>
      <c r="H97" s="36">
        <v>4.0</v>
      </c>
      <c r="I97" s="39" t="s">
        <v>42</v>
      </c>
      <c r="J97" s="39" t="s">
        <v>42</v>
      </c>
      <c r="K97" s="40">
        <v>90.0</v>
      </c>
      <c r="L97" s="40">
        <v>100.0</v>
      </c>
      <c r="M97" s="24" t="str">
        <f t="shared" si="4"/>
        <v>APROBADO</v>
      </c>
      <c r="N97" s="52"/>
    </row>
    <row r="98">
      <c r="A98" s="36">
        <v>2.4316281962E10</v>
      </c>
      <c r="B98" s="37" t="s">
        <v>665</v>
      </c>
      <c r="C98" s="37" t="s">
        <v>666</v>
      </c>
      <c r="D98" s="37" t="s">
        <v>667</v>
      </c>
      <c r="E98" s="38"/>
      <c r="F98" s="38"/>
      <c r="G98" s="37" t="s">
        <v>41</v>
      </c>
      <c r="H98" s="36">
        <v>4.0</v>
      </c>
      <c r="I98" s="39" t="s">
        <v>42</v>
      </c>
      <c r="J98" s="39" t="s">
        <v>42</v>
      </c>
      <c r="K98" s="41" t="s">
        <v>307</v>
      </c>
      <c r="L98" s="40">
        <v>100.0</v>
      </c>
      <c r="M98" s="24" t="str">
        <f t="shared" si="4"/>
        <v>APROBADO</v>
      </c>
      <c r="N98" s="52"/>
    </row>
    <row r="99">
      <c r="A99" s="36">
        <v>2.0301093609E10</v>
      </c>
      <c r="B99" s="37" t="s">
        <v>665</v>
      </c>
      <c r="C99" s="37" t="s">
        <v>135</v>
      </c>
      <c r="D99" s="37" t="s">
        <v>668</v>
      </c>
      <c r="E99" s="38"/>
      <c r="F99" s="38"/>
      <c r="G99" s="37" t="s">
        <v>41</v>
      </c>
      <c r="H99" s="36">
        <v>4.0</v>
      </c>
      <c r="I99" s="39" t="s">
        <v>42</v>
      </c>
      <c r="J99" s="39" t="s">
        <v>42</v>
      </c>
      <c r="K99" s="40">
        <v>100.0</v>
      </c>
      <c r="L99" s="40">
        <v>100.0</v>
      </c>
      <c r="M99" s="24" t="str">
        <f t="shared" si="4"/>
        <v>APROBADO</v>
      </c>
      <c r="N99" s="52"/>
    </row>
    <row r="100">
      <c r="A100" s="36">
        <v>2.7322076571E10</v>
      </c>
      <c r="B100" s="37" t="s">
        <v>669</v>
      </c>
      <c r="C100" s="37" t="s">
        <v>670</v>
      </c>
      <c r="D100" s="37" t="s">
        <v>671</v>
      </c>
      <c r="E100" s="38"/>
      <c r="F100" s="38"/>
      <c r="G100" s="37" t="s">
        <v>18</v>
      </c>
      <c r="H100" s="36">
        <v>4.0</v>
      </c>
      <c r="I100" s="39" t="s">
        <v>42</v>
      </c>
      <c r="J100" s="39" t="s">
        <v>42</v>
      </c>
      <c r="K100" s="40">
        <v>95.0</v>
      </c>
      <c r="L100" s="40">
        <v>100.0</v>
      </c>
      <c r="M100" s="24" t="str">
        <f t="shared" si="4"/>
        <v>APROBADO</v>
      </c>
      <c r="N100" s="52"/>
    </row>
    <row r="101">
      <c r="A101" s="36">
        <v>2.0268585959E10</v>
      </c>
      <c r="B101" s="37" t="s">
        <v>672</v>
      </c>
      <c r="C101" s="37" t="s">
        <v>673</v>
      </c>
      <c r="D101" s="37" t="s">
        <v>674</v>
      </c>
      <c r="E101" s="38"/>
      <c r="F101" s="38"/>
      <c r="G101" s="37" t="s">
        <v>41</v>
      </c>
      <c r="H101" s="36">
        <v>4.0</v>
      </c>
      <c r="I101" s="39" t="s">
        <v>42</v>
      </c>
      <c r="J101" s="39" t="s">
        <v>42</v>
      </c>
      <c r="K101" s="40">
        <v>90.0</v>
      </c>
      <c r="L101" s="40">
        <v>100.0</v>
      </c>
      <c r="M101" s="24" t="str">
        <f t="shared" si="4"/>
        <v>APROBADO</v>
      </c>
      <c r="N101" s="52"/>
    </row>
    <row r="102">
      <c r="A102" s="36">
        <v>2.0304880792E10</v>
      </c>
      <c r="B102" s="37" t="s">
        <v>675</v>
      </c>
      <c r="C102" s="37" t="s">
        <v>676</v>
      </c>
      <c r="D102" s="37" t="s">
        <v>677</v>
      </c>
      <c r="E102" s="38"/>
      <c r="F102" s="38"/>
      <c r="G102" s="37" t="s">
        <v>41</v>
      </c>
      <c r="H102" s="36">
        <v>4.0</v>
      </c>
      <c r="I102" s="39" t="s">
        <v>42</v>
      </c>
      <c r="J102" s="39" t="s">
        <v>42</v>
      </c>
      <c r="K102" s="40">
        <v>70.0</v>
      </c>
      <c r="L102" s="40">
        <v>100.0</v>
      </c>
      <c r="M102" s="24" t="str">
        <f t="shared" si="4"/>
        <v>APROBADO</v>
      </c>
      <c r="N102" s="52"/>
    </row>
    <row r="103">
      <c r="A103" s="36">
        <v>2.7264771787E10</v>
      </c>
      <c r="B103" s="37" t="s">
        <v>675</v>
      </c>
      <c r="C103" s="37" t="s">
        <v>559</v>
      </c>
      <c r="D103" s="37" t="s">
        <v>678</v>
      </c>
      <c r="E103" s="38"/>
      <c r="F103" s="38"/>
      <c r="G103" s="37" t="s">
        <v>18</v>
      </c>
      <c r="H103" s="36">
        <v>4.0</v>
      </c>
      <c r="I103" s="39" t="s">
        <v>43</v>
      </c>
      <c r="J103" s="39" t="s">
        <v>43</v>
      </c>
      <c r="K103" s="40">
        <v>80.0</v>
      </c>
      <c r="L103" s="40">
        <v>100.0</v>
      </c>
      <c r="M103" s="24" t="str">
        <f t="shared" si="4"/>
        <v>REPROBADO</v>
      </c>
      <c r="N103" s="52"/>
    </row>
    <row r="104">
      <c r="A104" s="36">
        <v>2.7284152064E10</v>
      </c>
      <c r="B104" s="37" t="s">
        <v>675</v>
      </c>
      <c r="C104" s="37" t="s">
        <v>679</v>
      </c>
      <c r="D104" s="37" t="s">
        <v>680</v>
      </c>
      <c r="E104" s="38"/>
      <c r="F104" s="38"/>
      <c r="G104" s="37" t="s">
        <v>18</v>
      </c>
      <c r="H104" s="36">
        <v>4.0</v>
      </c>
      <c r="I104" s="39" t="s">
        <v>42</v>
      </c>
      <c r="J104" s="39" t="s">
        <v>42</v>
      </c>
      <c r="K104" s="40">
        <v>90.0</v>
      </c>
      <c r="L104" s="40">
        <v>100.0</v>
      </c>
      <c r="M104" s="24" t="str">
        <f t="shared" si="4"/>
        <v>APROBADO</v>
      </c>
      <c r="N104" s="52"/>
    </row>
    <row r="105">
      <c r="A105" s="36">
        <v>2.0328112184E10</v>
      </c>
      <c r="B105" s="37" t="s">
        <v>675</v>
      </c>
      <c r="C105" s="37" t="s">
        <v>681</v>
      </c>
      <c r="D105" s="37" t="s">
        <v>682</v>
      </c>
      <c r="E105" s="38"/>
      <c r="F105" s="38"/>
      <c r="G105" s="37" t="s">
        <v>41</v>
      </c>
      <c r="H105" s="36">
        <v>4.0</v>
      </c>
      <c r="I105" s="39" t="s">
        <v>42</v>
      </c>
      <c r="J105" s="39" t="s">
        <v>42</v>
      </c>
      <c r="K105" s="40">
        <v>85.0</v>
      </c>
      <c r="L105" s="40">
        <v>100.0</v>
      </c>
      <c r="M105" s="24" t="str">
        <f t="shared" si="4"/>
        <v>APROBADO</v>
      </c>
      <c r="N105" s="52"/>
    </row>
    <row r="106">
      <c r="A106" s="36">
        <v>2.0300758674E10</v>
      </c>
      <c r="B106" s="37" t="s">
        <v>683</v>
      </c>
      <c r="C106" s="37" t="s">
        <v>684</v>
      </c>
      <c r="D106" s="37" t="s">
        <v>685</v>
      </c>
      <c r="E106" s="38"/>
      <c r="F106" s="38"/>
      <c r="G106" s="37" t="s">
        <v>41</v>
      </c>
      <c r="H106" s="36">
        <v>4.0</v>
      </c>
      <c r="I106" s="39" t="s">
        <v>42</v>
      </c>
      <c r="J106" s="39" t="s">
        <v>42</v>
      </c>
      <c r="K106" s="40">
        <v>85.0</v>
      </c>
      <c r="L106" s="40">
        <v>100.0</v>
      </c>
      <c r="M106" s="24" t="str">
        <f t="shared" si="4"/>
        <v>APROBADO</v>
      </c>
      <c r="N106" s="52"/>
    </row>
    <row r="107">
      <c r="A107" s="36">
        <v>2.7309617652E10</v>
      </c>
      <c r="B107" s="37" t="s">
        <v>686</v>
      </c>
      <c r="C107" s="37" t="s">
        <v>687</v>
      </c>
      <c r="D107" s="37" t="s">
        <v>688</v>
      </c>
      <c r="E107" s="38"/>
      <c r="F107" s="38"/>
      <c r="G107" s="37" t="s">
        <v>18</v>
      </c>
      <c r="H107" s="36">
        <v>4.0</v>
      </c>
      <c r="I107" s="39" t="s">
        <v>42</v>
      </c>
      <c r="J107" s="39" t="s">
        <v>43</v>
      </c>
      <c r="K107" s="40">
        <v>100.0</v>
      </c>
      <c r="L107" s="39" t="s">
        <v>43</v>
      </c>
      <c r="M107" s="24" t="str">
        <f t="shared" si="4"/>
        <v>APROBADO</v>
      </c>
      <c r="N107" s="52"/>
    </row>
    <row r="108">
      <c r="A108" s="36">
        <v>2.0233829464E10</v>
      </c>
      <c r="B108" s="37" t="s">
        <v>143</v>
      </c>
      <c r="C108" s="37" t="s">
        <v>689</v>
      </c>
      <c r="D108" s="37" t="s">
        <v>690</v>
      </c>
      <c r="E108" s="38"/>
      <c r="F108" s="38"/>
      <c r="G108" s="37" t="s">
        <v>41</v>
      </c>
      <c r="H108" s="36">
        <v>4.0</v>
      </c>
      <c r="I108" s="39" t="s">
        <v>42</v>
      </c>
      <c r="J108" s="39" t="s">
        <v>42</v>
      </c>
      <c r="K108" s="40">
        <v>90.0</v>
      </c>
      <c r="L108" s="40">
        <v>100.0</v>
      </c>
      <c r="M108" s="24" t="str">
        <f t="shared" si="4"/>
        <v>APROBADO</v>
      </c>
      <c r="N108" s="52"/>
    </row>
    <row r="109">
      <c r="A109" s="36">
        <v>2.7263494151E10</v>
      </c>
      <c r="B109" s="37" t="s">
        <v>691</v>
      </c>
      <c r="C109" s="37" t="s">
        <v>692</v>
      </c>
      <c r="D109" s="37" t="s">
        <v>693</v>
      </c>
      <c r="E109" s="38"/>
      <c r="F109" s="38"/>
      <c r="G109" s="37" t="s">
        <v>18</v>
      </c>
      <c r="H109" s="36">
        <v>4.0</v>
      </c>
      <c r="I109" s="39" t="s">
        <v>42</v>
      </c>
      <c r="J109" s="39" t="s">
        <v>43</v>
      </c>
      <c r="K109" s="40">
        <v>100.0</v>
      </c>
      <c r="L109" s="40">
        <v>100.0</v>
      </c>
      <c r="M109" s="24" t="str">
        <f t="shared" si="4"/>
        <v>APROBADO</v>
      </c>
      <c r="N109" s="52"/>
    </row>
    <row r="110">
      <c r="A110" s="36">
        <v>2.0345652265E10</v>
      </c>
      <c r="B110" s="37" t="s">
        <v>143</v>
      </c>
      <c r="C110" s="37" t="s">
        <v>589</v>
      </c>
      <c r="D110" s="37" t="s">
        <v>694</v>
      </c>
      <c r="E110" s="38"/>
      <c r="F110" s="38"/>
      <c r="G110" s="37" t="s">
        <v>41</v>
      </c>
      <c r="H110" s="36">
        <v>4.0</v>
      </c>
      <c r="I110" s="39" t="s">
        <v>42</v>
      </c>
      <c r="J110" s="39" t="s">
        <v>42</v>
      </c>
      <c r="K110" s="41" t="s">
        <v>112</v>
      </c>
      <c r="L110" s="40">
        <v>100.0</v>
      </c>
      <c r="M110" s="24" t="str">
        <f t="shared" si="4"/>
        <v>APROBADO</v>
      </c>
      <c r="N110" s="52"/>
    </row>
    <row r="111">
      <c r="A111" s="36">
        <v>2.3396589184E10</v>
      </c>
      <c r="B111" s="37" t="s">
        <v>143</v>
      </c>
      <c r="C111" s="37" t="s">
        <v>695</v>
      </c>
      <c r="D111" s="37" t="s">
        <v>696</v>
      </c>
      <c r="E111" s="38"/>
      <c r="F111" s="38"/>
      <c r="G111" s="37" t="s">
        <v>18</v>
      </c>
      <c r="H111" s="36">
        <v>4.0</v>
      </c>
      <c r="I111" s="39" t="s">
        <v>42</v>
      </c>
      <c r="J111" s="39" t="s">
        <v>42</v>
      </c>
      <c r="K111" s="40">
        <v>90.0</v>
      </c>
      <c r="L111" s="40">
        <v>100.0</v>
      </c>
      <c r="M111" s="24" t="str">
        <f t="shared" si="4"/>
        <v>APROBADO</v>
      </c>
      <c r="N111" s="52"/>
    </row>
    <row r="112">
      <c r="A112" s="36">
        <v>2.0259102988E10</v>
      </c>
      <c r="B112" s="37" t="s">
        <v>143</v>
      </c>
      <c r="C112" s="37" t="s">
        <v>697</v>
      </c>
      <c r="D112" s="37" t="s">
        <v>698</v>
      </c>
      <c r="E112" s="38"/>
      <c r="F112" s="38"/>
      <c r="G112" s="37" t="s">
        <v>41</v>
      </c>
      <c r="H112" s="36">
        <v>4.0</v>
      </c>
      <c r="I112" s="39" t="s">
        <v>42</v>
      </c>
      <c r="J112" s="39" t="s">
        <v>43</v>
      </c>
      <c r="K112" s="39" t="s">
        <v>43</v>
      </c>
      <c r="L112" s="39" t="s">
        <v>43</v>
      </c>
      <c r="M112" s="24" t="str">
        <f t="shared" si="4"/>
        <v>REPROBADO</v>
      </c>
      <c r="N112" s="54" t="s">
        <v>57</v>
      </c>
    </row>
    <row r="113">
      <c r="A113" s="36">
        <v>2.0388986272E10</v>
      </c>
      <c r="B113" s="37" t="s">
        <v>143</v>
      </c>
      <c r="C113" s="37" t="s">
        <v>297</v>
      </c>
      <c r="D113" s="37" t="s">
        <v>699</v>
      </c>
      <c r="E113" s="38"/>
      <c r="F113" s="38"/>
      <c r="G113" s="37" t="s">
        <v>41</v>
      </c>
      <c r="H113" s="36">
        <v>4.0</v>
      </c>
      <c r="I113" s="39" t="s">
        <v>42</v>
      </c>
      <c r="J113" s="39" t="s">
        <v>42</v>
      </c>
      <c r="K113" s="40">
        <v>80.0</v>
      </c>
      <c r="L113" s="40">
        <v>100.0</v>
      </c>
      <c r="M113" s="24" t="str">
        <f t="shared" si="4"/>
        <v>APROBADO</v>
      </c>
      <c r="N113" s="52"/>
    </row>
    <row r="114">
      <c r="A114" s="36">
        <v>2.036545793E10</v>
      </c>
      <c r="B114" s="37" t="s">
        <v>700</v>
      </c>
      <c r="C114" s="37" t="s">
        <v>701</v>
      </c>
      <c r="D114" s="37" t="s">
        <v>702</v>
      </c>
      <c r="E114" s="38"/>
      <c r="F114" s="38"/>
      <c r="G114" s="37" t="s">
        <v>41</v>
      </c>
      <c r="H114" s="36">
        <v>1.0</v>
      </c>
      <c r="I114" s="39" t="s">
        <v>42</v>
      </c>
      <c r="J114" s="39" t="s">
        <v>43</v>
      </c>
      <c r="K114" s="39" t="s">
        <v>43</v>
      </c>
      <c r="L114" s="39" t="s">
        <v>43</v>
      </c>
      <c r="M114" s="24" t="str">
        <f t="shared" si="4"/>
        <v>REPROBADO</v>
      </c>
      <c r="N114" s="53" t="s">
        <v>57</v>
      </c>
    </row>
    <row r="115">
      <c r="A115" s="36">
        <v>2.737077168E10</v>
      </c>
      <c r="B115" s="37" t="s">
        <v>703</v>
      </c>
      <c r="C115" s="37" t="s">
        <v>704</v>
      </c>
      <c r="D115" s="37" t="s">
        <v>705</v>
      </c>
      <c r="E115" s="38"/>
      <c r="F115" s="38"/>
      <c r="G115" s="37" t="s">
        <v>18</v>
      </c>
      <c r="H115" s="36">
        <v>4.0</v>
      </c>
      <c r="I115" s="39" t="s">
        <v>43</v>
      </c>
      <c r="J115" s="39" t="s">
        <v>43</v>
      </c>
      <c r="K115" s="39" t="s">
        <v>43</v>
      </c>
      <c r="L115" s="39" t="s">
        <v>43</v>
      </c>
      <c r="M115" s="24" t="str">
        <f t="shared" si="4"/>
        <v>REPROBADO</v>
      </c>
      <c r="N115" s="52"/>
    </row>
    <row r="116">
      <c r="A116" s="36">
        <v>2.0369867467E10</v>
      </c>
      <c r="B116" s="37" t="s">
        <v>284</v>
      </c>
      <c r="C116" s="37" t="s">
        <v>706</v>
      </c>
      <c r="D116" s="37" t="s">
        <v>707</v>
      </c>
      <c r="E116" s="38"/>
      <c r="F116" s="38"/>
      <c r="G116" s="37" t="s">
        <v>41</v>
      </c>
      <c r="H116" s="36">
        <v>2.0</v>
      </c>
      <c r="I116" s="39" t="s">
        <v>42</v>
      </c>
      <c r="J116" s="39" t="s">
        <v>43</v>
      </c>
      <c r="K116" s="40">
        <v>80.0</v>
      </c>
      <c r="L116" s="40">
        <v>100.0</v>
      </c>
      <c r="M116" s="24" t="str">
        <f t="shared" si="4"/>
        <v>APROBADO</v>
      </c>
      <c r="N116" s="52"/>
    </row>
    <row r="117">
      <c r="A117" s="36">
        <v>2.7377988707E10</v>
      </c>
      <c r="B117" s="37" t="s">
        <v>708</v>
      </c>
      <c r="C117" s="37" t="s">
        <v>709</v>
      </c>
      <c r="D117" s="37" t="s">
        <v>710</v>
      </c>
      <c r="E117" s="38"/>
      <c r="F117" s="38"/>
      <c r="G117" s="37" t="s">
        <v>18</v>
      </c>
      <c r="H117" s="36">
        <v>4.0</v>
      </c>
      <c r="I117" s="39" t="s">
        <v>42</v>
      </c>
      <c r="J117" s="39" t="s">
        <v>42</v>
      </c>
      <c r="K117" s="40">
        <v>100.0</v>
      </c>
      <c r="L117" s="40">
        <v>100.0</v>
      </c>
      <c r="M117" s="24" t="str">
        <f t="shared" si="4"/>
        <v>APROBADO</v>
      </c>
      <c r="N117" s="52"/>
    </row>
    <row r="118">
      <c r="A118" s="36">
        <v>2.7362641344E10</v>
      </c>
      <c r="B118" s="37" t="s">
        <v>711</v>
      </c>
      <c r="C118" s="37" t="s">
        <v>712</v>
      </c>
      <c r="D118" s="37" t="s">
        <v>713</v>
      </c>
      <c r="E118" s="38"/>
      <c r="F118" s="38"/>
      <c r="G118" s="37" t="s">
        <v>18</v>
      </c>
      <c r="H118" s="36">
        <v>1.0</v>
      </c>
      <c r="I118" s="39" t="s">
        <v>43</v>
      </c>
      <c r="J118" s="39" t="s">
        <v>43</v>
      </c>
      <c r="K118" s="39" t="s">
        <v>43</v>
      </c>
      <c r="L118" s="39" t="s">
        <v>43</v>
      </c>
      <c r="M118" s="24" t="str">
        <f t="shared" si="4"/>
        <v>REPROBADO</v>
      </c>
      <c r="N118" s="52"/>
    </row>
    <row r="119">
      <c r="A119" s="36">
        <v>2.0374080343E10</v>
      </c>
      <c r="B119" s="37" t="s">
        <v>714</v>
      </c>
      <c r="C119" s="37" t="s">
        <v>715</v>
      </c>
      <c r="D119" s="37" t="s">
        <v>716</v>
      </c>
      <c r="E119" s="38"/>
      <c r="F119" s="38"/>
      <c r="G119" s="37" t="s">
        <v>41</v>
      </c>
      <c r="H119" s="36">
        <v>4.0</v>
      </c>
      <c r="I119" s="39" t="s">
        <v>42</v>
      </c>
      <c r="J119" s="39" t="s">
        <v>42</v>
      </c>
      <c r="K119" s="40">
        <v>90.0</v>
      </c>
      <c r="L119" s="40">
        <v>100.0</v>
      </c>
      <c r="M119" s="24" t="str">
        <f t="shared" si="4"/>
        <v>APROBADO</v>
      </c>
      <c r="N119" s="53" t="s">
        <v>57</v>
      </c>
    </row>
    <row r="120">
      <c r="A120" s="36">
        <v>2.7377015601E10</v>
      </c>
      <c r="B120" s="37" t="s">
        <v>293</v>
      </c>
      <c r="C120" s="37" t="s">
        <v>717</v>
      </c>
      <c r="D120" s="37" t="s">
        <v>718</v>
      </c>
      <c r="E120" s="38"/>
      <c r="F120" s="38"/>
      <c r="G120" s="37" t="s">
        <v>41</v>
      </c>
      <c r="H120" s="36">
        <v>4.0</v>
      </c>
      <c r="I120" s="39" t="s">
        <v>42</v>
      </c>
      <c r="J120" s="39" t="s">
        <v>42</v>
      </c>
      <c r="K120" s="40">
        <v>90.0</v>
      </c>
      <c r="L120" s="40">
        <v>100.0</v>
      </c>
      <c r="M120" s="24" t="str">
        <f t="shared" si="4"/>
        <v>APROBADO</v>
      </c>
      <c r="N120" s="52"/>
    </row>
    <row r="121">
      <c r="A121" s="36">
        <v>2.0367109212E10</v>
      </c>
      <c r="B121" s="37" t="s">
        <v>719</v>
      </c>
      <c r="C121" s="37" t="s">
        <v>720</v>
      </c>
      <c r="D121" s="37" t="s">
        <v>721</v>
      </c>
      <c r="E121" s="38"/>
      <c r="F121" s="38"/>
      <c r="G121" s="37" t="s">
        <v>41</v>
      </c>
      <c r="H121" s="36">
        <v>2.0</v>
      </c>
      <c r="I121" s="39" t="s">
        <v>43</v>
      </c>
      <c r="J121" s="39" t="s">
        <v>43</v>
      </c>
      <c r="K121" s="40">
        <v>90.0</v>
      </c>
      <c r="L121" s="40">
        <v>100.0</v>
      </c>
      <c r="M121" s="24" t="str">
        <f t="shared" si="4"/>
        <v>REPROBADO</v>
      </c>
      <c r="N121" s="52"/>
    </row>
    <row r="122">
      <c r="A122" s="36">
        <v>2.7372087493E10</v>
      </c>
      <c r="B122" s="37" t="s">
        <v>722</v>
      </c>
      <c r="C122" s="37" t="s">
        <v>723</v>
      </c>
      <c r="D122" s="37" t="s">
        <v>724</v>
      </c>
      <c r="E122" s="38"/>
      <c r="F122" s="38"/>
      <c r="G122" s="37" t="s">
        <v>18</v>
      </c>
      <c r="H122" s="36">
        <v>3.0</v>
      </c>
      <c r="I122" s="39" t="s">
        <v>42</v>
      </c>
      <c r="J122" s="39" t="s">
        <v>42</v>
      </c>
      <c r="K122" s="40">
        <v>90.0</v>
      </c>
      <c r="L122" s="40">
        <v>100.0</v>
      </c>
      <c r="M122" s="24" t="str">
        <f t="shared" si="4"/>
        <v>APROBADO</v>
      </c>
      <c r="N122" s="52"/>
    </row>
    <row r="123">
      <c r="A123" s="36">
        <v>2.7372086675E10</v>
      </c>
      <c r="B123" s="37" t="s">
        <v>725</v>
      </c>
      <c r="C123" s="37" t="s">
        <v>77</v>
      </c>
      <c r="D123" s="37" t="s">
        <v>726</v>
      </c>
      <c r="E123" s="38"/>
      <c r="F123" s="38"/>
      <c r="G123" s="37" t="s">
        <v>18</v>
      </c>
      <c r="H123" s="36">
        <v>3.0</v>
      </c>
      <c r="I123" s="39" t="s">
        <v>43</v>
      </c>
      <c r="J123" s="39" t="s">
        <v>43</v>
      </c>
      <c r="K123" s="39" t="s">
        <v>43</v>
      </c>
      <c r="L123" s="39" t="s">
        <v>43</v>
      </c>
      <c r="M123" s="24" t="str">
        <f t="shared" si="4"/>
        <v>REPROBADO</v>
      </c>
      <c r="N123" s="52"/>
    </row>
    <row r="124">
      <c r="A124" s="36">
        <v>2.0374076583E10</v>
      </c>
      <c r="B124" s="37" t="s">
        <v>727</v>
      </c>
      <c r="C124" s="37" t="s">
        <v>728</v>
      </c>
      <c r="D124" s="37" t="s">
        <v>729</v>
      </c>
      <c r="E124" s="38"/>
      <c r="F124" s="38"/>
      <c r="G124" s="37" t="s">
        <v>41</v>
      </c>
      <c r="H124" s="36">
        <v>4.0</v>
      </c>
      <c r="I124" s="39" t="s">
        <v>43</v>
      </c>
      <c r="J124" s="39" t="s">
        <v>43</v>
      </c>
      <c r="K124" s="39" t="s">
        <v>43</v>
      </c>
      <c r="L124" s="39" t="s">
        <v>43</v>
      </c>
      <c r="M124" s="24" t="str">
        <f t="shared" si="4"/>
        <v>REPROBADO</v>
      </c>
      <c r="N124" s="52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</row>
    <row r="126">
      <c r="A126" s="1"/>
      <c r="B126" s="1"/>
      <c r="C126" s="1"/>
      <c r="D126" s="27" t="s">
        <v>19</v>
      </c>
      <c r="E126" s="27">
        <f>COUNTIF(E5:E124,"NO")</f>
        <v>0</v>
      </c>
      <c r="F126" s="1"/>
      <c r="G126" s="27">
        <f>COUNTIF(G5:G124,"M")</f>
        <v>72</v>
      </c>
      <c r="H126" s="27"/>
      <c r="I126" s="27">
        <f t="shared" ref="I126:J126" si="5">COUNTIF(I5:I124,"Participó")</f>
        <v>99</v>
      </c>
      <c r="J126" s="27">
        <f t="shared" si="5"/>
        <v>70</v>
      </c>
      <c r="K126" s="27">
        <f>COUNTIF(K5:K124,"&gt;=70")</f>
        <v>80</v>
      </c>
      <c r="L126" s="27">
        <f>COUNTIF(L5:L124,"100")</f>
        <v>91</v>
      </c>
      <c r="M126" s="27">
        <f>COUNTIF(M5:M124,"APROBADO")</f>
        <v>91</v>
      </c>
      <c r="N126" s="27">
        <f>COUNTIF(N26:N84,"Sancionar")</f>
        <v>0</v>
      </c>
    </row>
    <row r="127">
      <c r="A127" s="1"/>
      <c r="B127" s="1"/>
      <c r="C127" s="1"/>
      <c r="D127" s="28">
        <f>COUNTA(D5:D124)</f>
        <v>120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>
      <c r="A128" s="1"/>
      <c r="B128" s="29" t="s">
        <v>20</v>
      </c>
      <c r="C128" s="1"/>
      <c r="D128" s="1"/>
      <c r="E128" s="1"/>
      <c r="F128" s="42" t="s">
        <v>406</v>
      </c>
      <c r="H128" s="1"/>
      <c r="I128" s="1"/>
      <c r="J128" s="1"/>
      <c r="K128" s="1"/>
      <c r="L128" s="1"/>
      <c r="M128" s="1" t="s">
        <v>21</v>
      </c>
      <c r="N128" s="1"/>
    </row>
    <row r="129">
      <c r="A129" s="1"/>
      <c r="B129" s="1" t="s">
        <v>22</v>
      </c>
      <c r="C129" s="1" t="s">
        <v>23</v>
      </c>
      <c r="D129" s="1"/>
      <c r="E129" s="1"/>
      <c r="F129" s="42" t="s">
        <v>407</v>
      </c>
      <c r="G129" s="1">
        <f>COUNTIF(H5:H121,"1")</f>
        <v>30</v>
      </c>
      <c r="H129" s="1"/>
      <c r="I129" s="1"/>
      <c r="J129" s="1"/>
      <c r="K129" s="1"/>
      <c r="L129" s="30" t="s">
        <v>24</v>
      </c>
      <c r="M129" s="28">
        <f>COUNTIF(M5:M124,"APROBADO")/99*100</f>
        <v>91.91919192</v>
      </c>
      <c r="N129" s="1"/>
    </row>
    <row r="130">
      <c r="A130" s="1"/>
      <c r="B130" s="1"/>
      <c r="C130" s="1"/>
      <c r="D130" s="1"/>
      <c r="E130" s="1"/>
      <c r="F130" s="42" t="s">
        <v>408</v>
      </c>
      <c r="G130" s="1">
        <f>COUNTIF(H5:H121,"2")</f>
        <v>30</v>
      </c>
      <c r="H130" s="1"/>
      <c r="I130" s="1"/>
      <c r="J130" s="1"/>
      <c r="K130" s="1"/>
      <c r="L130" s="31" t="s">
        <v>25</v>
      </c>
      <c r="M130" s="28">
        <f>COUNTIF(M5:M124,"REPROBADO")/99*100</f>
        <v>29.29292929</v>
      </c>
      <c r="N130" s="1"/>
    </row>
    <row r="131">
      <c r="A131" s="32"/>
      <c r="B131" s="1"/>
      <c r="C131" s="1"/>
      <c r="D131" s="1"/>
      <c r="E131" s="1"/>
      <c r="F131" s="42" t="s">
        <v>409</v>
      </c>
      <c r="G131" s="1">
        <f>COUNTIF(H1:H121,"3")</f>
        <v>28</v>
      </c>
      <c r="H131" s="1"/>
      <c r="I131" s="1"/>
      <c r="J131" s="1"/>
      <c r="K131" s="1"/>
      <c r="L131" s="1"/>
      <c r="M131" s="1"/>
      <c r="N131" s="1"/>
    </row>
    <row r="132">
      <c r="A132" s="32" t="s">
        <v>26</v>
      </c>
      <c r="B132" s="1"/>
      <c r="C132" s="1"/>
      <c r="D132" s="1"/>
      <c r="E132" s="1"/>
      <c r="F132" s="42" t="s">
        <v>410</v>
      </c>
      <c r="G132" s="1">
        <f>COUNTIF(H5:H121,"4")</f>
        <v>29</v>
      </c>
      <c r="H132" s="1"/>
      <c r="I132" s="1"/>
      <c r="J132" s="1"/>
      <c r="K132" s="1"/>
      <c r="L132" s="1"/>
      <c r="M132" s="1"/>
      <c r="N132" s="1"/>
    </row>
    <row r="133">
      <c r="A133" s="32" t="s">
        <v>27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>
      <c r="A134" s="32" t="s">
        <v>28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>
      <c r="A135" s="32" t="s">
        <v>29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>
      <c r="A136" s="32" t="s">
        <v>30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32"/>
      <c r="M136" s="1"/>
      <c r="N136" s="1"/>
    </row>
    <row r="137">
      <c r="A137" s="1"/>
      <c r="B137" s="1" t="s">
        <v>31</v>
      </c>
      <c r="C137" s="1"/>
      <c r="D137" s="1"/>
      <c r="E137" s="1"/>
      <c r="F137" s="1"/>
      <c r="G137" s="1"/>
      <c r="H137" s="1"/>
      <c r="I137" s="1"/>
      <c r="J137" s="1"/>
      <c r="K137" s="32"/>
      <c r="L137" s="33" t="s">
        <v>32</v>
      </c>
      <c r="M137" s="1"/>
      <c r="N137" s="1"/>
    </row>
    <row r="138">
      <c r="A138" s="1"/>
      <c r="B138" s="1" t="s">
        <v>33</v>
      </c>
      <c r="C138" s="1" t="s">
        <v>34</v>
      </c>
      <c r="D138" s="1"/>
      <c r="E138" s="1"/>
      <c r="F138" s="1"/>
      <c r="G138" s="1"/>
      <c r="H138" s="1"/>
      <c r="I138" s="1"/>
      <c r="J138" s="1"/>
      <c r="K138" s="32"/>
      <c r="L138" s="34" t="s">
        <v>35</v>
      </c>
      <c r="M138" s="35" t="str">
        <f>#REF!/COUNTIF(M26:M84,"REPROBADO")*100</f>
        <v>#REF!</v>
      </c>
      <c r="N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32"/>
      <c r="L139" s="34" t="s">
        <v>36</v>
      </c>
      <c r="M139" s="28">
        <f>COUNTIF(N26:N84,"Justifico")/COUNTIF(M27:M125,"REPROBADO")*100</f>
        <v>0</v>
      </c>
      <c r="N139" s="1"/>
    </row>
  </sheetData>
  <mergeCells count="15">
    <mergeCell ref="G3:G4"/>
    <mergeCell ref="H3:H4"/>
    <mergeCell ref="F128:G128"/>
    <mergeCell ref="I3:J3"/>
    <mergeCell ref="K3:K4"/>
    <mergeCell ref="L3:L4"/>
    <mergeCell ref="M3:M4"/>
    <mergeCell ref="B1:D1"/>
    <mergeCell ref="E1:N1"/>
    <mergeCell ref="B2:D2"/>
    <mergeCell ref="E2:N2"/>
    <mergeCell ref="A3:D3"/>
    <mergeCell ref="E3:E4"/>
    <mergeCell ref="F3:F4"/>
    <mergeCell ref="N3:N4"/>
  </mergeCells>
  <conditionalFormatting sqref="I5:J124">
    <cfRule type="cellIs" dxfId="0" priority="1" operator="equal">
      <formula>"Participó"</formula>
    </cfRule>
  </conditionalFormatting>
  <conditionalFormatting sqref="I5:J124">
    <cfRule type="cellIs" dxfId="1" priority="2" operator="equal">
      <formula>"-"</formula>
    </cfRule>
  </conditionalFormatting>
  <conditionalFormatting sqref="K5:L124">
    <cfRule type="cellIs" dxfId="0" priority="3" operator="greaterThan">
      <formula>69</formula>
    </cfRule>
  </conditionalFormatting>
  <conditionalFormatting sqref="K5:L124">
    <cfRule type="cellIs" dxfId="1" priority="4" operator="lessThanOrEqual">
      <formula>59</formula>
    </cfRule>
  </conditionalFormatting>
  <conditionalFormatting sqref="M5:M124">
    <cfRule type="cellIs" dxfId="0" priority="5" operator="equal">
      <formula>"APROBADO"</formula>
    </cfRule>
  </conditionalFormatting>
  <conditionalFormatting sqref="M5:M124">
    <cfRule type="cellIs" dxfId="1" priority="6" operator="equal">
      <formula>"REPROBADO"</formula>
    </cfRule>
  </conditionalFormatting>
  <conditionalFormatting sqref="K5:L124">
    <cfRule type="containsText" dxfId="2" priority="7" operator="containsText" text="-">
      <formula>NOT(ISERROR(SEARCH(("-"),(K5))))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6" width="8.13"/>
    <col customWidth="1" min="7" max="8" width="6.5"/>
    <col customWidth="1" min="11" max="12" width="9.88"/>
  </cols>
  <sheetData>
    <row r="1">
      <c r="A1" s="1"/>
      <c r="E1" s="2" t="s">
        <v>0</v>
      </c>
      <c r="O1" s="2"/>
    </row>
    <row r="2">
      <c r="A2" s="1"/>
      <c r="B2" s="3"/>
      <c r="C2" s="4"/>
      <c r="D2" s="5"/>
      <c r="E2" s="6" t="s">
        <v>730</v>
      </c>
      <c r="F2" s="7"/>
      <c r="G2" s="7"/>
      <c r="H2" s="7"/>
      <c r="I2" s="7"/>
      <c r="J2" s="7"/>
      <c r="K2" s="7"/>
      <c r="L2" s="7"/>
      <c r="M2" s="7"/>
      <c r="N2" s="8"/>
      <c r="O2" s="55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  <c r="O3" s="56" t="s">
        <v>731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  <c r="O4" s="57"/>
    </row>
    <row r="5">
      <c r="A5" s="58">
        <v>2.0360009255E10</v>
      </c>
      <c r="B5" s="59" t="s">
        <v>44</v>
      </c>
      <c r="C5" s="59" t="s">
        <v>732</v>
      </c>
      <c r="D5" s="60" t="s">
        <v>733</v>
      </c>
      <c r="E5" s="61"/>
      <c r="F5" s="61"/>
      <c r="G5" s="62" t="s">
        <v>41</v>
      </c>
      <c r="H5" s="63">
        <v>4.0</v>
      </c>
      <c r="I5" s="39" t="s">
        <v>43</v>
      </c>
      <c r="J5" s="39" t="s">
        <v>43</v>
      </c>
      <c r="K5" s="39" t="s">
        <v>43</v>
      </c>
      <c r="L5" s="39" t="s">
        <v>43</v>
      </c>
      <c r="M5" s="24" t="str">
        <f t="shared" ref="M5:M83" si="1">IF(AND(OR(I5="Participó",J5="Participó"),AND(K5&gt;64,K5&lt;&gt;"-")),"APROBADO","REPROBADO")</f>
        <v>REPROBADO</v>
      </c>
      <c r="N5" s="1"/>
      <c r="O5" s="1"/>
    </row>
    <row r="6">
      <c r="A6" s="64">
        <v>3.0185311E7</v>
      </c>
      <c r="B6" s="65" t="s">
        <v>734</v>
      </c>
      <c r="C6" s="65" t="s">
        <v>735</v>
      </c>
      <c r="D6" s="66" t="s">
        <v>736</v>
      </c>
      <c r="E6" s="67"/>
      <c r="F6" s="67"/>
      <c r="G6" s="68" t="s">
        <v>18</v>
      </c>
      <c r="H6" s="69">
        <v>3.0</v>
      </c>
      <c r="I6" s="39" t="s">
        <v>42</v>
      </c>
      <c r="J6" s="39" t="s">
        <v>42</v>
      </c>
      <c r="K6" s="40">
        <v>90.0</v>
      </c>
      <c r="L6" s="40">
        <v>100.0</v>
      </c>
      <c r="M6" s="24" t="str">
        <f t="shared" si="1"/>
        <v>APROBADO</v>
      </c>
      <c r="N6" s="1"/>
      <c r="O6" s="42"/>
    </row>
    <row r="7">
      <c r="A7" s="64">
        <v>2.0360101488E10</v>
      </c>
      <c r="B7" s="65" t="s">
        <v>737</v>
      </c>
      <c r="C7" s="65" t="s">
        <v>432</v>
      </c>
      <c r="D7" s="66" t="s">
        <v>738</v>
      </c>
      <c r="E7" s="67"/>
      <c r="F7" s="67"/>
      <c r="G7" s="68" t="s">
        <v>41</v>
      </c>
      <c r="H7" s="69">
        <v>4.0</v>
      </c>
      <c r="I7" s="39" t="s">
        <v>42</v>
      </c>
      <c r="J7" s="39" t="s">
        <v>42</v>
      </c>
      <c r="K7" s="40">
        <v>100.0</v>
      </c>
      <c r="L7" s="40">
        <v>100.0</v>
      </c>
      <c r="M7" s="24" t="str">
        <f t="shared" si="1"/>
        <v>APROBADO</v>
      </c>
      <c r="N7" s="1"/>
      <c r="O7" s="1"/>
    </row>
    <row r="8">
      <c r="A8" s="64">
        <v>2.0357086664E10</v>
      </c>
      <c r="B8" s="65" t="s">
        <v>739</v>
      </c>
      <c r="C8" s="65" t="s">
        <v>740</v>
      </c>
      <c r="D8" s="66" t="s">
        <v>741</v>
      </c>
      <c r="E8" s="67"/>
      <c r="F8" s="67"/>
      <c r="G8" s="68" t="s">
        <v>41</v>
      </c>
      <c r="H8" s="69">
        <v>3.0</v>
      </c>
      <c r="I8" s="39" t="s">
        <v>42</v>
      </c>
      <c r="J8" s="39" t="s">
        <v>42</v>
      </c>
      <c r="K8" s="40">
        <v>80.0</v>
      </c>
      <c r="L8" s="40">
        <v>100.0</v>
      </c>
      <c r="M8" s="24" t="str">
        <f t="shared" si="1"/>
        <v>APROBADO</v>
      </c>
      <c r="N8" s="1"/>
      <c r="O8" s="42"/>
    </row>
    <row r="9">
      <c r="A9" s="64">
        <v>2.0360015654E10</v>
      </c>
      <c r="B9" s="65" t="s">
        <v>742</v>
      </c>
      <c r="C9" s="65" t="s">
        <v>743</v>
      </c>
      <c r="D9" s="66" t="s">
        <v>744</v>
      </c>
      <c r="E9" s="67"/>
      <c r="F9" s="67"/>
      <c r="G9" s="68" t="s">
        <v>18</v>
      </c>
      <c r="H9" s="69">
        <v>4.0</v>
      </c>
      <c r="I9" s="39" t="s">
        <v>43</v>
      </c>
      <c r="J9" s="39" t="s">
        <v>42</v>
      </c>
      <c r="K9" s="70">
        <v>86.67</v>
      </c>
      <c r="L9" s="40">
        <v>100.0</v>
      </c>
      <c r="M9" s="24" t="str">
        <f t="shared" si="1"/>
        <v>APROBADO</v>
      </c>
      <c r="N9" s="1"/>
      <c r="O9" s="1"/>
    </row>
    <row r="10">
      <c r="A10" s="64">
        <v>2.0351316773E10</v>
      </c>
      <c r="B10" s="65" t="s">
        <v>745</v>
      </c>
      <c r="C10" s="65" t="s">
        <v>746</v>
      </c>
      <c r="D10" s="66" t="s">
        <v>747</v>
      </c>
      <c r="E10" s="67"/>
      <c r="F10" s="67"/>
      <c r="G10" s="68" t="s">
        <v>41</v>
      </c>
      <c r="H10" s="69">
        <v>1.0</v>
      </c>
      <c r="I10" s="39" t="s">
        <v>42</v>
      </c>
      <c r="J10" s="39" t="s">
        <v>42</v>
      </c>
      <c r="K10" s="40">
        <v>90.0</v>
      </c>
      <c r="L10" s="40">
        <v>100.0</v>
      </c>
      <c r="M10" s="24" t="str">
        <f t="shared" si="1"/>
        <v>APROBADO</v>
      </c>
      <c r="N10" s="1"/>
      <c r="O10" s="42"/>
    </row>
    <row r="11">
      <c r="A11" s="64">
        <v>4.0786044E7</v>
      </c>
      <c r="B11" s="65" t="s">
        <v>748</v>
      </c>
      <c r="C11" s="65" t="s">
        <v>749</v>
      </c>
      <c r="D11" s="66" t="s">
        <v>750</v>
      </c>
      <c r="E11" s="67"/>
      <c r="F11" s="67"/>
      <c r="G11" s="68" t="s">
        <v>18</v>
      </c>
      <c r="H11" s="69">
        <v>2.0</v>
      </c>
      <c r="I11" s="39" t="s">
        <v>42</v>
      </c>
      <c r="J11" s="39" t="s">
        <v>43</v>
      </c>
      <c r="K11" s="40">
        <v>90.0</v>
      </c>
      <c r="L11" s="40">
        <v>100.0</v>
      </c>
      <c r="M11" s="24" t="str">
        <f t="shared" si="1"/>
        <v>APROBADO</v>
      </c>
      <c r="N11" s="1"/>
      <c r="O11" s="42"/>
    </row>
    <row r="12">
      <c r="A12" s="64">
        <v>2.3357330289E10</v>
      </c>
      <c r="B12" s="65" t="s">
        <v>751</v>
      </c>
      <c r="C12" s="65" t="s">
        <v>752</v>
      </c>
      <c r="D12" s="66" t="s">
        <v>753</v>
      </c>
      <c r="E12" s="67"/>
      <c r="F12" s="67"/>
      <c r="G12" s="68" t="s">
        <v>41</v>
      </c>
      <c r="H12" s="69">
        <v>3.0</v>
      </c>
      <c r="I12" s="39" t="s">
        <v>42</v>
      </c>
      <c r="J12" s="39" t="s">
        <v>42</v>
      </c>
      <c r="K12" s="70">
        <v>91.67</v>
      </c>
      <c r="L12" s="40">
        <v>100.0</v>
      </c>
      <c r="M12" s="24" t="str">
        <f t="shared" si="1"/>
        <v>APROBADO</v>
      </c>
      <c r="N12" s="1"/>
      <c r="O12" s="42"/>
    </row>
    <row r="13">
      <c r="A13" s="64">
        <v>2.7351279015E10</v>
      </c>
      <c r="B13" s="65" t="s">
        <v>754</v>
      </c>
      <c r="C13" s="65" t="s">
        <v>755</v>
      </c>
      <c r="D13" s="66" t="s">
        <v>756</v>
      </c>
      <c r="E13" s="67"/>
      <c r="F13" s="67"/>
      <c r="G13" s="68" t="s">
        <v>18</v>
      </c>
      <c r="H13" s="69">
        <v>1.0</v>
      </c>
      <c r="I13" s="39" t="s">
        <v>43</v>
      </c>
      <c r="J13" s="39" t="s">
        <v>43</v>
      </c>
      <c r="K13" s="39" t="s">
        <v>43</v>
      </c>
      <c r="L13" s="39" t="s">
        <v>43</v>
      </c>
      <c r="M13" s="24" t="str">
        <f t="shared" si="1"/>
        <v>REPROBADO</v>
      </c>
      <c r="N13" s="1"/>
      <c r="O13" s="42"/>
    </row>
    <row r="14">
      <c r="A14" s="71">
        <v>2.7356515019E10</v>
      </c>
      <c r="B14" s="72" t="s">
        <v>757</v>
      </c>
      <c r="C14" s="72" t="s">
        <v>213</v>
      </c>
      <c r="D14" s="73" t="s">
        <v>758</v>
      </c>
      <c r="E14" s="74"/>
      <c r="F14" s="74"/>
      <c r="G14" s="75" t="s">
        <v>18</v>
      </c>
      <c r="H14" s="76">
        <v>3.0</v>
      </c>
      <c r="I14" s="39" t="s">
        <v>42</v>
      </c>
      <c r="J14" s="39" t="s">
        <v>42</v>
      </c>
      <c r="K14" s="40">
        <v>70.0</v>
      </c>
      <c r="L14" s="40">
        <v>100.0</v>
      </c>
      <c r="M14" s="77" t="str">
        <f t="shared" si="1"/>
        <v>APROBADO</v>
      </c>
      <c r="N14" s="78"/>
      <c r="O14" s="79"/>
    </row>
    <row r="15">
      <c r="A15" s="64">
        <v>2.7352257163E10</v>
      </c>
      <c r="B15" s="65" t="s">
        <v>759</v>
      </c>
      <c r="C15" s="65" t="s">
        <v>760</v>
      </c>
      <c r="D15" s="66" t="s">
        <v>761</v>
      </c>
      <c r="E15" s="67"/>
      <c r="F15" s="67"/>
      <c r="G15" s="68" t="s">
        <v>18</v>
      </c>
      <c r="H15" s="69">
        <v>1.0</v>
      </c>
      <c r="I15" s="39" t="s">
        <v>42</v>
      </c>
      <c r="J15" s="39" t="s">
        <v>42</v>
      </c>
      <c r="K15" s="39" t="s">
        <v>43</v>
      </c>
      <c r="L15" s="39" t="s">
        <v>43</v>
      </c>
      <c r="M15" s="24" t="str">
        <f t="shared" si="1"/>
        <v>REPROBADO</v>
      </c>
      <c r="N15" s="1"/>
      <c r="O15" s="1"/>
    </row>
    <row r="16">
      <c r="A16" s="64">
        <v>2.0356516681E10</v>
      </c>
      <c r="B16" s="65" t="s">
        <v>762</v>
      </c>
      <c r="C16" s="65" t="s">
        <v>763</v>
      </c>
      <c r="D16" s="66" t="s">
        <v>764</v>
      </c>
      <c r="E16" s="67"/>
      <c r="F16" s="67"/>
      <c r="G16" s="68" t="s">
        <v>41</v>
      </c>
      <c r="H16" s="69">
        <v>3.0</v>
      </c>
      <c r="I16" s="39" t="s">
        <v>42</v>
      </c>
      <c r="J16" s="39" t="s">
        <v>42</v>
      </c>
      <c r="K16" s="40">
        <v>80.0</v>
      </c>
      <c r="L16" s="40">
        <v>100.0</v>
      </c>
      <c r="M16" s="24" t="str">
        <f t="shared" si="1"/>
        <v>APROBADO</v>
      </c>
      <c r="N16" s="1"/>
      <c r="O16" s="1"/>
    </row>
    <row r="17">
      <c r="A17" s="64">
        <v>2.7360521147E10</v>
      </c>
      <c r="B17" s="65" t="s">
        <v>76</v>
      </c>
      <c r="C17" s="65" t="s">
        <v>765</v>
      </c>
      <c r="D17" s="66" t="s">
        <v>766</v>
      </c>
      <c r="E17" s="67"/>
      <c r="F17" s="67"/>
      <c r="G17" s="68" t="s">
        <v>18</v>
      </c>
      <c r="H17" s="69">
        <v>4.0</v>
      </c>
      <c r="I17" s="39" t="s">
        <v>42</v>
      </c>
      <c r="J17" s="39" t="s">
        <v>42</v>
      </c>
      <c r="K17" s="39" t="s">
        <v>43</v>
      </c>
      <c r="L17" s="39" t="s">
        <v>43</v>
      </c>
      <c r="M17" s="24" t="str">
        <f t="shared" si="1"/>
        <v>REPROBADO</v>
      </c>
      <c r="N17" s="1"/>
      <c r="O17" s="42"/>
    </row>
    <row r="18">
      <c r="A18" s="64">
        <v>2.7360025948E10</v>
      </c>
      <c r="B18" s="65" t="s">
        <v>767</v>
      </c>
      <c r="C18" s="65" t="s">
        <v>768</v>
      </c>
      <c r="D18" s="66" t="s">
        <v>769</v>
      </c>
      <c r="E18" s="67"/>
      <c r="F18" s="67"/>
      <c r="G18" s="68" t="s">
        <v>18</v>
      </c>
      <c r="H18" s="69">
        <v>4.0</v>
      </c>
      <c r="I18" s="39" t="s">
        <v>42</v>
      </c>
      <c r="J18" s="39" t="s">
        <v>43</v>
      </c>
      <c r="K18" s="40">
        <v>70.0</v>
      </c>
      <c r="L18" s="39" t="s">
        <v>43</v>
      </c>
      <c r="M18" s="24" t="str">
        <f t="shared" si="1"/>
        <v>APROBADO</v>
      </c>
      <c r="N18" s="1"/>
      <c r="O18" s="1"/>
    </row>
    <row r="19">
      <c r="A19" s="64">
        <v>2.7360553812E10</v>
      </c>
      <c r="B19" s="65" t="s">
        <v>770</v>
      </c>
      <c r="C19" s="65" t="s">
        <v>771</v>
      </c>
      <c r="D19" s="66" t="s">
        <v>772</v>
      </c>
      <c r="E19" s="67"/>
      <c r="F19" s="67"/>
      <c r="G19" s="68" t="s">
        <v>18</v>
      </c>
      <c r="H19" s="69">
        <v>4.0</v>
      </c>
      <c r="I19" s="39" t="s">
        <v>43</v>
      </c>
      <c r="J19" s="39" t="s">
        <v>43</v>
      </c>
      <c r="K19" s="39" t="s">
        <v>43</v>
      </c>
      <c r="L19" s="39" t="s">
        <v>43</v>
      </c>
      <c r="M19" s="24" t="str">
        <f t="shared" si="1"/>
        <v>REPROBADO</v>
      </c>
      <c r="N19" s="1"/>
      <c r="O19" s="1"/>
    </row>
    <row r="20">
      <c r="A20" s="64">
        <v>2.7352893809E10</v>
      </c>
      <c r="B20" s="65" t="s">
        <v>82</v>
      </c>
      <c r="C20" s="65" t="s">
        <v>773</v>
      </c>
      <c r="D20" s="66" t="s">
        <v>774</v>
      </c>
      <c r="E20" s="67"/>
      <c r="F20" s="67"/>
      <c r="G20" s="68" t="s">
        <v>18</v>
      </c>
      <c r="H20" s="69">
        <v>2.0</v>
      </c>
      <c r="I20" s="39" t="s">
        <v>43</v>
      </c>
      <c r="J20" s="39" t="s">
        <v>43</v>
      </c>
      <c r="K20" s="39" t="s">
        <v>43</v>
      </c>
      <c r="L20" s="39" t="s">
        <v>43</v>
      </c>
      <c r="M20" s="24" t="str">
        <f t="shared" si="1"/>
        <v>REPROBADO</v>
      </c>
      <c r="N20" s="1"/>
      <c r="O20" s="1"/>
    </row>
    <row r="21">
      <c r="A21" s="64">
        <v>2.0360069843E10</v>
      </c>
      <c r="B21" s="65" t="s">
        <v>775</v>
      </c>
      <c r="C21" s="65" t="s">
        <v>776</v>
      </c>
      <c r="D21" s="66" t="s">
        <v>777</v>
      </c>
      <c r="E21" s="67"/>
      <c r="F21" s="67"/>
      <c r="G21" s="68" t="s">
        <v>41</v>
      </c>
      <c r="H21" s="69">
        <v>4.0</v>
      </c>
      <c r="I21" s="39" t="s">
        <v>42</v>
      </c>
      <c r="J21" s="39" t="s">
        <v>42</v>
      </c>
      <c r="K21" s="40">
        <v>85.0</v>
      </c>
      <c r="L21" s="40">
        <v>100.0</v>
      </c>
      <c r="M21" s="24" t="str">
        <f t="shared" si="1"/>
        <v>APROBADO</v>
      </c>
      <c r="N21" s="1"/>
      <c r="O21" s="1"/>
    </row>
    <row r="22">
      <c r="A22" s="64">
        <v>2.0352139603E10</v>
      </c>
      <c r="B22" s="65" t="s">
        <v>778</v>
      </c>
      <c r="C22" s="65" t="s">
        <v>779</v>
      </c>
      <c r="D22" s="66" t="s">
        <v>780</v>
      </c>
      <c r="E22" s="67"/>
      <c r="F22" s="67"/>
      <c r="G22" s="68" t="s">
        <v>41</v>
      </c>
      <c r="H22" s="69">
        <v>1.0</v>
      </c>
      <c r="I22" s="39" t="s">
        <v>42</v>
      </c>
      <c r="J22" s="39" t="s">
        <v>42</v>
      </c>
      <c r="K22" s="40">
        <v>75.0</v>
      </c>
      <c r="L22" s="40">
        <v>100.0</v>
      </c>
      <c r="M22" s="24" t="str">
        <f t="shared" si="1"/>
        <v>APROBADO</v>
      </c>
      <c r="N22" s="1"/>
      <c r="O22" s="42"/>
    </row>
    <row r="23">
      <c r="A23" s="64">
        <v>2.0357514135E10</v>
      </c>
      <c r="B23" s="65" t="s">
        <v>100</v>
      </c>
      <c r="C23" s="65" t="s">
        <v>781</v>
      </c>
      <c r="D23" s="66" t="s">
        <v>782</v>
      </c>
      <c r="E23" s="67"/>
      <c r="F23" s="67"/>
      <c r="G23" s="68" t="s">
        <v>41</v>
      </c>
      <c r="H23" s="69">
        <v>3.0</v>
      </c>
      <c r="I23" s="39" t="s">
        <v>42</v>
      </c>
      <c r="J23" s="39" t="s">
        <v>43</v>
      </c>
      <c r="K23" s="40">
        <v>90.0</v>
      </c>
      <c r="L23" s="40">
        <v>100.0</v>
      </c>
      <c r="M23" s="24" t="str">
        <f t="shared" si="1"/>
        <v>APROBADO</v>
      </c>
      <c r="N23" s="1"/>
      <c r="O23" s="1"/>
    </row>
    <row r="24">
      <c r="A24" s="64">
        <v>3.4360562E7</v>
      </c>
      <c r="B24" s="65" t="s">
        <v>783</v>
      </c>
      <c r="C24" s="65" t="s">
        <v>784</v>
      </c>
      <c r="D24" s="66" t="s">
        <v>785</v>
      </c>
      <c r="E24" s="67"/>
      <c r="F24" s="67"/>
      <c r="G24" s="68" t="s">
        <v>18</v>
      </c>
      <c r="H24" s="69">
        <v>1.0</v>
      </c>
      <c r="I24" s="39" t="s">
        <v>43</v>
      </c>
      <c r="J24" s="39" t="s">
        <v>43</v>
      </c>
      <c r="K24" s="39" t="s">
        <v>43</v>
      </c>
      <c r="L24" s="39" t="s">
        <v>43</v>
      </c>
      <c r="M24" s="24" t="str">
        <f t="shared" si="1"/>
        <v>REPROBADO</v>
      </c>
      <c r="N24" s="1"/>
      <c r="O24" s="1"/>
    </row>
    <row r="25">
      <c r="A25" s="64">
        <v>2.0316712305E10</v>
      </c>
      <c r="B25" s="65" t="s">
        <v>786</v>
      </c>
      <c r="C25" s="65" t="s">
        <v>787</v>
      </c>
      <c r="D25" s="66" t="s">
        <v>788</v>
      </c>
      <c r="E25" s="67"/>
      <c r="F25" s="67"/>
      <c r="G25" s="80" t="s">
        <v>41</v>
      </c>
      <c r="H25" s="69">
        <v>1.0</v>
      </c>
      <c r="I25" s="39" t="s">
        <v>42</v>
      </c>
      <c r="J25" s="39" t="s">
        <v>42</v>
      </c>
      <c r="K25" s="39" t="s">
        <v>43</v>
      </c>
      <c r="L25" s="40">
        <v>100.0</v>
      </c>
      <c r="M25" s="24" t="str">
        <f t="shared" si="1"/>
        <v>REPROBADO</v>
      </c>
      <c r="N25" s="1"/>
      <c r="O25" s="42" t="s">
        <v>789</v>
      </c>
    </row>
    <row r="26">
      <c r="A26" s="64">
        <v>2.3372116994E10</v>
      </c>
      <c r="B26" s="65" t="s">
        <v>790</v>
      </c>
      <c r="C26" s="65" t="s">
        <v>791</v>
      </c>
      <c r="D26" s="66" t="s">
        <v>792</v>
      </c>
      <c r="E26" s="67"/>
      <c r="F26" s="67"/>
      <c r="G26" s="80" t="s">
        <v>18</v>
      </c>
      <c r="H26" s="69">
        <v>1.0</v>
      </c>
      <c r="I26" s="39" t="s">
        <v>43</v>
      </c>
      <c r="J26" s="39" t="s">
        <v>43</v>
      </c>
      <c r="K26" s="39" t="s">
        <v>43</v>
      </c>
      <c r="L26" s="39" t="s">
        <v>43</v>
      </c>
      <c r="M26" s="24" t="str">
        <f t="shared" si="1"/>
        <v>REPROBADO</v>
      </c>
      <c r="N26" s="1"/>
      <c r="O26" s="1"/>
    </row>
    <row r="27">
      <c r="A27" s="64">
        <v>2.0358334386E10</v>
      </c>
      <c r="B27" s="65" t="s">
        <v>793</v>
      </c>
      <c r="C27" s="65" t="s">
        <v>251</v>
      </c>
      <c r="D27" s="66" t="s">
        <v>794</v>
      </c>
      <c r="E27" s="67"/>
      <c r="F27" s="67"/>
      <c r="G27" s="68" t="s">
        <v>41</v>
      </c>
      <c r="H27" s="69">
        <v>3.0</v>
      </c>
      <c r="I27" s="39" t="s">
        <v>42</v>
      </c>
      <c r="J27" s="39" t="s">
        <v>42</v>
      </c>
      <c r="K27" s="40">
        <v>90.0</v>
      </c>
      <c r="L27" s="40">
        <v>100.0</v>
      </c>
      <c r="M27" s="24" t="str">
        <f t="shared" si="1"/>
        <v>APROBADO</v>
      </c>
      <c r="N27" s="1"/>
      <c r="O27" s="42"/>
    </row>
    <row r="28">
      <c r="A28" s="64">
        <v>2.0294832549E10</v>
      </c>
      <c r="B28" s="65" t="s">
        <v>793</v>
      </c>
      <c r="C28" s="65" t="s">
        <v>795</v>
      </c>
      <c r="D28" s="66" t="s">
        <v>796</v>
      </c>
      <c r="E28" s="67"/>
      <c r="F28" s="67"/>
      <c r="G28" s="80" t="s">
        <v>41</v>
      </c>
      <c r="H28" s="69">
        <v>1.0</v>
      </c>
      <c r="I28" s="39" t="s">
        <v>42</v>
      </c>
      <c r="J28" s="39" t="s">
        <v>42</v>
      </c>
      <c r="K28" s="40">
        <v>90.0</v>
      </c>
      <c r="L28" s="40">
        <v>100.0</v>
      </c>
      <c r="M28" s="24" t="str">
        <f t="shared" si="1"/>
        <v>APROBADO</v>
      </c>
      <c r="N28" s="1"/>
      <c r="O28" s="42"/>
    </row>
    <row r="29">
      <c r="A29" s="64">
        <v>2.0311114035E10</v>
      </c>
      <c r="B29" s="65" t="s">
        <v>793</v>
      </c>
      <c r="C29" s="65" t="s">
        <v>797</v>
      </c>
      <c r="D29" s="66" t="s">
        <v>798</v>
      </c>
      <c r="E29" s="67"/>
      <c r="F29" s="67"/>
      <c r="G29" s="80" t="s">
        <v>41</v>
      </c>
      <c r="H29" s="69">
        <v>1.0</v>
      </c>
      <c r="I29" s="39" t="s">
        <v>43</v>
      </c>
      <c r="J29" s="39" t="s">
        <v>43</v>
      </c>
      <c r="K29" s="40">
        <v>70.0</v>
      </c>
      <c r="L29" s="39" t="s">
        <v>43</v>
      </c>
      <c r="M29" s="24" t="str">
        <f t="shared" si="1"/>
        <v>REPROBADO</v>
      </c>
      <c r="N29" s="1"/>
      <c r="O29" s="42"/>
    </row>
    <row r="30">
      <c r="A30" s="64">
        <v>2.0312005213E10</v>
      </c>
      <c r="B30" s="65" t="s">
        <v>799</v>
      </c>
      <c r="C30" s="65" t="s">
        <v>763</v>
      </c>
      <c r="D30" s="66" t="s">
        <v>800</v>
      </c>
      <c r="E30" s="67"/>
      <c r="F30" s="67"/>
      <c r="G30" s="80" t="s">
        <v>41</v>
      </c>
      <c r="H30" s="69">
        <v>1.0</v>
      </c>
      <c r="I30" s="39" t="s">
        <v>43</v>
      </c>
      <c r="J30" s="39" t="s">
        <v>43</v>
      </c>
      <c r="K30" s="39" t="s">
        <v>43</v>
      </c>
      <c r="L30" s="39" t="s">
        <v>43</v>
      </c>
      <c r="M30" s="24" t="str">
        <f t="shared" si="1"/>
        <v>REPROBADO</v>
      </c>
      <c r="N30" s="1"/>
      <c r="O30" s="42"/>
    </row>
    <row r="31">
      <c r="A31" s="64">
        <v>2.7312731199E10</v>
      </c>
      <c r="B31" s="65" t="s">
        <v>801</v>
      </c>
      <c r="C31" s="65" t="s">
        <v>802</v>
      </c>
      <c r="D31" s="66" t="s">
        <v>803</v>
      </c>
      <c r="E31" s="67"/>
      <c r="F31" s="67"/>
      <c r="G31" s="80" t="s">
        <v>18</v>
      </c>
      <c r="H31" s="69">
        <v>1.0</v>
      </c>
      <c r="I31" s="39" t="s">
        <v>42</v>
      </c>
      <c r="J31" s="39" t="s">
        <v>42</v>
      </c>
      <c r="K31" s="40">
        <v>80.0</v>
      </c>
      <c r="L31" s="40">
        <v>100.0</v>
      </c>
      <c r="M31" s="24" t="str">
        <f t="shared" si="1"/>
        <v>APROBADO</v>
      </c>
      <c r="N31" s="1"/>
      <c r="O31" s="42" t="s">
        <v>789</v>
      </c>
    </row>
    <row r="32">
      <c r="A32" s="64">
        <v>2.7242525529E10</v>
      </c>
      <c r="B32" s="65" t="s">
        <v>804</v>
      </c>
      <c r="C32" s="65" t="s">
        <v>805</v>
      </c>
      <c r="D32" s="66" t="s">
        <v>806</v>
      </c>
      <c r="E32" s="67"/>
      <c r="F32" s="67"/>
      <c r="G32" s="80" t="s">
        <v>18</v>
      </c>
      <c r="H32" s="69">
        <v>1.0</v>
      </c>
      <c r="I32" s="39" t="s">
        <v>42</v>
      </c>
      <c r="J32" s="39" t="s">
        <v>42</v>
      </c>
      <c r="K32" s="40">
        <v>70.0</v>
      </c>
      <c r="L32" s="40">
        <v>100.0</v>
      </c>
      <c r="M32" s="24" t="str">
        <f t="shared" si="1"/>
        <v>APROBADO</v>
      </c>
      <c r="N32" s="1"/>
      <c r="O32" s="42"/>
    </row>
    <row r="33">
      <c r="A33" s="64">
        <v>2.0361897766E10</v>
      </c>
      <c r="B33" s="65" t="s">
        <v>807</v>
      </c>
      <c r="C33" s="65" t="s">
        <v>641</v>
      </c>
      <c r="D33" s="66" t="s">
        <v>808</v>
      </c>
      <c r="E33" s="67"/>
      <c r="F33" s="67"/>
      <c r="G33" s="80" t="s">
        <v>41</v>
      </c>
      <c r="H33" s="69">
        <v>1.0</v>
      </c>
      <c r="I33" s="39" t="s">
        <v>42</v>
      </c>
      <c r="J33" s="39" t="s">
        <v>42</v>
      </c>
      <c r="K33" s="40">
        <v>90.0</v>
      </c>
      <c r="L33" s="40">
        <v>100.0</v>
      </c>
      <c r="M33" s="24" t="str">
        <f t="shared" si="1"/>
        <v>APROBADO</v>
      </c>
      <c r="N33" s="1"/>
      <c r="O33" s="42"/>
    </row>
    <row r="34">
      <c r="A34" s="64">
        <v>2.7306148716E10</v>
      </c>
      <c r="B34" s="65" t="s">
        <v>809</v>
      </c>
      <c r="C34" s="65" t="s">
        <v>810</v>
      </c>
      <c r="D34" s="66" t="s">
        <v>811</v>
      </c>
      <c r="E34" s="67"/>
      <c r="F34" s="67"/>
      <c r="G34" s="80" t="s">
        <v>18</v>
      </c>
      <c r="H34" s="69">
        <v>1.0</v>
      </c>
      <c r="I34" s="39" t="s">
        <v>42</v>
      </c>
      <c r="J34" s="39" t="s">
        <v>43</v>
      </c>
      <c r="K34" s="70">
        <v>81.67</v>
      </c>
      <c r="L34" s="40">
        <v>100.0</v>
      </c>
      <c r="M34" s="24" t="str">
        <f t="shared" si="1"/>
        <v>APROBADO</v>
      </c>
      <c r="N34" s="1"/>
      <c r="O34" s="42"/>
    </row>
    <row r="35">
      <c r="A35" s="64">
        <v>2.0318734268E10</v>
      </c>
      <c r="B35" s="65" t="s">
        <v>812</v>
      </c>
      <c r="C35" s="65" t="s">
        <v>813</v>
      </c>
      <c r="D35" s="66" t="s">
        <v>814</v>
      </c>
      <c r="E35" s="67"/>
      <c r="F35" s="67"/>
      <c r="G35" s="80" t="s">
        <v>41</v>
      </c>
      <c r="H35" s="69">
        <v>1.0</v>
      </c>
      <c r="I35" s="39" t="s">
        <v>42</v>
      </c>
      <c r="J35" s="39" t="s">
        <v>42</v>
      </c>
      <c r="K35" s="40">
        <v>90.0</v>
      </c>
      <c r="L35" s="40">
        <v>100.0</v>
      </c>
      <c r="M35" s="24" t="str">
        <f t="shared" si="1"/>
        <v>APROBADO</v>
      </c>
      <c r="N35" s="1"/>
      <c r="O35" s="1"/>
    </row>
    <row r="36">
      <c r="A36" s="64">
        <v>2.0289400738E10</v>
      </c>
      <c r="B36" s="65" t="s">
        <v>812</v>
      </c>
      <c r="C36" s="65" t="s">
        <v>815</v>
      </c>
      <c r="D36" s="66" t="s">
        <v>816</v>
      </c>
      <c r="E36" s="67"/>
      <c r="F36" s="67"/>
      <c r="G36" s="80" t="s">
        <v>41</v>
      </c>
      <c r="H36" s="69">
        <v>1.0</v>
      </c>
      <c r="I36" s="39" t="s">
        <v>42</v>
      </c>
      <c r="J36" s="39" t="s">
        <v>42</v>
      </c>
      <c r="K36" s="40">
        <v>65.0</v>
      </c>
      <c r="L36" s="39" t="s">
        <v>43</v>
      </c>
      <c r="M36" s="24" t="str">
        <f t="shared" si="1"/>
        <v>APROBADO</v>
      </c>
      <c r="N36" s="1"/>
      <c r="O36" s="1"/>
    </row>
    <row r="37">
      <c r="A37" s="64">
        <v>2.3318792259E10</v>
      </c>
      <c r="B37" s="65" t="s">
        <v>817</v>
      </c>
      <c r="C37" s="65" t="s">
        <v>818</v>
      </c>
      <c r="D37" s="66" t="s">
        <v>819</v>
      </c>
      <c r="E37" s="67"/>
      <c r="F37" s="67"/>
      <c r="G37" s="80" t="s">
        <v>41</v>
      </c>
      <c r="H37" s="69">
        <v>1.0</v>
      </c>
      <c r="I37" s="39" t="s">
        <v>42</v>
      </c>
      <c r="J37" s="39" t="s">
        <v>42</v>
      </c>
      <c r="K37" s="40">
        <v>100.0</v>
      </c>
      <c r="L37" s="40">
        <v>100.0</v>
      </c>
      <c r="M37" s="24" t="str">
        <f t="shared" si="1"/>
        <v>APROBADO</v>
      </c>
      <c r="N37" s="1"/>
      <c r="O37" s="1"/>
    </row>
    <row r="38">
      <c r="A38" s="64">
        <v>2.0304896575E10</v>
      </c>
      <c r="B38" s="65" t="s">
        <v>817</v>
      </c>
      <c r="C38" s="65" t="s">
        <v>550</v>
      </c>
      <c r="D38" s="66" t="s">
        <v>820</v>
      </c>
      <c r="E38" s="67"/>
      <c r="F38" s="67"/>
      <c r="G38" s="80" t="s">
        <v>41</v>
      </c>
      <c r="H38" s="69">
        <v>1.0</v>
      </c>
      <c r="I38" s="39" t="s">
        <v>43</v>
      </c>
      <c r="J38" s="39" t="s">
        <v>43</v>
      </c>
      <c r="K38" s="39" t="s">
        <v>43</v>
      </c>
      <c r="L38" s="39" t="s">
        <v>43</v>
      </c>
      <c r="M38" s="24" t="str">
        <f t="shared" si="1"/>
        <v>REPROBADO</v>
      </c>
      <c r="N38" s="1"/>
      <c r="O38" s="1"/>
    </row>
    <row r="39">
      <c r="A39" s="64">
        <v>2.7299245174E10</v>
      </c>
      <c r="B39" s="65" t="s">
        <v>817</v>
      </c>
      <c r="C39" s="65" t="s">
        <v>821</v>
      </c>
      <c r="D39" s="66" t="s">
        <v>822</v>
      </c>
      <c r="E39" s="67"/>
      <c r="F39" s="67"/>
      <c r="G39" s="80" t="s">
        <v>18</v>
      </c>
      <c r="H39" s="69">
        <v>1.0</v>
      </c>
      <c r="I39" s="39" t="s">
        <v>42</v>
      </c>
      <c r="J39" s="39" t="s">
        <v>42</v>
      </c>
      <c r="K39" s="40">
        <v>90.0</v>
      </c>
      <c r="L39" s="40">
        <v>100.0</v>
      </c>
      <c r="M39" s="24" t="str">
        <f t="shared" si="1"/>
        <v>APROBADO</v>
      </c>
      <c r="N39" s="1"/>
      <c r="O39" s="42"/>
    </row>
    <row r="40">
      <c r="A40" s="64">
        <v>2.0260026845E10</v>
      </c>
      <c r="B40" s="65" t="s">
        <v>817</v>
      </c>
      <c r="C40" s="65" t="s">
        <v>823</v>
      </c>
      <c r="D40" s="66" t="s">
        <v>824</v>
      </c>
      <c r="E40" s="67"/>
      <c r="F40" s="67"/>
      <c r="G40" s="80" t="s">
        <v>41</v>
      </c>
      <c r="H40" s="69">
        <v>1.0</v>
      </c>
      <c r="I40" s="39" t="s">
        <v>42</v>
      </c>
      <c r="J40" s="39" t="s">
        <v>42</v>
      </c>
      <c r="K40" s="40">
        <v>90.0</v>
      </c>
      <c r="L40" s="40">
        <v>100.0</v>
      </c>
      <c r="M40" s="24" t="str">
        <f t="shared" si="1"/>
        <v>APROBADO</v>
      </c>
      <c r="N40" s="1"/>
      <c r="O40" s="42"/>
    </row>
    <row r="41">
      <c r="A41" s="64">
        <v>2.7292848337E10</v>
      </c>
      <c r="B41" s="65" t="s">
        <v>817</v>
      </c>
      <c r="C41" s="65" t="s">
        <v>825</v>
      </c>
      <c r="D41" s="66" t="s">
        <v>826</v>
      </c>
      <c r="E41" s="67"/>
      <c r="F41" s="67"/>
      <c r="G41" s="80" t="s">
        <v>18</v>
      </c>
      <c r="H41" s="69">
        <v>1.0</v>
      </c>
      <c r="I41" s="39" t="s">
        <v>42</v>
      </c>
      <c r="J41" s="39" t="s">
        <v>42</v>
      </c>
      <c r="K41" s="70">
        <v>96.67</v>
      </c>
      <c r="L41" s="40">
        <v>100.0</v>
      </c>
      <c r="M41" s="24" t="str">
        <f t="shared" si="1"/>
        <v>APROBADO</v>
      </c>
      <c r="N41" s="1"/>
      <c r="O41" s="1"/>
    </row>
    <row r="42">
      <c r="A42" s="64">
        <v>2.7306148759E10</v>
      </c>
      <c r="B42" s="65" t="s">
        <v>817</v>
      </c>
      <c r="C42" s="65" t="s">
        <v>524</v>
      </c>
      <c r="D42" s="66" t="s">
        <v>827</v>
      </c>
      <c r="E42" s="67"/>
      <c r="F42" s="67"/>
      <c r="G42" s="80" t="s">
        <v>41</v>
      </c>
      <c r="H42" s="69">
        <v>1.0</v>
      </c>
      <c r="I42" s="39" t="s">
        <v>42</v>
      </c>
      <c r="J42" s="39" t="s">
        <v>42</v>
      </c>
      <c r="K42" s="40">
        <v>100.0</v>
      </c>
      <c r="L42" s="39" t="s">
        <v>43</v>
      </c>
      <c r="M42" s="24" t="str">
        <f t="shared" si="1"/>
        <v>APROBADO</v>
      </c>
      <c r="N42" s="1"/>
      <c r="O42" s="42"/>
    </row>
    <row r="43">
      <c r="A43" s="64">
        <v>2.0233585735E10</v>
      </c>
      <c r="B43" s="65" t="s">
        <v>828</v>
      </c>
      <c r="C43" s="65" t="s">
        <v>344</v>
      </c>
      <c r="D43" s="66" t="s">
        <v>829</v>
      </c>
      <c r="E43" s="67"/>
      <c r="F43" s="67"/>
      <c r="G43" s="80" t="s">
        <v>41</v>
      </c>
      <c r="H43" s="69">
        <v>1.0</v>
      </c>
      <c r="I43" s="39" t="s">
        <v>43</v>
      </c>
      <c r="J43" s="39" t="s">
        <v>43</v>
      </c>
      <c r="K43" s="39" t="s">
        <v>43</v>
      </c>
      <c r="L43" s="39" t="s">
        <v>43</v>
      </c>
      <c r="M43" s="24" t="str">
        <f t="shared" si="1"/>
        <v>REPROBADO</v>
      </c>
      <c r="N43" s="1"/>
      <c r="O43" s="42"/>
    </row>
    <row r="44">
      <c r="A44" s="64">
        <v>2.7354532889E10</v>
      </c>
      <c r="B44" s="65" t="s">
        <v>830</v>
      </c>
      <c r="C44" s="65" t="s">
        <v>831</v>
      </c>
      <c r="D44" s="66" t="s">
        <v>832</v>
      </c>
      <c r="E44" s="67"/>
      <c r="F44" s="67"/>
      <c r="G44" s="80" t="s">
        <v>18</v>
      </c>
      <c r="H44" s="69">
        <v>1.0</v>
      </c>
      <c r="I44" s="39" t="s">
        <v>42</v>
      </c>
      <c r="J44" s="39" t="s">
        <v>42</v>
      </c>
      <c r="K44" s="40">
        <v>85.0</v>
      </c>
      <c r="L44" s="40">
        <v>100.0</v>
      </c>
      <c r="M44" s="24" t="str">
        <f t="shared" si="1"/>
        <v>APROBADO</v>
      </c>
      <c r="N44" s="1"/>
      <c r="O44" s="42"/>
    </row>
    <row r="45">
      <c r="A45" s="64">
        <v>2.7316281023E10</v>
      </c>
      <c r="B45" s="65" t="s">
        <v>833</v>
      </c>
      <c r="C45" s="65" t="s">
        <v>834</v>
      </c>
      <c r="D45" s="66" t="s">
        <v>835</v>
      </c>
      <c r="E45" s="67"/>
      <c r="F45" s="67"/>
      <c r="G45" s="80" t="s">
        <v>18</v>
      </c>
      <c r="H45" s="69">
        <v>2.0</v>
      </c>
      <c r="I45" s="39" t="s">
        <v>42</v>
      </c>
      <c r="J45" s="39" t="s">
        <v>42</v>
      </c>
      <c r="K45" s="40">
        <v>100.0</v>
      </c>
      <c r="L45" s="40">
        <v>100.0</v>
      </c>
      <c r="M45" s="24" t="str">
        <f t="shared" si="1"/>
        <v>APROBADO</v>
      </c>
      <c r="N45" s="1"/>
      <c r="O45" s="1"/>
    </row>
    <row r="46">
      <c r="A46" s="64">
        <v>2.3343376839E10</v>
      </c>
      <c r="B46" s="65" t="s">
        <v>833</v>
      </c>
      <c r="C46" s="65" t="s">
        <v>836</v>
      </c>
      <c r="D46" s="66" t="s">
        <v>837</v>
      </c>
      <c r="E46" s="67"/>
      <c r="F46" s="67"/>
      <c r="G46" s="80" t="s">
        <v>41</v>
      </c>
      <c r="H46" s="69">
        <v>1.0</v>
      </c>
      <c r="I46" s="39" t="s">
        <v>43</v>
      </c>
      <c r="J46" s="39" t="s">
        <v>43</v>
      </c>
      <c r="K46" s="39" t="s">
        <v>43</v>
      </c>
      <c r="L46" s="39" t="s">
        <v>43</v>
      </c>
      <c r="M46" s="24" t="str">
        <f t="shared" si="1"/>
        <v>REPROBADO</v>
      </c>
      <c r="N46" s="1"/>
      <c r="O46" s="42"/>
    </row>
    <row r="47">
      <c r="A47" s="64">
        <v>2.0351303442E10</v>
      </c>
      <c r="B47" s="65" t="s">
        <v>838</v>
      </c>
      <c r="C47" s="65" t="s">
        <v>839</v>
      </c>
      <c r="D47" s="66" t="s">
        <v>840</v>
      </c>
      <c r="E47" s="67"/>
      <c r="F47" s="67"/>
      <c r="G47" s="68" t="s">
        <v>41</v>
      </c>
      <c r="H47" s="69">
        <v>1.0</v>
      </c>
      <c r="I47" s="39" t="s">
        <v>42</v>
      </c>
      <c r="J47" s="39" t="s">
        <v>43</v>
      </c>
      <c r="K47" s="40">
        <v>0.0</v>
      </c>
      <c r="L47" s="39" t="s">
        <v>43</v>
      </c>
      <c r="M47" s="24" t="str">
        <f t="shared" si="1"/>
        <v>REPROBADO</v>
      </c>
      <c r="N47" s="1"/>
      <c r="O47" s="42" t="s">
        <v>789</v>
      </c>
    </row>
    <row r="48">
      <c r="A48" s="64">
        <v>2.0391277452E10</v>
      </c>
      <c r="B48" s="65" t="s">
        <v>841</v>
      </c>
      <c r="C48" s="65" t="s">
        <v>842</v>
      </c>
      <c r="D48" s="66" t="s">
        <v>843</v>
      </c>
      <c r="E48" s="67"/>
      <c r="F48" s="67"/>
      <c r="G48" s="80" t="s">
        <v>41</v>
      </c>
      <c r="H48" s="69">
        <v>2.0</v>
      </c>
      <c r="I48" s="39" t="s">
        <v>42</v>
      </c>
      <c r="J48" s="39" t="s">
        <v>42</v>
      </c>
      <c r="K48" s="70">
        <v>71.67</v>
      </c>
      <c r="L48" s="40">
        <v>100.0</v>
      </c>
      <c r="M48" s="24" t="str">
        <f t="shared" si="1"/>
        <v>APROBADO</v>
      </c>
      <c r="N48" s="1"/>
      <c r="O48" s="42"/>
    </row>
    <row r="49">
      <c r="A49" s="64">
        <v>2.7336871498E10</v>
      </c>
      <c r="B49" s="65" t="s">
        <v>844</v>
      </c>
      <c r="C49" s="65" t="s">
        <v>845</v>
      </c>
      <c r="D49" s="66" t="s">
        <v>846</v>
      </c>
      <c r="E49" s="67"/>
      <c r="F49" s="67"/>
      <c r="G49" s="80" t="s">
        <v>18</v>
      </c>
      <c r="H49" s="69">
        <v>2.0</v>
      </c>
      <c r="I49" s="39" t="s">
        <v>42</v>
      </c>
      <c r="J49" s="39" t="s">
        <v>42</v>
      </c>
      <c r="K49" s="39" t="s">
        <v>43</v>
      </c>
      <c r="L49" s="39" t="s">
        <v>43</v>
      </c>
      <c r="M49" s="24" t="str">
        <f t="shared" si="1"/>
        <v>REPROBADO</v>
      </c>
      <c r="N49" s="1"/>
      <c r="O49" s="42" t="s">
        <v>789</v>
      </c>
    </row>
    <row r="50">
      <c r="A50" s="64">
        <v>2.7362638491E10</v>
      </c>
      <c r="B50" s="65" t="s">
        <v>847</v>
      </c>
      <c r="C50" s="65" t="s">
        <v>92</v>
      </c>
      <c r="D50" s="66" t="s">
        <v>848</v>
      </c>
      <c r="E50" s="67"/>
      <c r="F50" s="67"/>
      <c r="G50" s="80" t="s">
        <v>18</v>
      </c>
      <c r="H50" s="69">
        <v>2.0</v>
      </c>
      <c r="I50" s="39" t="s">
        <v>42</v>
      </c>
      <c r="J50" s="39" t="s">
        <v>42</v>
      </c>
      <c r="K50" s="40">
        <v>100.0</v>
      </c>
      <c r="L50" s="40">
        <v>100.0</v>
      </c>
      <c r="M50" s="24" t="str">
        <f t="shared" si="1"/>
        <v>APROBADO</v>
      </c>
      <c r="N50" s="1"/>
      <c r="O50" s="1"/>
    </row>
    <row r="51">
      <c r="A51" s="64">
        <v>2.0294018671E10</v>
      </c>
      <c r="B51" s="65" t="s">
        <v>847</v>
      </c>
      <c r="C51" s="65" t="s">
        <v>849</v>
      </c>
      <c r="D51" s="65" t="s">
        <v>850</v>
      </c>
      <c r="E51" s="67"/>
      <c r="F51" s="67"/>
      <c r="G51" s="80" t="s">
        <v>41</v>
      </c>
      <c r="H51" s="69">
        <v>2.0</v>
      </c>
      <c r="I51" s="39" t="s">
        <v>42</v>
      </c>
      <c r="J51" s="39" t="s">
        <v>43</v>
      </c>
      <c r="K51" s="40">
        <v>100.0</v>
      </c>
      <c r="L51" s="40">
        <v>100.0</v>
      </c>
      <c r="M51" s="24" t="str">
        <f t="shared" si="1"/>
        <v>APROBADO</v>
      </c>
      <c r="N51" s="1"/>
      <c r="O51" s="42"/>
    </row>
    <row r="52">
      <c r="A52" s="64">
        <v>2.3323305374E10</v>
      </c>
      <c r="B52" s="65" t="s">
        <v>847</v>
      </c>
      <c r="C52" s="65" t="s">
        <v>216</v>
      </c>
      <c r="D52" s="66" t="s">
        <v>851</v>
      </c>
      <c r="E52" s="67"/>
      <c r="F52" s="67"/>
      <c r="G52" s="80" t="s">
        <v>18</v>
      </c>
      <c r="H52" s="69">
        <v>2.0</v>
      </c>
      <c r="I52" s="39" t="s">
        <v>42</v>
      </c>
      <c r="J52" s="39" t="s">
        <v>42</v>
      </c>
      <c r="K52" s="70">
        <v>66.67</v>
      </c>
      <c r="L52" s="39" t="s">
        <v>43</v>
      </c>
      <c r="M52" s="24" t="str">
        <f t="shared" si="1"/>
        <v>APROBADO</v>
      </c>
      <c r="N52" s="1"/>
      <c r="O52" s="1"/>
    </row>
    <row r="53">
      <c r="A53" s="64">
        <v>2.0256578701E10</v>
      </c>
      <c r="B53" s="65" t="s">
        <v>847</v>
      </c>
      <c r="C53" s="65" t="s">
        <v>852</v>
      </c>
      <c r="D53" s="66" t="s">
        <v>853</v>
      </c>
      <c r="E53" s="67"/>
      <c r="F53" s="67"/>
      <c r="G53" s="80" t="s">
        <v>41</v>
      </c>
      <c r="H53" s="69">
        <v>2.0</v>
      </c>
      <c r="I53" s="39" t="s">
        <v>42</v>
      </c>
      <c r="J53" s="39" t="s">
        <v>42</v>
      </c>
      <c r="K53" s="70">
        <v>86.67</v>
      </c>
      <c r="L53" s="39" t="s">
        <v>43</v>
      </c>
      <c r="M53" s="24" t="str">
        <f t="shared" si="1"/>
        <v>APROBADO</v>
      </c>
      <c r="N53" s="1"/>
      <c r="O53" s="42"/>
    </row>
    <row r="54">
      <c r="A54" s="64">
        <v>2.0246520381E10</v>
      </c>
      <c r="B54" s="65" t="s">
        <v>847</v>
      </c>
      <c r="C54" s="65" t="s">
        <v>854</v>
      </c>
      <c r="D54" s="66" t="s">
        <v>855</v>
      </c>
      <c r="E54" s="67"/>
      <c r="F54" s="67"/>
      <c r="G54" s="80" t="s">
        <v>41</v>
      </c>
      <c r="H54" s="69">
        <v>2.0</v>
      </c>
      <c r="I54" s="39" t="s">
        <v>42</v>
      </c>
      <c r="J54" s="39" t="s">
        <v>42</v>
      </c>
      <c r="K54" s="40">
        <v>100.0</v>
      </c>
      <c r="L54" s="40">
        <v>100.0</v>
      </c>
      <c r="M54" s="24" t="str">
        <f t="shared" si="1"/>
        <v>APROBADO</v>
      </c>
      <c r="N54" s="1"/>
      <c r="O54" s="1"/>
    </row>
    <row r="55">
      <c r="A55" s="64">
        <v>2.3328711524E10</v>
      </c>
      <c r="B55" s="65" t="s">
        <v>847</v>
      </c>
      <c r="C55" s="65" t="s">
        <v>856</v>
      </c>
      <c r="D55" s="66" t="s">
        <v>857</v>
      </c>
      <c r="E55" s="67"/>
      <c r="F55" s="67"/>
      <c r="G55" s="80" t="s">
        <v>18</v>
      </c>
      <c r="H55" s="69">
        <v>2.0</v>
      </c>
      <c r="I55" s="39" t="s">
        <v>43</v>
      </c>
      <c r="J55" s="39" t="s">
        <v>42</v>
      </c>
      <c r="K55" s="70">
        <v>91.67</v>
      </c>
      <c r="L55" s="39" t="s">
        <v>43</v>
      </c>
      <c r="M55" s="24" t="str">
        <f t="shared" si="1"/>
        <v>APROBADO</v>
      </c>
      <c r="N55" s="1"/>
      <c r="O55" s="1"/>
    </row>
    <row r="56">
      <c r="A56" s="64">
        <v>2.0265097406E10</v>
      </c>
      <c r="B56" s="65" t="s">
        <v>847</v>
      </c>
      <c r="C56" s="65" t="s">
        <v>858</v>
      </c>
      <c r="D56" s="66" t="s">
        <v>859</v>
      </c>
      <c r="E56" s="67"/>
      <c r="F56" s="67"/>
      <c r="G56" s="80" t="s">
        <v>41</v>
      </c>
      <c r="H56" s="69">
        <v>2.0</v>
      </c>
      <c r="I56" s="39" t="s">
        <v>42</v>
      </c>
      <c r="J56" s="39" t="s">
        <v>42</v>
      </c>
      <c r="K56" s="40">
        <v>90.0</v>
      </c>
      <c r="L56" s="40">
        <v>100.0</v>
      </c>
      <c r="M56" s="24" t="str">
        <f t="shared" si="1"/>
        <v>APROBADO</v>
      </c>
      <c r="N56" s="1"/>
      <c r="O56" s="1"/>
    </row>
    <row r="57">
      <c r="A57" s="64">
        <v>2.0275012026E10</v>
      </c>
      <c r="B57" s="65" t="s">
        <v>860</v>
      </c>
      <c r="C57" s="65" t="s">
        <v>861</v>
      </c>
      <c r="D57" s="66" t="s">
        <v>862</v>
      </c>
      <c r="E57" s="67"/>
      <c r="F57" s="67"/>
      <c r="G57" s="80" t="s">
        <v>41</v>
      </c>
      <c r="H57" s="69">
        <v>2.0</v>
      </c>
      <c r="I57" s="39" t="s">
        <v>42</v>
      </c>
      <c r="J57" s="39" t="s">
        <v>42</v>
      </c>
      <c r="K57" s="40">
        <v>95.0</v>
      </c>
      <c r="L57" s="40">
        <v>100.0</v>
      </c>
      <c r="M57" s="24" t="str">
        <f t="shared" si="1"/>
        <v>APROBADO</v>
      </c>
      <c r="N57" s="1"/>
      <c r="O57" s="1"/>
    </row>
    <row r="58">
      <c r="A58" s="64">
        <v>2.7269775284E10</v>
      </c>
      <c r="B58" s="65" t="s">
        <v>860</v>
      </c>
      <c r="C58" s="65" t="s">
        <v>863</v>
      </c>
      <c r="D58" s="66" t="s">
        <v>864</v>
      </c>
      <c r="E58" s="67"/>
      <c r="F58" s="67"/>
      <c r="G58" s="80" t="s">
        <v>18</v>
      </c>
      <c r="H58" s="69">
        <v>2.0</v>
      </c>
      <c r="I58" s="39" t="s">
        <v>43</v>
      </c>
      <c r="J58" s="39" t="s">
        <v>43</v>
      </c>
      <c r="K58" s="40">
        <v>65.0</v>
      </c>
      <c r="L58" s="40">
        <v>100.0</v>
      </c>
      <c r="M58" s="24" t="str">
        <f t="shared" si="1"/>
        <v>REPROBADO</v>
      </c>
      <c r="N58" s="1"/>
      <c r="O58" s="1"/>
    </row>
    <row r="59">
      <c r="A59" s="64">
        <v>2.0311112849E10</v>
      </c>
      <c r="B59" s="65" t="s">
        <v>865</v>
      </c>
      <c r="C59" s="65" t="s">
        <v>866</v>
      </c>
      <c r="D59" s="66" t="s">
        <v>867</v>
      </c>
      <c r="E59" s="67"/>
      <c r="F59" s="67"/>
      <c r="G59" s="80" t="s">
        <v>41</v>
      </c>
      <c r="H59" s="69">
        <v>2.0</v>
      </c>
      <c r="I59" s="39" t="s">
        <v>42</v>
      </c>
      <c r="J59" s="39" t="s">
        <v>42</v>
      </c>
      <c r="K59" s="40">
        <v>100.0</v>
      </c>
      <c r="L59" s="39" t="s">
        <v>43</v>
      </c>
      <c r="M59" s="24" t="str">
        <f t="shared" si="1"/>
        <v>APROBADO</v>
      </c>
      <c r="N59" s="1"/>
      <c r="O59" s="1"/>
    </row>
    <row r="60">
      <c r="A60" s="64">
        <v>2.7299918748E10</v>
      </c>
      <c r="B60" s="65" t="s">
        <v>868</v>
      </c>
      <c r="C60" s="65" t="s">
        <v>869</v>
      </c>
      <c r="D60" s="66" t="s">
        <v>870</v>
      </c>
      <c r="E60" s="67"/>
      <c r="F60" s="67"/>
      <c r="G60" s="80" t="s">
        <v>18</v>
      </c>
      <c r="H60" s="69">
        <v>2.0</v>
      </c>
      <c r="I60" s="39" t="s">
        <v>43</v>
      </c>
      <c r="J60" s="39" t="s">
        <v>43</v>
      </c>
      <c r="K60" s="70">
        <v>91.67</v>
      </c>
      <c r="L60" s="40">
        <v>100.0</v>
      </c>
      <c r="M60" s="24" t="str">
        <f t="shared" si="1"/>
        <v>REPROBADO</v>
      </c>
      <c r="N60" s="1"/>
      <c r="O60" s="1"/>
    </row>
    <row r="61">
      <c r="A61" s="64">
        <v>2.7333121226E10</v>
      </c>
      <c r="B61" s="65" t="s">
        <v>871</v>
      </c>
      <c r="C61" s="65" t="s">
        <v>872</v>
      </c>
      <c r="D61" s="66" t="s">
        <v>873</v>
      </c>
      <c r="E61" s="67"/>
      <c r="F61" s="67"/>
      <c r="G61" s="80" t="s">
        <v>18</v>
      </c>
      <c r="H61" s="69">
        <v>3.0</v>
      </c>
      <c r="I61" s="39" t="s">
        <v>42</v>
      </c>
      <c r="J61" s="39" t="s">
        <v>43</v>
      </c>
      <c r="K61" s="40">
        <v>90.0</v>
      </c>
      <c r="L61" s="40">
        <v>100.0</v>
      </c>
      <c r="M61" s="24" t="str">
        <f t="shared" si="1"/>
        <v>APROBADO</v>
      </c>
      <c r="N61" s="1"/>
      <c r="O61" s="1"/>
    </row>
    <row r="62">
      <c r="A62" s="64">
        <v>2.7256724222E10</v>
      </c>
      <c r="B62" s="65" t="s">
        <v>874</v>
      </c>
      <c r="C62" s="65" t="s">
        <v>875</v>
      </c>
      <c r="D62" s="66" t="s">
        <v>876</v>
      </c>
      <c r="E62" s="67"/>
      <c r="F62" s="67"/>
      <c r="G62" s="80" t="s">
        <v>18</v>
      </c>
      <c r="H62" s="69">
        <v>3.0</v>
      </c>
      <c r="I62" s="39" t="s">
        <v>42</v>
      </c>
      <c r="J62" s="39" t="s">
        <v>42</v>
      </c>
      <c r="K62" s="40">
        <v>90.0</v>
      </c>
      <c r="L62" s="40">
        <v>100.0</v>
      </c>
      <c r="M62" s="24" t="str">
        <f t="shared" si="1"/>
        <v>APROBADO</v>
      </c>
      <c r="N62" s="1"/>
      <c r="O62" s="1"/>
    </row>
    <row r="63">
      <c r="A63" s="64">
        <v>2.7309043508E10</v>
      </c>
      <c r="B63" s="65" t="s">
        <v>877</v>
      </c>
      <c r="C63" s="65" t="s">
        <v>878</v>
      </c>
      <c r="D63" s="66" t="s">
        <v>879</v>
      </c>
      <c r="E63" s="67"/>
      <c r="F63" s="67"/>
      <c r="G63" s="80" t="s">
        <v>18</v>
      </c>
      <c r="H63" s="69">
        <v>3.0</v>
      </c>
      <c r="I63" s="39" t="s">
        <v>42</v>
      </c>
      <c r="J63" s="39" t="s">
        <v>43</v>
      </c>
      <c r="K63" s="40">
        <v>85.0</v>
      </c>
      <c r="L63" s="39" t="s">
        <v>43</v>
      </c>
      <c r="M63" s="24" t="str">
        <f t="shared" si="1"/>
        <v>APROBADO</v>
      </c>
      <c r="N63" s="1"/>
      <c r="O63" s="1"/>
    </row>
    <row r="64">
      <c r="A64" s="64">
        <v>2.0254975762E10</v>
      </c>
      <c r="B64" s="65" t="s">
        <v>877</v>
      </c>
      <c r="C64" s="65" t="s">
        <v>429</v>
      </c>
      <c r="D64" s="66" t="s">
        <v>880</v>
      </c>
      <c r="E64" s="67"/>
      <c r="F64" s="67"/>
      <c r="G64" s="80" t="s">
        <v>41</v>
      </c>
      <c r="H64" s="69">
        <v>2.0</v>
      </c>
      <c r="I64" s="39" t="s">
        <v>43</v>
      </c>
      <c r="J64" s="39" t="s">
        <v>43</v>
      </c>
      <c r="K64" s="40">
        <v>80.0</v>
      </c>
      <c r="L64" s="39" t="s">
        <v>43</v>
      </c>
      <c r="M64" s="24" t="str">
        <f t="shared" si="1"/>
        <v>REPROBADO</v>
      </c>
      <c r="N64" s="1"/>
      <c r="O64" s="1"/>
    </row>
    <row r="65">
      <c r="A65" s="64">
        <v>2.0217203679E10</v>
      </c>
      <c r="B65" s="65" t="s">
        <v>881</v>
      </c>
      <c r="C65" s="65" t="s">
        <v>882</v>
      </c>
      <c r="D65" s="66" t="s">
        <v>883</v>
      </c>
      <c r="E65" s="67"/>
      <c r="F65" s="67"/>
      <c r="G65" s="80" t="s">
        <v>41</v>
      </c>
      <c r="H65" s="69">
        <v>2.0</v>
      </c>
      <c r="I65" s="39" t="s">
        <v>42</v>
      </c>
      <c r="J65" s="39" t="s">
        <v>42</v>
      </c>
      <c r="K65" s="40">
        <v>90.0</v>
      </c>
      <c r="L65" s="40">
        <v>100.0</v>
      </c>
      <c r="M65" s="24" t="str">
        <f t="shared" si="1"/>
        <v>APROBADO</v>
      </c>
      <c r="N65" s="1"/>
      <c r="O65" s="1"/>
    </row>
    <row r="66">
      <c r="A66" s="64">
        <v>2.0341666717E10</v>
      </c>
      <c r="B66" s="65" t="s">
        <v>884</v>
      </c>
      <c r="C66" s="65" t="s">
        <v>885</v>
      </c>
      <c r="D66" s="66" t="s">
        <v>886</v>
      </c>
      <c r="E66" s="67"/>
      <c r="F66" s="67"/>
      <c r="G66" s="80" t="s">
        <v>41</v>
      </c>
      <c r="H66" s="69">
        <v>2.0</v>
      </c>
      <c r="I66" s="39" t="s">
        <v>42</v>
      </c>
      <c r="J66" s="39" t="s">
        <v>43</v>
      </c>
      <c r="K66" s="39" t="s">
        <v>43</v>
      </c>
      <c r="L66" s="39" t="s">
        <v>43</v>
      </c>
      <c r="M66" s="24" t="str">
        <f t="shared" si="1"/>
        <v>REPROBADO</v>
      </c>
      <c r="N66" s="1"/>
      <c r="O66" s="42" t="s">
        <v>789</v>
      </c>
    </row>
    <row r="67">
      <c r="A67" s="64">
        <v>2.7332838488E10</v>
      </c>
      <c r="B67" s="65" t="s">
        <v>887</v>
      </c>
      <c r="C67" s="65" t="s">
        <v>888</v>
      </c>
      <c r="D67" s="66" t="s">
        <v>889</v>
      </c>
      <c r="E67" s="67"/>
      <c r="F67" s="67"/>
      <c r="G67" s="80" t="s">
        <v>18</v>
      </c>
      <c r="H67" s="69">
        <v>3.0</v>
      </c>
      <c r="I67" s="39" t="s">
        <v>42</v>
      </c>
      <c r="J67" s="39" t="s">
        <v>42</v>
      </c>
      <c r="K67" s="40">
        <v>100.0</v>
      </c>
      <c r="L67" s="40">
        <v>100.0</v>
      </c>
      <c r="M67" s="24" t="str">
        <f t="shared" si="1"/>
        <v>APROBADO</v>
      </c>
      <c r="N67" s="1"/>
      <c r="O67" s="1"/>
    </row>
    <row r="68">
      <c r="A68" s="64">
        <v>2.0269777967E10</v>
      </c>
      <c r="B68" s="65" t="s">
        <v>890</v>
      </c>
      <c r="C68" s="65" t="s">
        <v>891</v>
      </c>
      <c r="D68" s="66" t="s">
        <v>892</v>
      </c>
      <c r="E68" s="67"/>
      <c r="F68" s="67"/>
      <c r="G68" s="80" t="s">
        <v>41</v>
      </c>
      <c r="H68" s="69">
        <v>2.0</v>
      </c>
      <c r="I68" s="39" t="s">
        <v>42</v>
      </c>
      <c r="J68" s="39" t="s">
        <v>42</v>
      </c>
      <c r="K68" s="40">
        <v>85.0</v>
      </c>
      <c r="L68" s="39" t="s">
        <v>43</v>
      </c>
      <c r="M68" s="24" t="str">
        <f t="shared" si="1"/>
        <v>APROBADO</v>
      </c>
      <c r="N68" s="1"/>
      <c r="O68" s="1"/>
    </row>
    <row r="69">
      <c r="A69" s="64">
        <v>2.3308260259E10</v>
      </c>
      <c r="B69" s="65" t="s">
        <v>893</v>
      </c>
      <c r="C69" s="65" t="s">
        <v>553</v>
      </c>
      <c r="D69" s="66" t="s">
        <v>894</v>
      </c>
      <c r="E69" s="67"/>
      <c r="F69" s="67"/>
      <c r="G69" s="80" t="s">
        <v>41</v>
      </c>
      <c r="H69" s="69">
        <v>2.0</v>
      </c>
      <c r="I69" s="39" t="s">
        <v>42</v>
      </c>
      <c r="J69" s="39" t="s">
        <v>42</v>
      </c>
      <c r="K69" s="40">
        <v>80.0</v>
      </c>
      <c r="L69" s="39" t="s">
        <v>43</v>
      </c>
      <c r="M69" s="24" t="str">
        <f t="shared" si="1"/>
        <v>APROBADO</v>
      </c>
      <c r="N69" s="1"/>
      <c r="O69" s="1"/>
    </row>
    <row r="70">
      <c r="A70" s="64">
        <v>2.0314594429E10</v>
      </c>
      <c r="B70" s="65" t="s">
        <v>895</v>
      </c>
      <c r="C70" s="65" t="s">
        <v>896</v>
      </c>
      <c r="D70" s="66" t="s">
        <v>897</v>
      </c>
      <c r="E70" s="67"/>
      <c r="F70" s="67"/>
      <c r="G70" s="80" t="s">
        <v>41</v>
      </c>
      <c r="H70" s="69">
        <v>2.0</v>
      </c>
      <c r="I70" s="39" t="s">
        <v>42</v>
      </c>
      <c r="J70" s="39" t="s">
        <v>43</v>
      </c>
      <c r="K70" s="40">
        <v>70.0</v>
      </c>
      <c r="L70" s="40">
        <v>100.0</v>
      </c>
      <c r="M70" s="24" t="str">
        <f t="shared" si="1"/>
        <v>APROBADO</v>
      </c>
      <c r="N70" s="1"/>
      <c r="O70" s="1"/>
    </row>
    <row r="71">
      <c r="A71" s="64">
        <v>2.0228370208E10</v>
      </c>
      <c r="B71" s="65" t="s">
        <v>895</v>
      </c>
      <c r="C71" s="65" t="s">
        <v>898</v>
      </c>
      <c r="D71" s="66" t="s">
        <v>899</v>
      </c>
      <c r="E71" s="67"/>
      <c r="F71" s="81"/>
      <c r="G71" s="80" t="s">
        <v>41</v>
      </c>
      <c r="H71" s="69">
        <v>3.0</v>
      </c>
      <c r="I71" s="39" t="s">
        <v>42</v>
      </c>
      <c r="J71" s="39" t="s">
        <v>43</v>
      </c>
      <c r="K71" s="70">
        <v>86.67</v>
      </c>
      <c r="L71" s="40">
        <v>100.0</v>
      </c>
      <c r="M71" s="24" t="str">
        <f t="shared" si="1"/>
        <v>APROBADO</v>
      </c>
      <c r="N71" s="1"/>
      <c r="O71" s="1"/>
    </row>
    <row r="72">
      <c r="A72" s="64">
        <v>2.0318978825E10</v>
      </c>
      <c r="B72" s="65" t="s">
        <v>900</v>
      </c>
      <c r="C72" s="65" t="s">
        <v>901</v>
      </c>
      <c r="D72" s="66" t="s">
        <v>902</v>
      </c>
      <c r="E72" s="67"/>
      <c r="F72" s="67"/>
      <c r="G72" s="80" t="s">
        <v>41</v>
      </c>
      <c r="H72" s="69">
        <v>3.0</v>
      </c>
      <c r="I72" s="39" t="s">
        <v>42</v>
      </c>
      <c r="J72" s="39" t="s">
        <v>42</v>
      </c>
      <c r="K72" s="40">
        <v>100.0</v>
      </c>
      <c r="L72" s="40">
        <v>100.0</v>
      </c>
      <c r="M72" s="24" t="str">
        <f t="shared" si="1"/>
        <v>APROBADO</v>
      </c>
      <c r="N72" s="1"/>
      <c r="O72" s="1"/>
    </row>
    <row r="73">
      <c r="A73" s="64">
        <v>2.0323711438E10</v>
      </c>
      <c r="B73" s="65" t="s">
        <v>903</v>
      </c>
      <c r="C73" s="65" t="s">
        <v>432</v>
      </c>
      <c r="D73" s="66" t="s">
        <v>904</v>
      </c>
      <c r="E73" s="67"/>
      <c r="F73" s="67"/>
      <c r="G73" s="80" t="s">
        <v>41</v>
      </c>
      <c r="H73" s="69">
        <v>3.0</v>
      </c>
      <c r="I73" s="39" t="s">
        <v>42</v>
      </c>
      <c r="J73" s="39" t="s">
        <v>42</v>
      </c>
      <c r="K73" s="40">
        <v>90.0</v>
      </c>
      <c r="L73" s="40">
        <v>100.0</v>
      </c>
      <c r="M73" s="24" t="str">
        <f t="shared" si="1"/>
        <v>APROBADO</v>
      </c>
      <c r="N73" s="1"/>
      <c r="O73" s="1"/>
    </row>
    <row r="74">
      <c r="A74" s="64">
        <v>2.7333121714E10</v>
      </c>
      <c r="B74" s="65" t="s">
        <v>905</v>
      </c>
      <c r="C74" s="65" t="s">
        <v>906</v>
      </c>
      <c r="D74" s="66" t="s">
        <v>907</v>
      </c>
      <c r="E74" s="67"/>
      <c r="F74" s="67"/>
      <c r="G74" s="80" t="s">
        <v>18</v>
      </c>
      <c r="H74" s="69">
        <v>3.0</v>
      </c>
      <c r="I74" s="39" t="s">
        <v>42</v>
      </c>
      <c r="J74" s="39" t="s">
        <v>42</v>
      </c>
      <c r="K74" s="40">
        <v>90.0</v>
      </c>
      <c r="L74" s="40">
        <v>100.0</v>
      </c>
      <c r="M74" s="24" t="str">
        <f t="shared" si="1"/>
        <v>APROBADO</v>
      </c>
      <c r="N74" s="1"/>
      <c r="O74" s="42"/>
    </row>
    <row r="75">
      <c r="A75" s="64">
        <v>2.7362643797E10</v>
      </c>
      <c r="B75" s="65" t="s">
        <v>905</v>
      </c>
      <c r="C75" s="65" t="s">
        <v>908</v>
      </c>
      <c r="D75" s="66" t="s">
        <v>909</v>
      </c>
      <c r="E75" s="67"/>
      <c r="F75" s="67"/>
      <c r="G75" s="80" t="s">
        <v>18</v>
      </c>
      <c r="H75" s="69">
        <v>3.0</v>
      </c>
      <c r="I75" s="39" t="s">
        <v>42</v>
      </c>
      <c r="J75" s="39" t="s">
        <v>43</v>
      </c>
      <c r="K75" s="40">
        <v>85.0</v>
      </c>
      <c r="L75" s="40">
        <v>100.0</v>
      </c>
      <c r="M75" s="24" t="str">
        <f t="shared" si="1"/>
        <v>APROBADO</v>
      </c>
      <c r="N75" s="1"/>
      <c r="O75" s="1"/>
    </row>
    <row r="76">
      <c r="A76" s="64">
        <v>2.03017173E10</v>
      </c>
      <c r="B76" s="65" t="s">
        <v>905</v>
      </c>
      <c r="C76" s="65" t="s">
        <v>579</v>
      </c>
      <c r="D76" s="66" t="s">
        <v>910</v>
      </c>
      <c r="E76" s="67"/>
      <c r="F76" s="67"/>
      <c r="G76" s="80" t="s">
        <v>18</v>
      </c>
      <c r="H76" s="69">
        <v>3.0</v>
      </c>
      <c r="I76" s="39" t="s">
        <v>42</v>
      </c>
      <c r="J76" s="39" t="s">
        <v>42</v>
      </c>
      <c r="K76" s="40">
        <v>90.0</v>
      </c>
      <c r="L76" s="40">
        <v>100.0</v>
      </c>
      <c r="M76" s="24" t="str">
        <f t="shared" si="1"/>
        <v>APROBADO</v>
      </c>
      <c r="N76" s="1"/>
      <c r="O76" s="1"/>
    </row>
    <row r="77">
      <c r="A77" s="64">
        <v>2.029431606E10</v>
      </c>
      <c r="B77" s="65" t="s">
        <v>905</v>
      </c>
      <c r="C77" s="65" t="s">
        <v>911</v>
      </c>
      <c r="D77" s="66" t="s">
        <v>912</v>
      </c>
      <c r="E77" s="67"/>
      <c r="F77" s="67"/>
      <c r="G77" s="80" t="s">
        <v>41</v>
      </c>
      <c r="H77" s="69">
        <v>3.0</v>
      </c>
      <c r="I77" s="39" t="s">
        <v>42</v>
      </c>
      <c r="J77" s="39" t="s">
        <v>42</v>
      </c>
      <c r="K77" s="40">
        <v>90.0</v>
      </c>
      <c r="L77" s="40">
        <v>100.0</v>
      </c>
      <c r="M77" s="24" t="str">
        <f t="shared" si="1"/>
        <v>APROBADO</v>
      </c>
      <c r="N77" s="1"/>
      <c r="O77" s="1"/>
    </row>
    <row r="78">
      <c r="A78" s="64">
        <v>2.0321066632E10</v>
      </c>
      <c r="B78" s="65" t="s">
        <v>913</v>
      </c>
      <c r="C78" s="65" t="s">
        <v>914</v>
      </c>
      <c r="D78" s="65" t="s">
        <v>915</v>
      </c>
      <c r="E78" s="67"/>
      <c r="F78" s="67"/>
      <c r="G78" s="80" t="s">
        <v>41</v>
      </c>
      <c r="H78" s="69">
        <v>3.0</v>
      </c>
      <c r="I78" s="39" t="s">
        <v>42</v>
      </c>
      <c r="J78" s="39" t="s">
        <v>42</v>
      </c>
      <c r="K78" s="40">
        <v>70.0</v>
      </c>
      <c r="L78" s="40">
        <v>100.0</v>
      </c>
      <c r="M78" s="24" t="str">
        <f t="shared" si="1"/>
        <v>APROBADO</v>
      </c>
      <c r="N78" s="1"/>
      <c r="O78" s="42" t="s">
        <v>789</v>
      </c>
    </row>
    <row r="79">
      <c r="A79" s="64">
        <v>2.0250773391E10</v>
      </c>
      <c r="B79" s="65" t="s">
        <v>905</v>
      </c>
      <c r="C79" s="65" t="s">
        <v>916</v>
      </c>
      <c r="D79" s="66" t="s">
        <v>917</v>
      </c>
      <c r="E79" s="67"/>
      <c r="F79" s="67"/>
      <c r="G79" s="80" t="s">
        <v>41</v>
      </c>
      <c r="H79" s="69">
        <v>3.0</v>
      </c>
      <c r="I79" s="39" t="s">
        <v>43</v>
      </c>
      <c r="J79" s="39" t="s">
        <v>43</v>
      </c>
      <c r="K79" s="39" t="s">
        <v>43</v>
      </c>
      <c r="L79" s="39" t="s">
        <v>43</v>
      </c>
      <c r="M79" s="24" t="str">
        <f t="shared" si="1"/>
        <v>REPROBADO</v>
      </c>
      <c r="N79" s="1"/>
      <c r="O79" s="1"/>
    </row>
    <row r="80">
      <c r="A80" s="64">
        <v>2.0351526921E10</v>
      </c>
      <c r="B80" s="65" t="s">
        <v>918</v>
      </c>
      <c r="C80" s="65" t="s">
        <v>429</v>
      </c>
      <c r="D80" s="66" t="s">
        <v>919</v>
      </c>
      <c r="E80" s="67"/>
      <c r="F80" s="67"/>
      <c r="G80" s="80" t="s">
        <v>41</v>
      </c>
      <c r="H80" s="69">
        <v>3.0</v>
      </c>
      <c r="I80" s="39" t="s">
        <v>43</v>
      </c>
      <c r="J80" s="39" t="s">
        <v>43</v>
      </c>
      <c r="K80" s="39" t="s">
        <v>43</v>
      </c>
      <c r="L80" s="39" t="s">
        <v>43</v>
      </c>
      <c r="M80" s="24" t="str">
        <f t="shared" si="1"/>
        <v>REPROBADO</v>
      </c>
      <c r="N80" s="1"/>
      <c r="O80" s="1"/>
    </row>
    <row r="81">
      <c r="A81" s="64">
        <v>2.730984755E10</v>
      </c>
      <c r="B81" s="65" t="s">
        <v>918</v>
      </c>
      <c r="C81" s="65" t="s">
        <v>920</v>
      </c>
      <c r="D81" s="66" t="s">
        <v>921</v>
      </c>
      <c r="E81" s="67"/>
      <c r="F81" s="67"/>
      <c r="G81" s="80" t="s">
        <v>18</v>
      </c>
      <c r="H81" s="69">
        <v>4.0</v>
      </c>
      <c r="I81" s="39" t="s">
        <v>42</v>
      </c>
      <c r="J81" s="39" t="s">
        <v>42</v>
      </c>
      <c r="K81" s="40">
        <v>90.0</v>
      </c>
      <c r="L81" s="40">
        <v>100.0</v>
      </c>
      <c r="M81" s="24" t="str">
        <f t="shared" si="1"/>
        <v>APROBADO</v>
      </c>
      <c r="N81" s="1"/>
      <c r="O81" s="42"/>
    </row>
    <row r="82">
      <c r="A82" s="64">
        <v>2.7323713869E10</v>
      </c>
      <c r="B82" s="65" t="s">
        <v>922</v>
      </c>
      <c r="C82" s="65" t="s">
        <v>923</v>
      </c>
      <c r="D82" s="66" t="s">
        <v>924</v>
      </c>
      <c r="E82" s="67"/>
      <c r="F82" s="67"/>
      <c r="G82" s="80" t="s">
        <v>18</v>
      </c>
      <c r="H82" s="69">
        <v>4.0</v>
      </c>
      <c r="I82" s="39" t="s">
        <v>42</v>
      </c>
      <c r="J82" s="39" t="s">
        <v>42</v>
      </c>
      <c r="K82" s="40">
        <v>100.0</v>
      </c>
      <c r="L82" s="40">
        <v>100.0</v>
      </c>
      <c r="M82" s="24" t="str">
        <f t="shared" si="1"/>
        <v>APROBADO</v>
      </c>
      <c r="N82" s="1"/>
      <c r="O82" s="1"/>
    </row>
    <row r="83">
      <c r="A83" s="64">
        <v>2.0341669953E10</v>
      </c>
      <c r="B83" s="65" t="s">
        <v>925</v>
      </c>
      <c r="C83" s="65" t="s">
        <v>926</v>
      </c>
      <c r="D83" s="66" t="s">
        <v>927</v>
      </c>
      <c r="E83" s="67"/>
      <c r="F83" s="67"/>
      <c r="G83" s="80" t="s">
        <v>41</v>
      </c>
      <c r="H83" s="69">
        <v>3.0</v>
      </c>
      <c r="I83" s="39" t="s">
        <v>42</v>
      </c>
      <c r="J83" s="39" t="s">
        <v>42</v>
      </c>
      <c r="K83" s="70">
        <v>73.33</v>
      </c>
      <c r="L83" s="40">
        <v>100.0</v>
      </c>
      <c r="M83" s="24" t="str">
        <f t="shared" si="1"/>
        <v>APROBADO</v>
      </c>
      <c r="N83" s="1"/>
      <c r="O83" s="1"/>
    </row>
    <row r="84">
      <c r="A84" s="71">
        <v>2.7310587139E10</v>
      </c>
      <c r="B84" s="72" t="s">
        <v>925</v>
      </c>
      <c r="C84" s="72" t="s">
        <v>928</v>
      </c>
      <c r="D84" s="73" t="s">
        <v>929</v>
      </c>
      <c r="E84" s="74"/>
      <c r="F84" s="74"/>
      <c r="G84" s="82" t="s">
        <v>18</v>
      </c>
      <c r="H84" s="76">
        <v>4.0</v>
      </c>
      <c r="I84" s="39" t="s">
        <v>42</v>
      </c>
      <c r="J84" s="39" t="s">
        <v>42</v>
      </c>
      <c r="K84" s="40">
        <v>60.0</v>
      </c>
      <c r="L84" s="40">
        <v>100.0</v>
      </c>
      <c r="M84" s="83" t="s">
        <v>302</v>
      </c>
      <c r="N84" s="79" t="s">
        <v>930</v>
      </c>
      <c r="O84" s="78"/>
    </row>
    <row r="85">
      <c r="A85" s="64">
        <v>2.7260669619E10</v>
      </c>
      <c r="B85" s="65" t="s">
        <v>931</v>
      </c>
      <c r="C85" s="65" t="s">
        <v>932</v>
      </c>
      <c r="D85" s="66" t="s">
        <v>933</v>
      </c>
      <c r="E85" s="67"/>
      <c r="F85" s="67"/>
      <c r="G85" s="80" t="s">
        <v>18</v>
      </c>
      <c r="H85" s="69">
        <v>4.0</v>
      </c>
      <c r="I85" s="39" t="s">
        <v>43</v>
      </c>
      <c r="J85" s="39" t="s">
        <v>43</v>
      </c>
      <c r="K85" s="39" t="s">
        <v>43</v>
      </c>
      <c r="L85" s="39" t="s">
        <v>43</v>
      </c>
      <c r="M85" s="24" t="str">
        <f t="shared" ref="M85:M124" si="2">IF(AND(OR(I85="Participó",J85="Participó"),AND(K85&gt;64,K85&lt;&gt;"-")),"APROBADO","REPROBADO")</f>
        <v>REPROBADO</v>
      </c>
      <c r="N85" s="1"/>
      <c r="O85" s="1"/>
    </row>
    <row r="86">
      <c r="A86" s="64">
        <v>2.7289316391E10</v>
      </c>
      <c r="B86" s="65" t="s">
        <v>934</v>
      </c>
      <c r="C86" s="65" t="s">
        <v>935</v>
      </c>
      <c r="D86" s="66" t="s">
        <v>936</v>
      </c>
      <c r="E86" s="67"/>
      <c r="F86" s="67"/>
      <c r="G86" s="80" t="s">
        <v>41</v>
      </c>
      <c r="H86" s="69">
        <v>3.0</v>
      </c>
      <c r="I86" s="39" t="s">
        <v>42</v>
      </c>
      <c r="J86" s="39" t="s">
        <v>43</v>
      </c>
      <c r="K86" s="40">
        <v>80.0</v>
      </c>
      <c r="L86" s="40">
        <v>100.0</v>
      </c>
      <c r="M86" s="24" t="str">
        <f t="shared" si="2"/>
        <v>APROBADO</v>
      </c>
      <c r="N86" s="1"/>
      <c r="O86" s="1"/>
    </row>
    <row r="87">
      <c r="A87" s="64">
        <v>2.0310660702E10</v>
      </c>
      <c r="B87" s="65" t="s">
        <v>937</v>
      </c>
      <c r="C87" s="65" t="s">
        <v>938</v>
      </c>
      <c r="D87" s="66" t="s">
        <v>939</v>
      </c>
      <c r="E87" s="67"/>
      <c r="F87" s="67"/>
      <c r="G87" s="80" t="s">
        <v>41</v>
      </c>
      <c r="H87" s="69">
        <v>3.0</v>
      </c>
      <c r="I87" s="39" t="s">
        <v>42</v>
      </c>
      <c r="J87" s="39" t="s">
        <v>43</v>
      </c>
      <c r="K87" s="39" t="s">
        <v>43</v>
      </c>
      <c r="L87" s="39" t="s">
        <v>43</v>
      </c>
      <c r="M87" s="24" t="str">
        <f t="shared" si="2"/>
        <v>REPROBADO</v>
      </c>
      <c r="N87" s="1"/>
      <c r="O87" s="42" t="s">
        <v>789</v>
      </c>
    </row>
    <row r="88">
      <c r="A88" s="64">
        <v>2.0333122341E10</v>
      </c>
      <c r="B88" s="65" t="s">
        <v>940</v>
      </c>
      <c r="C88" s="65" t="s">
        <v>941</v>
      </c>
      <c r="D88" s="66" t="s">
        <v>942</v>
      </c>
      <c r="E88" s="67"/>
      <c r="F88" s="67"/>
      <c r="G88" s="80" t="s">
        <v>41</v>
      </c>
      <c r="H88" s="69">
        <v>3.0</v>
      </c>
      <c r="I88" s="39" t="s">
        <v>43</v>
      </c>
      <c r="J88" s="39" t="s">
        <v>43</v>
      </c>
      <c r="K88" s="39" t="s">
        <v>43</v>
      </c>
      <c r="L88" s="39" t="s">
        <v>43</v>
      </c>
      <c r="M88" s="24" t="str">
        <f t="shared" si="2"/>
        <v>REPROBADO</v>
      </c>
      <c r="N88" s="1"/>
      <c r="O88" s="1"/>
    </row>
    <row r="89">
      <c r="A89" s="64">
        <v>2.0301091266E10</v>
      </c>
      <c r="B89" s="65" t="s">
        <v>940</v>
      </c>
      <c r="C89" s="65" t="s">
        <v>943</v>
      </c>
      <c r="D89" s="66" t="s">
        <v>944</v>
      </c>
      <c r="E89" s="67"/>
      <c r="F89" s="67"/>
      <c r="G89" s="80" t="s">
        <v>41</v>
      </c>
      <c r="H89" s="69">
        <v>3.0</v>
      </c>
      <c r="I89" s="39" t="s">
        <v>43</v>
      </c>
      <c r="J89" s="39" t="s">
        <v>43</v>
      </c>
      <c r="K89" s="70">
        <v>91.67</v>
      </c>
      <c r="L89" s="40">
        <v>100.0</v>
      </c>
      <c r="M89" s="24" t="str">
        <f t="shared" si="2"/>
        <v>REPROBADO</v>
      </c>
      <c r="N89" s="1"/>
      <c r="O89" s="1"/>
    </row>
    <row r="90">
      <c r="A90" s="64">
        <v>2.0338599294E10</v>
      </c>
      <c r="B90" s="65" t="s">
        <v>945</v>
      </c>
      <c r="C90" s="65" t="s">
        <v>946</v>
      </c>
      <c r="D90" s="66" t="s">
        <v>947</v>
      </c>
      <c r="E90" s="67"/>
      <c r="F90" s="67"/>
      <c r="G90" s="80" t="s">
        <v>41</v>
      </c>
      <c r="H90" s="69">
        <v>3.0</v>
      </c>
      <c r="I90" s="39" t="s">
        <v>42</v>
      </c>
      <c r="J90" s="39" t="s">
        <v>43</v>
      </c>
      <c r="K90" s="40">
        <v>90.0</v>
      </c>
      <c r="L90" s="39" t="s">
        <v>43</v>
      </c>
      <c r="M90" s="24" t="str">
        <f t="shared" si="2"/>
        <v>APROBADO</v>
      </c>
      <c r="N90" s="1"/>
      <c r="O90" s="1"/>
    </row>
    <row r="91">
      <c r="A91" s="64">
        <v>2.7325565972E10</v>
      </c>
      <c r="B91" s="65" t="s">
        <v>948</v>
      </c>
      <c r="C91" s="65" t="s">
        <v>949</v>
      </c>
      <c r="D91" s="66" t="s">
        <v>950</v>
      </c>
      <c r="E91" s="67"/>
      <c r="F91" s="67"/>
      <c r="G91" s="80" t="s">
        <v>18</v>
      </c>
      <c r="H91" s="69">
        <v>4.0</v>
      </c>
      <c r="I91" s="39" t="s">
        <v>42</v>
      </c>
      <c r="J91" s="39" t="s">
        <v>42</v>
      </c>
      <c r="K91" s="40">
        <v>100.0</v>
      </c>
      <c r="L91" s="40">
        <v>100.0</v>
      </c>
      <c r="M91" s="24" t="str">
        <f t="shared" si="2"/>
        <v>APROBADO</v>
      </c>
      <c r="N91" s="1"/>
      <c r="O91" s="42"/>
    </row>
    <row r="92">
      <c r="A92" s="64">
        <v>2.3299603814E10</v>
      </c>
      <c r="B92" s="65" t="s">
        <v>951</v>
      </c>
      <c r="C92" s="65" t="s">
        <v>952</v>
      </c>
      <c r="D92" s="66" t="s">
        <v>953</v>
      </c>
      <c r="E92" s="67"/>
      <c r="F92" s="67"/>
      <c r="G92" s="80" t="s">
        <v>18</v>
      </c>
      <c r="H92" s="69">
        <v>4.0</v>
      </c>
      <c r="I92" s="39" t="s">
        <v>42</v>
      </c>
      <c r="J92" s="39" t="s">
        <v>42</v>
      </c>
      <c r="K92" s="40">
        <v>100.0</v>
      </c>
      <c r="L92" s="40">
        <v>100.0</v>
      </c>
      <c r="M92" s="24" t="str">
        <f t="shared" si="2"/>
        <v>APROBADO</v>
      </c>
      <c r="N92" s="1"/>
      <c r="O92" s="1"/>
    </row>
    <row r="93">
      <c r="A93" s="64">
        <v>2.0263307993E10</v>
      </c>
      <c r="B93" s="65" t="s">
        <v>954</v>
      </c>
      <c r="C93" s="65" t="s">
        <v>955</v>
      </c>
      <c r="D93" s="66" t="s">
        <v>956</v>
      </c>
      <c r="E93" s="67"/>
      <c r="F93" s="84" t="s">
        <v>957</v>
      </c>
      <c r="G93" s="80" t="s">
        <v>41</v>
      </c>
      <c r="H93" s="69">
        <v>4.0</v>
      </c>
      <c r="I93" s="39" t="s">
        <v>42</v>
      </c>
      <c r="J93" s="39" t="s">
        <v>42</v>
      </c>
      <c r="K93" s="40">
        <v>100.0</v>
      </c>
      <c r="L93" s="40">
        <v>100.0</v>
      </c>
      <c r="M93" s="24" t="str">
        <f t="shared" si="2"/>
        <v>APROBADO</v>
      </c>
      <c r="N93" s="1"/>
      <c r="O93" s="1"/>
    </row>
    <row r="94">
      <c r="A94" s="64">
        <v>2.0285766347E10</v>
      </c>
      <c r="B94" s="65" t="s">
        <v>958</v>
      </c>
      <c r="C94" s="65" t="s">
        <v>959</v>
      </c>
      <c r="D94" s="66" t="s">
        <v>960</v>
      </c>
      <c r="E94" s="67"/>
      <c r="F94" s="67"/>
      <c r="G94" s="80" t="s">
        <v>41</v>
      </c>
      <c r="H94" s="69">
        <v>4.0</v>
      </c>
      <c r="I94" s="39" t="s">
        <v>43</v>
      </c>
      <c r="J94" s="39" t="s">
        <v>43</v>
      </c>
      <c r="K94" s="39" t="s">
        <v>43</v>
      </c>
      <c r="L94" s="39" t="s">
        <v>43</v>
      </c>
      <c r="M94" s="24" t="str">
        <f t="shared" si="2"/>
        <v>REPROBADO</v>
      </c>
      <c r="N94" s="1"/>
      <c r="O94" s="42"/>
    </row>
    <row r="95">
      <c r="A95" s="64">
        <v>2.0316654062E10</v>
      </c>
      <c r="B95" s="65" t="s">
        <v>961</v>
      </c>
      <c r="C95" s="65" t="s">
        <v>962</v>
      </c>
      <c r="D95" s="66" t="s">
        <v>963</v>
      </c>
      <c r="E95" s="67"/>
      <c r="F95" s="67"/>
      <c r="G95" s="80" t="s">
        <v>41</v>
      </c>
      <c r="H95" s="69">
        <v>4.0</v>
      </c>
      <c r="I95" s="39" t="s">
        <v>42</v>
      </c>
      <c r="J95" s="39" t="s">
        <v>42</v>
      </c>
      <c r="K95" s="40">
        <v>95.0</v>
      </c>
      <c r="L95" s="40">
        <v>100.0</v>
      </c>
      <c r="M95" s="24" t="str">
        <f t="shared" si="2"/>
        <v>APROBADO</v>
      </c>
      <c r="N95" s="1"/>
      <c r="O95" s="1"/>
    </row>
    <row r="96">
      <c r="A96" s="64">
        <v>2.0327026004E10</v>
      </c>
      <c r="B96" s="65" t="s">
        <v>961</v>
      </c>
      <c r="C96" s="65" t="s">
        <v>550</v>
      </c>
      <c r="D96" s="66" t="s">
        <v>964</v>
      </c>
      <c r="E96" s="67"/>
      <c r="F96" s="67"/>
      <c r="G96" s="80" t="s">
        <v>41</v>
      </c>
      <c r="H96" s="69">
        <v>4.0</v>
      </c>
      <c r="I96" s="39" t="s">
        <v>42</v>
      </c>
      <c r="J96" s="39" t="s">
        <v>42</v>
      </c>
      <c r="K96" s="70">
        <v>81.67</v>
      </c>
      <c r="L96" s="40">
        <v>100.0</v>
      </c>
      <c r="M96" s="24" t="str">
        <f t="shared" si="2"/>
        <v>APROBADO</v>
      </c>
      <c r="N96" s="1"/>
      <c r="O96" s="42"/>
    </row>
    <row r="97">
      <c r="A97" s="64">
        <v>2.0351238314E10</v>
      </c>
      <c r="B97" s="65" t="s">
        <v>961</v>
      </c>
      <c r="C97" s="65" t="s">
        <v>965</v>
      </c>
      <c r="D97" s="66" t="s">
        <v>966</v>
      </c>
      <c r="E97" s="67"/>
      <c r="F97" s="67"/>
      <c r="G97" s="80" t="s">
        <v>41</v>
      </c>
      <c r="H97" s="69">
        <v>4.0</v>
      </c>
      <c r="I97" s="39" t="s">
        <v>43</v>
      </c>
      <c r="J97" s="39" t="s">
        <v>43</v>
      </c>
      <c r="K97" s="39" t="s">
        <v>43</v>
      </c>
      <c r="L97" s="39" t="s">
        <v>43</v>
      </c>
      <c r="M97" s="24" t="str">
        <f t="shared" si="2"/>
        <v>REPROBADO</v>
      </c>
      <c r="N97" s="1"/>
      <c r="O97" s="1"/>
    </row>
    <row r="98">
      <c r="A98" s="64">
        <v>2.0356518129E10</v>
      </c>
      <c r="B98" s="65" t="s">
        <v>961</v>
      </c>
      <c r="C98" s="65" t="s">
        <v>967</v>
      </c>
      <c r="D98" s="66" t="s">
        <v>968</v>
      </c>
      <c r="E98" s="67"/>
      <c r="F98" s="67"/>
      <c r="G98" s="80" t="s">
        <v>41</v>
      </c>
      <c r="H98" s="69">
        <v>4.0</v>
      </c>
      <c r="I98" s="39" t="s">
        <v>42</v>
      </c>
      <c r="J98" s="39" t="s">
        <v>43</v>
      </c>
      <c r="K98" s="40">
        <v>80.0</v>
      </c>
      <c r="L98" s="40">
        <v>100.0</v>
      </c>
      <c r="M98" s="24" t="str">
        <f t="shared" si="2"/>
        <v>APROBADO</v>
      </c>
      <c r="N98" s="1"/>
      <c r="O98" s="1"/>
    </row>
    <row r="99">
      <c r="A99" s="64">
        <v>2.0354488982E10</v>
      </c>
      <c r="B99" s="65" t="s">
        <v>961</v>
      </c>
      <c r="C99" s="65" t="s">
        <v>969</v>
      </c>
      <c r="D99" s="66" t="s">
        <v>970</v>
      </c>
      <c r="E99" s="67"/>
      <c r="F99" s="67"/>
      <c r="G99" s="80" t="s">
        <v>41</v>
      </c>
      <c r="H99" s="69">
        <v>4.0</v>
      </c>
      <c r="I99" s="39" t="s">
        <v>42</v>
      </c>
      <c r="J99" s="39" t="s">
        <v>42</v>
      </c>
      <c r="K99" s="40">
        <v>80.0</v>
      </c>
      <c r="L99" s="40">
        <v>100.0</v>
      </c>
      <c r="M99" s="24" t="str">
        <f t="shared" si="2"/>
        <v>APROBADO</v>
      </c>
      <c r="N99" s="1"/>
      <c r="O99" s="1"/>
    </row>
    <row r="100">
      <c r="A100" s="64">
        <v>2.0309044399E10</v>
      </c>
      <c r="B100" s="65" t="s">
        <v>971</v>
      </c>
      <c r="C100" s="65" t="s">
        <v>515</v>
      </c>
      <c r="D100" s="66" t="s">
        <v>972</v>
      </c>
      <c r="E100" s="67"/>
      <c r="F100" s="67"/>
      <c r="G100" s="80" t="s">
        <v>41</v>
      </c>
      <c r="H100" s="69">
        <v>4.0</v>
      </c>
      <c r="I100" s="39" t="s">
        <v>42</v>
      </c>
      <c r="J100" s="39" t="s">
        <v>43</v>
      </c>
      <c r="K100" s="70">
        <v>76.67</v>
      </c>
      <c r="L100" s="39" t="s">
        <v>43</v>
      </c>
      <c r="M100" s="24" t="str">
        <f t="shared" si="2"/>
        <v>APROBADO</v>
      </c>
      <c r="N100" s="1"/>
      <c r="O100" s="42"/>
    </row>
    <row r="101">
      <c r="A101" s="64">
        <v>2.7379379813E10</v>
      </c>
      <c r="B101" s="65" t="s">
        <v>973</v>
      </c>
      <c r="C101" s="65" t="s">
        <v>974</v>
      </c>
      <c r="D101" s="66" t="s">
        <v>975</v>
      </c>
      <c r="E101" s="67"/>
      <c r="F101" s="67"/>
      <c r="G101" s="80" t="s">
        <v>18</v>
      </c>
      <c r="H101" s="69">
        <v>4.0</v>
      </c>
      <c r="I101" s="39" t="s">
        <v>42</v>
      </c>
      <c r="J101" s="39" t="s">
        <v>42</v>
      </c>
      <c r="K101" s="40">
        <v>85.0</v>
      </c>
      <c r="L101" s="40">
        <v>100.0</v>
      </c>
      <c r="M101" s="24" t="str">
        <f t="shared" si="2"/>
        <v>APROBADO</v>
      </c>
      <c r="N101" s="1"/>
      <c r="O101" s="1"/>
    </row>
    <row r="102">
      <c r="A102" s="64">
        <v>2.0316023836E10</v>
      </c>
      <c r="B102" s="65" t="s">
        <v>976</v>
      </c>
      <c r="C102" s="65" t="s">
        <v>977</v>
      </c>
      <c r="D102" s="66" t="s">
        <v>978</v>
      </c>
      <c r="E102" s="67"/>
      <c r="F102" s="67"/>
      <c r="G102" s="80" t="s">
        <v>41</v>
      </c>
      <c r="H102" s="69">
        <v>4.0</v>
      </c>
      <c r="I102" s="39" t="s">
        <v>43</v>
      </c>
      <c r="J102" s="39" t="s">
        <v>43</v>
      </c>
      <c r="K102" s="39" t="s">
        <v>43</v>
      </c>
      <c r="L102" s="39" t="s">
        <v>43</v>
      </c>
      <c r="M102" s="24" t="str">
        <f t="shared" si="2"/>
        <v>REPROBADO</v>
      </c>
      <c r="N102" s="1"/>
      <c r="O102" s="1"/>
    </row>
    <row r="103">
      <c r="A103" s="64">
        <v>2.0291808574E10</v>
      </c>
      <c r="B103" s="65" t="s">
        <v>119</v>
      </c>
      <c r="C103" s="65" t="s">
        <v>979</v>
      </c>
      <c r="D103" s="66" t="s">
        <v>980</v>
      </c>
      <c r="E103" s="67"/>
      <c r="F103" s="67"/>
      <c r="G103" s="80" t="s">
        <v>41</v>
      </c>
      <c r="H103" s="69">
        <v>4.0</v>
      </c>
      <c r="I103" s="39" t="s">
        <v>42</v>
      </c>
      <c r="J103" s="39" t="s">
        <v>42</v>
      </c>
      <c r="K103" s="40">
        <v>80.0</v>
      </c>
      <c r="L103" s="40">
        <v>100.0</v>
      </c>
      <c r="M103" s="24" t="str">
        <f t="shared" si="2"/>
        <v>APROBADO</v>
      </c>
      <c r="N103" s="1"/>
      <c r="O103" s="1"/>
    </row>
    <row r="104">
      <c r="A104" s="64">
        <v>2.0328864666E10</v>
      </c>
      <c r="B104" s="65" t="s">
        <v>119</v>
      </c>
      <c r="C104" s="65" t="s">
        <v>981</v>
      </c>
      <c r="D104" s="66" t="s">
        <v>982</v>
      </c>
      <c r="E104" s="67"/>
      <c r="F104" s="67"/>
      <c r="G104" s="80" t="s">
        <v>41</v>
      </c>
      <c r="H104" s="69">
        <v>4.0</v>
      </c>
      <c r="I104" s="39" t="s">
        <v>43</v>
      </c>
      <c r="J104" s="39" t="s">
        <v>43</v>
      </c>
      <c r="K104" s="39" t="s">
        <v>43</v>
      </c>
      <c r="L104" s="39" t="s">
        <v>43</v>
      </c>
      <c r="M104" s="24" t="str">
        <f t="shared" si="2"/>
        <v>REPROBADO</v>
      </c>
      <c r="N104" s="1"/>
      <c r="O104" s="1"/>
    </row>
    <row r="105">
      <c r="A105" s="64">
        <v>2.0300759735E10</v>
      </c>
      <c r="B105" s="65" t="s">
        <v>119</v>
      </c>
      <c r="C105" s="65" t="s">
        <v>983</v>
      </c>
      <c r="D105" s="66" t="s">
        <v>984</v>
      </c>
      <c r="E105" s="67"/>
      <c r="F105" s="67"/>
      <c r="G105" s="80" t="s">
        <v>41</v>
      </c>
      <c r="H105" s="69">
        <v>4.0</v>
      </c>
      <c r="I105" s="39" t="s">
        <v>42</v>
      </c>
      <c r="J105" s="39" t="s">
        <v>42</v>
      </c>
      <c r="K105" s="40">
        <v>90.0</v>
      </c>
      <c r="L105" s="40">
        <v>100.0</v>
      </c>
      <c r="M105" s="24" t="str">
        <f t="shared" si="2"/>
        <v>APROBADO</v>
      </c>
      <c r="N105" s="1"/>
      <c r="O105" s="1"/>
    </row>
    <row r="106">
      <c r="A106" s="64">
        <v>2.7264501429E10</v>
      </c>
      <c r="B106" s="65" t="s">
        <v>119</v>
      </c>
      <c r="C106" s="65" t="s">
        <v>985</v>
      </c>
      <c r="D106" s="66" t="s">
        <v>986</v>
      </c>
      <c r="E106" s="67"/>
      <c r="F106" s="67"/>
      <c r="G106" s="80" t="s">
        <v>18</v>
      </c>
      <c r="H106" s="69">
        <v>4.0</v>
      </c>
      <c r="I106" s="39" t="s">
        <v>42</v>
      </c>
      <c r="J106" s="39" t="s">
        <v>42</v>
      </c>
      <c r="K106" s="40">
        <v>90.0</v>
      </c>
      <c r="L106" s="39" t="s">
        <v>43</v>
      </c>
      <c r="M106" s="24" t="str">
        <f t="shared" si="2"/>
        <v>APROBADO</v>
      </c>
      <c r="N106" s="1"/>
      <c r="O106" s="1"/>
    </row>
    <row r="107">
      <c r="A107" s="64">
        <v>2.7354581456E10</v>
      </c>
      <c r="B107" s="65" t="s">
        <v>617</v>
      </c>
      <c r="C107" s="65" t="s">
        <v>987</v>
      </c>
      <c r="D107" s="66" t="s">
        <v>988</v>
      </c>
      <c r="E107" s="67"/>
      <c r="F107" s="67"/>
      <c r="G107" s="68" t="s">
        <v>18</v>
      </c>
      <c r="H107" s="69">
        <v>2.0</v>
      </c>
      <c r="I107" s="39" t="s">
        <v>42</v>
      </c>
      <c r="J107" s="39" t="s">
        <v>42</v>
      </c>
      <c r="K107" s="39" t="s">
        <v>43</v>
      </c>
      <c r="L107" s="39" t="s">
        <v>43</v>
      </c>
      <c r="M107" s="24" t="str">
        <f t="shared" si="2"/>
        <v>REPROBADO</v>
      </c>
      <c r="N107" s="1"/>
      <c r="O107" s="42" t="s">
        <v>789</v>
      </c>
    </row>
    <row r="108">
      <c r="A108" s="64">
        <v>2.7352893833E10</v>
      </c>
      <c r="B108" s="65" t="s">
        <v>989</v>
      </c>
      <c r="C108" s="65" t="s">
        <v>990</v>
      </c>
      <c r="D108" s="66" t="s">
        <v>991</v>
      </c>
      <c r="E108" s="67"/>
      <c r="F108" s="67"/>
      <c r="G108" s="68" t="s">
        <v>18</v>
      </c>
      <c r="H108" s="69">
        <v>2.0</v>
      </c>
      <c r="I108" s="39" t="s">
        <v>42</v>
      </c>
      <c r="J108" s="39" t="s">
        <v>42</v>
      </c>
      <c r="K108" s="40">
        <v>100.0</v>
      </c>
      <c r="L108" s="40">
        <v>100.0</v>
      </c>
      <c r="M108" s="24" t="str">
        <f t="shared" si="2"/>
        <v>APROBADO</v>
      </c>
      <c r="N108" s="1"/>
      <c r="O108" s="1"/>
    </row>
    <row r="109">
      <c r="A109" s="64">
        <v>2.0352151433E10</v>
      </c>
      <c r="B109" s="65" t="s">
        <v>633</v>
      </c>
      <c r="C109" s="65" t="s">
        <v>350</v>
      </c>
      <c r="D109" s="66" t="s">
        <v>992</v>
      </c>
      <c r="E109" s="67"/>
      <c r="F109" s="67"/>
      <c r="G109" s="68" t="s">
        <v>41</v>
      </c>
      <c r="H109" s="69">
        <v>1.0</v>
      </c>
      <c r="I109" s="39" t="s">
        <v>42</v>
      </c>
      <c r="J109" s="39" t="s">
        <v>43</v>
      </c>
      <c r="K109" s="40">
        <v>75.0</v>
      </c>
      <c r="L109" s="40">
        <v>100.0</v>
      </c>
      <c r="M109" s="24" t="str">
        <f t="shared" si="2"/>
        <v>APROBADO</v>
      </c>
      <c r="N109" s="1"/>
      <c r="O109" s="1"/>
    </row>
    <row r="110">
      <c r="A110" s="64">
        <v>2.0360092225E10</v>
      </c>
      <c r="B110" s="65" t="s">
        <v>993</v>
      </c>
      <c r="C110" s="65" t="s">
        <v>994</v>
      </c>
      <c r="D110" s="66" t="s">
        <v>995</v>
      </c>
      <c r="E110" s="67"/>
      <c r="F110" s="67"/>
      <c r="G110" s="68" t="s">
        <v>41</v>
      </c>
      <c r="H110" s="69">
        <v>4.0</v>
      </c>
      <c r="I110" s="39" t="s">
        <v>42</v>
      </c>
      <c r="J110" s="39" t="s">
        <v>42</v>
      </c>
      <c r="K110" s="40">
        <v>90.0</v>
      </c>
      <c r="L110" s="39" t="s">
        <v>43</v>
      </c>
      <c r="M110" s="24" t="str">
        <f t="shared" si="2"/>
        <v>APROBADO</v>
      </c>
      <c r="N110" s="1"/>
      <c r="O110" s="1"/>
    </row>
    <row r="111">
      <c r="A111" s="64">
        <v>2.0354534283E10</v>
      </c>
      <c r="B111" s="65" t="s">
        <v>143</v>
      </c>
      <c r="C111" s="65" t="s">
        <v>996</v>
      </c>
      <c r="D111" s="66" t="s">
        <v>997</v>
      </c>
      <c r="E111" s="67"/>
      <c r="F111" s="67"/>
      <c r="G111" s="68" t="s">
        <v>41</v>
      </c>
      <c r="H111" s="69">
        <v>2.0</v>
      </c>
      <c r="I111" s="39" t="s">
        <v>42</v>
      </c>
      <c r="J111" s="39" t="s">
        <v>43</v>
      </c>
      <c r="K111" s="40">
        <v>100.0</v>
      </c>
      <c r="L111" s="39" t="s">
        <v>43</v>
      </c>
      <c r="M111" s="24" t="str">
        <f t="shared" si="2"/>
        <v>APROBADO</v>
      </c>
      <c r="N111" s="1"/>
      <c r="O111" s="42" t="s">
        <v>789</v>
      </c>
    </row>
    <row r="112">
      <c r="A112" s="64">
        <v>2.0356508239E10</v>
      </c>
      <c r="B112" s="65" t="s">
        <v>998</v>
      </c>
      <c r="C112" s="65" t="s">
        <v>999</v>
      </c>
      <c r="D112" s="66" t="s">
        <v>1000</v>
      </c>
      <c r="E112" s="67"/>
      <c r="F112" s="67"/>
      <c r="G112" s="68" t="s">
        <v>41</v>
      </c>
      <c r="H112" s="69">
        <v>2.0</v>
      </c>
      <c r="I112" s="39" t="s">
        <v>42</v>
      </c>
      <c r="J112" s="39" t="s">
        <v>43</v>
      </c>
      <c r="K112" s="40">
        <v>100.0</v>
      </c>
      <c r="L112" s="40">
        <v>100.0</v>
      </c>
      <c r="M112" s="24" t="str">
        <f t="shared" si="2"/>
        <v>APROBADO</v>
      </c>
      <c r="N112" s="1"/>
      <c r="O112" s="1"/>
    </row>
    <row r="113">
      <c r="A113" s="64">
        <v>2.0352257908E10</v>
      </c>
      <c r="B113" s="65" t="s">
        <v>164</v>
      </c>
      <c r="C113" s="65" t="s">
        <v>1001</v>
      </c>
      <c r="D113" s="66" t="s">
        <v>1002</v>
      </c>
      <c r="E113" s="67"/>
      <c r="F113" s="67"/>
      <c r="G113" s="68" t="s">
        <v>41</v>
      </c>
      <c r="H113" s="69">
        <v>1.0</v>
      </c>
      <c r="I113" s="39" t="s">
        <v>42</v>
      </c>
      <c r="J113" s="39" t="s">
        <v>43</v>
      </c>
      <c r="K113" s="40">
        <v>80.0</v>
      </c>
      <c r="L113" s="39" t="s">
        <v>43</v>
      </c>
      <c r="M113" s="24" t="str">
        <f t="shared" si="2"/>
        <v>APROBADO</v>
      </c>
      <c r="N113" s="1"/>
      <c r="O113" s="1"/>
    </row>
    <row r="114">
      <c r="A114" s="64">
        <v>2.0356536666E10</v>
      </c>
      <c r="B114" s="65" t="s">
        <v>164</v>
      </c>
      <c r="C114" s="65" t="s">
        <v>429</v>
      </c>
      <c r="D114" s="66" t="s">
        <v>1003</v>
      </c>
      <c r="E114" s="67"/>
      <c r="F114" s="67"/>
      <c r="G114" s="68" t="s">
        <v>41</v>
      </c>
      <c r="H114" s="69">
        <v>3.0</v>
      </c>
      <c r="I114" s="39" t="s">
        <v>43</v>
      </c>
      <c r="J114" s="39" t="s">
        <v>43</v>
      </c>
      <c r="K114" s="39" t="s">
        <v>43</v>
      </c>
      <c r="L114" s="39" t="s">
        <v>43</v>
      </c>
      <c r="M114" s="24" t="str">
        <f t="shared" si="2"/>
        <v>REPROBADO</v>
      </c>
      <c r="N114" s="1"/>
      <c r="O114" s="1"/>
    </row>
    <row r="115">
      <c r="A115" s="64">
        <v>2.7362195042E10</v>
      </c>
      <c r="B115" s="65" t="s">
        <v>1004</v>
      </c>
      <c r="C115" s="65" t="s">
        <v>1005</v>
      </c>
      <c r="D115" s="66" t="s">
        <v>1006</v>
      </c>
      <c r="E115" s="67"/>
      <c r="F115" s="67"/>
      <c r="G115" s="68" t="s">
        <v>18</v>
      </c>
      <c r="H115" s="69">
        <v>4.0</v>
      </c>
      <c r="I115" s="39" t="s">
        <v>42</v>
      </c>
      <c r="J115" s="39" t="s">
        <v>42</v>
      </c>
      <c r="K115" s="40">
        <v>80.0</v>
      </c>
      <c r="L115" s="40">
        <v>100.0</v>
      </c>
      <c r="M115" s="24" t="str">
        <f t="shared" si="2"/>
        <v>APROBADO</v>
      </c>
      <c r="N115" s="1"/>
      <c r="O115" s="1"/>
    </row>
    <row r="116">
      <c r="A116" s="64">
        <v>2.7356528471E10</v>
      </c>
      <c r="B116" s="65" t="s">
        <v>1007</v>
      </c>
      <c r="C116" s="65" t="s">
        <v>1008</v>
      </c>
      <c r="D116" s="66" t="s">
        <v>1009</v>
      </c>
      <c r="E116" s="67"/>
      <c r="F116" s="67"/>
      <c r="G116" s="68" t="s">
        <v>18</v>
      </c>
      <c r="H116" s="69">
        <v>3.0</v>
      </c>
      <c r="I116" s="39" t="s">
        <v>42</v>
      </c>
      <c r="J116" s="39" t="s">
        <v>43</v>
      </c>
      <c r="K116" s="40">
        <v>90.0</v>
      </c>
      <c r="L116" s="40">
        <v>100.0</v>
      </c>
      <c r="M116" s="24" t="str">
        <f t="shared" si="2"/>
        <v>APROBADO</v>
      </c>
      <c r="N116" s="1"/>
      <c r="O116" s="1"/>
    </row>
    <row r="117">
      <c r="A117" s="64">
        <v>2.0352890554E10</v>
      </c>
      <c r="B117" s="65" t="s">
        <v>23</v>
      </c>
      <c r="C117" s="65" t="s">
        <v>1010</v>
      </c>
      <c r="D117" s="66" t="s">
        <v>1011</v>
      </c>
      <c r="E117" s="67"/>
      <c r="F117" s="67"/>
      <c r="G117" s="68" t="s">
        <v>41</v>
      </c>
      <c r="H117" s="69">
        <v>2.0</v>
      </c>
      <c r="I117" s="39" t="s">
        <v>42</v>
      </c>
      <c r="J117" s="39" t="s">
        <v>43</v>
      </c>
      <c r="K117" s="39" t="s">
        <v>43</v>
      </c>
      <c r="L117" s="39" t="s">
        <v>43</v>
      </c>
      <c r="M117" s="24" t="str">
        <f t="shared" si="2"/>
        <v>REPROBADO</v>
      </c>
      <c r="N117" s="1"/>
      <c r="O117" s="42" t="s">
        <v>789</v>
      </c>
    </row>
    <row r="118">
      <c r="A118" s="64">
        <v>2.0356498756E10</v>
      </c>
      <c r="B118" s="65" t="s">
        <v>1012</v>
      </c>
      <c r="C118" s="65" t="s">
        <v>553</v>
      </c>
      <c r="D118" s="66" t="s">
        <v>1013</v>
      </c>
      <c r="E118" s="67"/>
      <c r="F118" s="67"/>
      <c r="G118" s="68" t="s">
        <v>41</v>
      </c>
      <c r="H118" s="69">
        <v>2.0</v>
      </c>
      <c r="I118" s="39" t="s">
        <v>42</v>
      </c>
      <c r="J118" s="39" t="s">
        <v>42</v>
      </c>
      <c r="K118" s="40">
        <v>100.0</v>
      </c>
      <c r="L118" s="40">
        <v>100.0</v>
      </c>
      <c r="M118" s="24" t="str">
        <f t="shared" si="2"/>
        <v>APROBADO</v>
      </c>
      <c r="N118" s="1"/>
      <c r="O118" s="1"/>
    </row>
    <row r="119">
      <c r="A119" s="64">
        <v>2.0354672155E10</v>
      </c>
      <c r="B119" s="65" t="s">
        <v>284</v>
      </c>
      <c r="C119" s="65" t="s">
        <v>1014</v>
      </c>
      <c r="D119" s="66" t="s">
        <v>1015</v>
      </c>
      <c r="E119" s="67"/>
      <c r="F119" s="67"/>
      <c r="G119" s="68" t="s">
        <v>41</v>
      </c>
      <c r="H119" s="69">
        <v>2.0</v>
      </c>
      <c r="I119" s="39" t="s">
        <v>43</v>
      </c>
      <c r="J119" s="39" t="s">
        <v>43</v>
      </c>
      <c r="K119" s="39" t="s">
        <v>43</v>
      </c>
      <c r="L119" s="39" t="s">
        <v>43</v>
      </c>
      <c r="M119" s="24" t="str">
        <f t="shared" si="2"/>
        <v>REPROBADO</v>
      </c>
      <c r="N119" s="1"/>
      <c r="O119" s="1"/>
    </row>
    <row r="120">
      <c r="A120" s="64">
        <v>2.7360521104E10</v>
      </c>
      <c r="B120" s="65" t="s">
        <v>1016</v>
      </c>
      <c r="C120" s="65" t="s">
        <v>169</v>
      </c>
      <c r="D120" s="66" t="s">
        <v>1017</v>
      </c>
      <c r="E120" s="67"/>
      <c r="F120" s="67"/>
      <c r="G120" s="68" t="s">
        <v>18</v>
      </c>
      <c r="H120" s="69">
        <v>4.0</v>
      </c>
      <c r="I120" s="39" t="s">
        <v>42</v>
      </c>
      <c r="J120" s="39" t="s">
        <v>42</v>
      </c>
      <c r="K120" s="39" t="s">
        <v>43</v>
      </c>
      <c r="L120" s="39" t="s">
        <v>43</v>
      </c>
      <c r="M120" s="24" t="str">
        <f t="shared" si="2"/>
        <v>REPROBADO</v>
      </c>
      <c r="N120" s="1"/>
      <c r="O120" s="42" t="s">
        <v>789</v>
      </c>
    </row>
    <row r="121">
      <c r="A121" s="64">
        <v>2.7351280137E10</v>
      </c>
      <c r="B121" s="65" t="s">
        <v>1018</v>
      </c>
      <c r="C121" s="65" t="s">
        <v>639</v>
      </c>
      <c r="D121" s="66" t="s">
        <v>1019</v>
      </c>
      <c r="E121" s="67"/>
      <c r="F121" s="67"/>
      <c r="G121" s="68" t="s">
        <v>18</v>
      </c>
      <c r="H121" s="69">
        <v>1.0</v>
      </c>
      <c r="I121" s="39" t="s">
        <v>43</v>
      </c>
      <c r="J121" s="39" t="s">
        <v>43</v>
      </c>
      <c r="K121" s="39" t="s">
        <v>43</v>
      </c>
      <c r="L121" s="39" t="s">
        <v>43</v>
      </c>
      <c r="M121" s="24" t="str">
        <f t="shared" si="2"/>
        <v>REPROBADO</v>
      </c>
      <c r="N121" s="1"/>
    </row>
    <row r="122">
      <c r="A122" s="64">
        <v>2.7356513792E10</v>
      </c>
      <c r="B122" s="65" t="s">
        <v>293</v>
      </c>
      <c r="C122" s="65" t="s">
        <v>1020</v>
      </c>
      <c r="D122" s="66" t="s">
        <v>1021</v>
      </c>
      <c r="E122" s="67"/>
      <c r="F122" s="67"/>
      <c r="G122" s="68" t="s">
        <v>18</v>
      </c>
      <c r="H122" s="69">
        <v>2.0</v>
      </c>
      <c r="I122" s="39" t="s">
        <v>43</v>
      </c>
      <c r="J122" s="39" t="s">
        <v>43</v>
      </c>
      <c r="K122" s="39" t="s">
        <v>43</v>
      </c>
      <c r="L122" s="39" t="s">
        <v>43</v>
      </c>
      <c r="M122" s="24" t="str">
        <f t="shared" si="2"/>
        <v>REPROBADO</v>
      </c>
      <c r="N122" s="1"/>
    </row>
    <row r="123">
      <c r="A123" s="64">
        <v>2.3352073369E10</v>
      </c>
      <c r="B123" s="65" t="s">
        <v>1022</v>
      </c>
      <c r="C123" s="65" t="s">
        <v>1023</v>
      </c>
      <c r="D123" s="66" t="s">
        <v>1024</v>
      </c>
      <c r="E123" s="67"/>
      <c r="F123" s="67"/>
      <c r="G123" s="68" t="s">
        <v>41</v>
      </c>
      <c r="H123" s="69">
        <v>1.0</v>
      </c>
      <c r="I123" s="39" t="s">
        <v>43</v>
      </c>
      <c r="J123" s="39" t="s">
        <v>43</v>
      </c>
      <c r="K123" s="39" t="s">
        <v>43</v>
      </c>
      <c r="L123" s="39" t="s">
        <v>43</v>
      </c>
      <c r="M123" s="24" t="str">
        <f t="shared" si="2"/>
        <v>REPROBADO</v>
      </c>
      <c r="N123" s="1"/>
    </row>
    <row r="124">
      <c r="A124" s="64">
        <v>2.7358805219E10</v>
      </c>
      <c r="B124" s="65" t="s">
        <v>308</v>
      </c>
      <c r="C124" s="65" t="s">
        <v>1025</v>
      </c>
      <c r="D124" s="66" t="s">
        <v>1026</v>
      </c>
      <c r="E124" s="67"/>
      <c r="F124" s="67"/>
      <c r="G124" s="68" t="s">
        <v>18</v>
      </c>
      <c r="H124" s="69">
        <v>3.0</v>
      </c>
      <c r="I124" s="39" t="s">
        <v>42</v>
      </c>
      <c r="J124" s="39" t="s">
        <v>42</v>
      </c>
      <c r="K124" s="70">
        <v>71.67</v>
      </c>
      <c r="L124" s="40">
        <v>100.0</v>
      </c>
      <c r="M124" s="24" t="str">
        <f t="shared" si="2"/>
        <v>APROBADO</v>
      </c>
      <c r="N124" s="1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</row>
    <row r="126">
      <c r="A126" s="1"/>
      <c r="B126" s="1"/>
      <c r="C126" s="1"/>
      <c r="D126" s="27" t="s">
        <v>19</v>
      </c>
      <c r="E126" s="27">
        <f>COUNTIF(E5:E84,"NO")</f>
        <v>0</v>
      </c>
      <c r="F126" s="1"/>
      <c r="G126" s="27">
        <f>COUNTIF(G5:G84,"M")</f>
        <v>45</v>
      </c>
      <c r="H126" s="27"/>
      <c r="I126" s="27">
        <f t="shared" ref="I126:J126" si="3">COUNTIF(I5:I124,"Participó")</f>
        <v>90</v>
      </c>
      <c r="J126" s="27">
        <f t="shared" si="3"/>
        <v>69</v>
      </c>
      <c r="K126" s="27">
        <f>COUNTIF(K5:K124,"&gt;=70")</f>
        <v>83</v>
      </c>
      <c r="L126" s="27">
        <f>COUNTIF(L5:L124,"100")</f>
        <v>70</v>
      </c>
      <c r="M126" s="27">
        <f>COUNTIF(M5:M124,"APROBADO")</f>
        <v>82</v>
      </c>
      <c r="N126" s="27">
        <f>COUNTIF(N26:N84,"Sancionar")</f>
        <v>0</v>
      </c>
      <c r="O126" s="27">
        <f>COUNTIF(O5:O124,"SI")</f>
        <v>11</v>
      </c>
    </row>
    <row r="127">
      <c r="A127" s="1"/>
      <c r="B127" s="1"/>
      <c r="C127" s="1"/>
      <c r="D127" s="28">
        <f>COUNTA(D5:D121)</f>
        <v>117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>
      <c r="A128" s="32"/>
      <c r="B128" s="85" t="s">
        <v>20</v>
      </c>
      <c r="C128" s="8"/>
      <c r="D128" s="1"/>
      <c r="E128" s="1"/>
      <c r="F128" s="42" t="s">
        <v>406</v>
      </c>
      <c r="H128" s="1"/>
      <c r="I128" s="1"/>
      <c r="J128" s="1"/>
      <c r="K128" s="1"/>
      <c r="L128" s="1"/>
      <c r="M128" s="1" t="s">
        <v>21</v>
      </c>
      <c r="N128" s="1"/>
      <c r="O128" s="1"/>
    </row>
    <row r="129">
      <c r="A129" s="32"/>
      <c r="B129" s="32"/>
      <c r="C129" s="32"/>
      <c r="D129" s="1"/>
      <c r="E129" s="1"/>
      <c r="F129" s="42" t="s">
        <v>407</v>
      </c>
      <c r="G129" s="1">
        <f>COUNTIF(H5:H124,"1")</f>
        <v>30</v>
      </c>
      <c r="H129" s="1"/>
      <c r="I129" s="1"/>
      <c r="J129" s="1"/>
      <c r="K129" s="1"/>
      <c r="L129" s="30" t="s">
        <v>24</v>
      </c>
      <c r="M129" s="28">
        <f>COUNTIF(M5:M84,"APROBADO")/99*100</f>
        <v>58.58585859</v>
      </c>
      <c r="N129" s="1"/>
      <c r="O129" s="1"/>
    </row>
    <row r="130">
      <c r="A130" s="32"/>
      <c r="B130" s="32"/>
      <c r="C130" s="32"/>
      <c r="D130" s="1"/>
      <c r="E130" s="1"/>
      <c r="F130" s="42" t="s">
        <v>408</v>
      </c>
      <c r="G130" s="1">
        <f>COUNTIF(H5:H124,"2")</f>
        <v>30</v>
      </c>
      <c r="H130" s="1"/>
      <c r="I130" s="1"/>
      <c r="J130" s="1"/>
      <c r="K130" s="1"/>
      <c r="L130" s="31" t="s">
        <v>25</v>
      </c>
      <c r="M130" s="28">
        <f>COUNTIF(M5:M84,"REPROBADO")/99*100</f>
        <v>22.22222222</v>
      </c>
      <c r="N130" s="1"/>
      <c r="O130" s="1"/>
    </row>
    <row r="131">
      <c r="A131" s="32"/>
      <c r="B131" s="86"/>
      <c r="C131" s="5"/>
      <c r="D131" s="1"/>
      <c r="E131" s="1"/>
      <c r="F131" s="42" t="s">
        <v>409</v>
      </c>
      <c r="G131" s="1">
        <f>COUNTIF(H5:H124,"3")</f>
        <v>30</v>
      </c>
      <c r="H131" s="1"/>
      <c r="I131" s="1"/>
      <c r="J131" s="1"/>
      <c r="K131" s="1"/>
      <c r="L131" s="1"/>
      <c r="M131" s="1"/>
      <c r="N131" s="1"/>
      <c r="O131" s="1"/>
    </row>
    <row r="132">
      <c r="A132" s="87" t="s">
        <v>26</v>
      </c>
      <c r="B132" s="32"/>
      <c r="C132" s="32"/>
      <c r="D132" s="1"/>
      <c r="E132" s="1"/>
      <c r="F132" s="42" t="s">
        <v>410</v>
      </c>
      <c r="G132" s="1">
        <f>COUNTIF(H5:H121,"4")</f>
        <v>30</v>
      </c>
      <c r="H132" s="1"/>
      <c r="I132" s="1"/>
      <c r="J132" s="1"/>
      <c r="K132" s="1"/>
      <c r="L132" s="1"/>
      <c r="M132" s="1"/>
      <c r="N132" s="1"/>
      <c r="O132" s="1"/>
    </row>
    <row r="133">
      <c r="A133" s="87" t="s">
        <v>27</v>
      </c>
      <c r="B133" s="32"/>
      <c r="C133" s="3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>
      <c r="A134" s="87" t="s">
        <v>28</v>
      </c>
      <c r="B134" s="32"/>
      <c r="C134" s="3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>
      <c r="A135" s="87" t="s">
        <v>29</v>
      </c>
      <c r="B135" s="32"/>
      <c r="C135" s="3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>
      <c r="A136" s="87" t="s">
        <v>30</v>
      </c>
      <c r="B136" s="32"/>
      <c r="C136" s="32"/>
      <c r="D136" s="1"/>
      <c r="E136" s="1"/>
      <c r="F136" s="1"/>
      <c r="G136" s="1"/>
      <c r="H136" s="1"/>
      <c r="I136" s="1"/>
      <c r="J136" s="1"/>
      <c r="K136" s="1"/>
      <c r="L136" s="32"/>
      <c r="M136" s="1"/>
      <c r="N136" s="1"/>
      <c r="O136" s="1"/>
    </row>
    <row r="137">
      <c r="A137" s="32"/>
      <c r="B137" s="85" t="s">
        <v>31</v>
      </c>
      <c r="C137" s="8"/>
      <c r="D137" s="1"/>
      <c r="E137" s="1"/>
      <c r="F137" s="1"/>
      <c r="G137" s="1"/>
      <c r="H137" s="1"/>
      <c r="I137" s="1"/>
      <c r="J137" s="1"/>
      <c r="K137" s="32"/>
      <c r="L137" s="33" t="s">
        <v>32</v>
      </c>
      <c r="M137" s="1"/>
      <c r="N137" s="1"/>
      <c r="O137" s="1"/>
    </row>
    <row r="138">
      <c r="A138" s="32"/>
      <c r="B138" s="32" t="s">
        <v>33</v>
      </c>
      <c r="C138" s="32" t="s">
        <v>34</v>
      </c>
      <c r="D138" s="1"/>
      <c r="E138" s="1"/>
      <c r="F138" s="1"/>
      <c r="G138" s="1"/>
      <c r="H138" s="1"/>
      <c r="I138" s="1"/>
      <c r="J138" s="1"/>
      <c r="K138" s="32"/>
      <c r="L138" s="34" t="s">
        <v>35</v>
      </c>
      <c r="M138" s="35" t="str">
        <f>#REF!/COUNTIF(M26:M84,"REPROBADO")*100</f>
        <v>#REF!</v>
      </c>
      <c r="N138" s="1"/>
      <c r="O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32"/>
      <c r="L139" s="34" t="s">
        <v>36</v>
      </c>
      <c r="M139" s="28">
        <f>COUNTIF(N26:N84,"Justifico")/COUNTIF(M28:M125,"REPROBADO")*100</f>
        <v>0</v>
      </c>
      <c r="N139" s="1"/>
      <c r="O139" s="1"/>
    </row>
  </sheetData>
  <mergeCells count="19">
    <mergeCell ref="G3:G4"/>
    <mergeCell ref="H3:H4"/>
    <mergeCell ref="B128:C128"/>
    <mergeCell ref="F128:G128"/>
    <mergeCell ref="B131:C131"/>
    <mergeCell ref="B137:C137"/>
    <mergeCell ref="I3:J3"/>
    <mergeCell ref="K3:K4"/>
    <mergeCell ref="L3:L4"/>
    <mergeCell ref="M3:M4"/>
    <mergeCell ref="N3:N4"/>
    <mergeCell ref="O3:O4"/>
    <mergeCell ref="B1:D1"/>
    <mergeCell ref="E1:N1"/>
    <mergeCell ref="B2:D2"/>
    <mergeCell ref="E2:N2"/>
    <mergeCell ref="A3:D3"/>
    <mergeCell ref="E3:E4"/>
    <mergeCell ref="F3:F4"/>
  </mergeCells>
  <conditionalFormatting sqref="O5:O120">
    <cfRule type="cellIs" dxfId="2" priority="1" operator="equal">
      <formula>"Si"</formula>
    </cfRule>
  </conditionalFormatting>
  <conditionalFormatting sqref="M5:M124">
    <cfRule type="cellIs" dxfId="0" priority="2" operator="equal">
      <formula>"APROBADO"</formula>
    </cfRule>
  </conditionalFormatting>
  <conditionalFormatting sqref="M5:M124">
    <cfRule type="cellIs" dxfId="1" priority="3" operator="equal">
      <formula>"REPROBADO"</formula>
    </cfRule>
  </conditionalFormatting>
  <conditionalFormatting sqref="K5:L124">
    <cfRule type="cellIs" dxfId="2" priority="4" operator="equal">
      <formula>"-"</formula>
    </cfRule>
  </conditionalFormatting>
  <conditionalFormatting sqref="K5:L124">
    <cfRule type="cellIs" dxfId="0" priority="5" operator="greaterThanOrEqual">
      <formula>65</formula>
    </cfRule>
  </conditionalFormatting>
  <conditionalFormatting sqref="K5:L124">
    <cfRule type="cellIs" dxfId="2" priority="6" operator="lessThan">
      <formula>65</formula>
    </cfRule>
  </conditionalFormatting>
  <conditionalFormatting sqref="I5:J124">
    <cfRule type="cellIs" dxfId="0" priority="7" operator="equal">
      <formula>"Participó"</formula>
    </cfRule>
  </conditionalFormatting>
  <conditionalFormatting sqref="I5:J124">
    <cfRule type="cellIs" dxfId="2" priority="8" operator="equal">
      <formula>"-"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6" width="8.13"/>
    <col customWidth="1" min="7" max="8" width="6.5"/>
    <col customWidth="1" min="11" max="12" width="9.88"/>
  </cols>
  <sheetData>
    <row r="1">
      <c r="A1" s="1"/>
      <c r="E1" s="2" t="s">
        <v>0</v>
      </c>
      <c r="O1" s="2"/>
    </row>
    <row r="2">
      <c r="A2" s="1"/>
      <c r="B2" s="3"/>
      <c r="C2" s="4"/>
      <c r="D2" s="5"/>
      <c r="E2" s="6" t="s">
        <v>1027</v>
      </c>
      <c r="F2" s="7"/>
      <c r="G2" s="7"/>
      <c r="H2" s="7"/>
      <c r="I2" s="7"/>
      <c r="J2" s="7"/>
      <c r="K2" s="7"/>
      <c r="L2" s="7"/>
      <c r="M2" s="7"/>
      <c r="N2" s="8"/>
      <c r="O2" s="55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  <c r="O3" s="56" t="s">
        <v>731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  <c r="O4" s="57"/>
    </row>
    <row r="5">
      <c r="A5" s="58">
        <v>2.3346515929E10</v>
      </c>
      <c r="B5" s="59" t="s">
        <v>1028</v>
      </c>
      <c r="C5" s="59" t="s">
        <v>1029</v>
      </c>
      <c r="D5" s="60" t="s">
        <v>1030</v>
      </c>
      <c r="E5" s="88"/>
      <c r="F5" s="88"/>
      <c r="G5" s="89"/>
      <c r="H5" s="90">
        <v>3.0</v>
      </c>
      <c r="I5" s="39" t="s">
        <v>43</v>
      </c>
      <c r="J5" s="39" t="s">
        <v>43</v>
      </c>
      <c r="K5" s="39" t="s">
        <v>43</v>
      </c>
      <c r="L5" s="39" t="s">
        <v>43</v>
      </c>
      <c r="M5" s="24" t="str">
        <f t="shared" ref="M5:M84" si="1">IF(AND(OR(I5="Participó",J5="Participó"),AND(K5&gt;64,K5&lt;&gt;"-")),"APROBADO","REPROBADO")</f>
        <v>REPROBADO</v>
      </c>
      <c r="N5" s="1"/>
      <c r="O5" s="1"/>
    </row>
    <row r="6">
      <c r="A6" s="64">
        <v>2.7349374183E10</v>
      </c>
      <c r="B6" s="65" t="s">
        <v>1031</v>
      </c>
      <c r="C6" s="65" t="s">
        <v>1032</v>
      </c>
      <c r="D6" s="66" t="s">
        <v>1033</v>
      </c>
      <c r="E6" s="91"/>
      <c r="F6" s="91"/>
      <c r="G6" s="92"/>
      <c r="H6" s="93">
        <v>4.0</v>
      </c>
      <c r="I6" s="39" t="s">
        <v>42</v>
      </c>
      <c r="J6" s="39" t="s">
        <v>42</v>
      </c>
      <c r="K6" s="40">
        <v>100.0</v>
      </c>
      <c r="L6" s="40">
        <v>100.0</v>
      </c>
      <c r="M6" s="24" t="str">
        <f t="shared" si="1"/>
        <v>APROBADO</v>
      </c>
      <c r="N6" s="1"/>
      <c r="O6" s="42"/>
    </row>
    <row r="7">
      <c r="A7" s="64">
        <v>2.7345636213E10</v>
      </c>
      <c r="B7" s="65" t="s">
        <v>1034</v>
      </c>
      <c r="C7" s="65" t="s">
        <v>1035</v>
      </c>
      <c r="D7" s="66" t="s">
        <v>1036</v>
      </c>
      <c r="E7" s="91"/>
      <c r="F7" s="91"/>
      <c r="G7" s="92"/>
      <c r="H7" s="93">
        <v>3.0</v>
      </c>
      <c r="I7" s="39" t="s">
        <v>42</v>
      </c>
      <c r="J7" s="39" t="s">
        <v>42</v>
      </c>
      <c r="K7" s="70">
        <v>96.67</v>
      </c>
      <c r="L7" s="40">
        <v>100.0</v>
      </c>
      <c r="M7" s="24" t="str">
        <f t="shared" si="1"/>
        <v>APROBADO</v>
      </c>
      <c r="N7" s="1"/>
      <c r="O7" s="1"/>
    </row>
    <row r="8">
      <c r="A8" s="64">
        <v>2.0344632074E10</v>
      </c>
      <c r="B8" s="65" t="s">
        <v>1037</v>
      </c>
      <c r="C8" s="65" t="s">
        <v>1038</v>
      </c>
      <c r="D8" s="66" t="s">
        <v>1039</v>
      </c>
      <c r="E8" s="91"/>
      <c r="F8" s="91"/>
      <c r="G8" s="92"/>
      <c r="H8" s="93">
        <v>2.0</v>
      </c>
      <c r="I8" s="39" t="s">
        <v>42</v>
      </c>
      <c r="J8" s="39" t="s">
        <v>42</v>
      </c>
      <c r="K8" s="40">
        <v>70.0</v>
      </c>
      <c r="L8" s="40">
        <v>100.0</v>
      </c>
      <c r="M8" s="24" t="str">
        <f t="shared" si="1"/>
        <v>APROBADO</v>
      </c>
      <c r="N8" s="1"/>
      <c r="O8" s="42"/>
    </row>
    <row r="9">
      <c r="A9" s="64">
        <v>2.3345635149E10</v>
      </c>
      <c r="B9" s="65" t="s">
        <v>1040</v>
      </c>
      <c r="C9" s="65" t="s">
        <v>1041</v>
      </c>
      <c r="D9" s="66" t="s">
        <v>1042</v>
      </c>
      <c r="E9" s="91"/>
      <c r="F9" s="92"/>
      <c r="G9" s="92"/>
      <c r="H9" s="93">
        <v>3.0</v>
      </c>
      <c r="I9" s="39" t="s">
        <v>43</v>
      </c>
      <c r="J9" s="39" t="s">
        <v>43</v>
      </c>
      <c r="K9" s="39" t="s">
        <v>43</v>
      </c>
      <c r="L9" s="39" t="s">
        <v>43</v>
      </c>
      <c r="M9" s="24" t="str">
        <f t="shared" si="1"/>
        <v>REPROBADO</v>
      </c>
      <c r="N9" s="1"/>
      <c r="O9" s="1"/>
    </row>
    <row r="10">
      <c r="A10" s="64">
        <v>2.3343018789E10</v>
      </c>
      <c r="B10" s="65" t="s">
        <v>1043</v>
      </c>
      <c r="C10" s="65" t="s">
        <v>1044</v>
      </c>
      <c r="D10" s="66" t="s">
        <v>1045</v>
      </c>
      <c r="E10" s="91"/>
      <c r="F10" s="91"/>
      <c r="G10" s="91"/>
      <c r="H10" s="93">
        <v>2.0</v>
      </c>
      <c r="I10" s="39" t="s">
        <v>43</v>
      </c>
      <c r="J10" s="39" t="s">
        <v>43</v>
      </c>
      <c r="K10" s="39" t="s">
        <v>43</v>
      </c>
      <c r="L10" s="39" t="s">
        <v>43</v>
      </c>
      <c r="M10" s="24" t="str">
        <f t="shared" si="1"/>
        <v>REPROBADO</v>
      </c>
      <c r="N10" s="52"/>
      <c r="O10" s="42"/>
    </row>
    <row r="11">
      <c r="A11" s="64">
        <v>2.7348274193E10</v>
      </c>
      <c r="B11" s="65" t="s">
        <v>64</v>
      </c>
      <c r="C11" s="65" t="s">
        <v>1046</v>
      </c>
      <c r="D11" s="66" t="s">
        <v>1047</v>
      </c>
      <c r="E11" s="91"/>
      <c r="F11" s="91"/>
      <c r="G11" s="92"/>
      <c r="H11" s="93">
        <v>4.0</v>
      </c>
      <c r="I11" s="39" t="s">
        <v>43</v>
      </c>
      <c r="J11" s="39" t="s">
        <v>43</v>
      </c>
      <c r="K11" s="39" t="s">
        <v>43</v>
      </c>
      <c r="L11" s="39" t="s">
        <v>43</v>
      </c>
      <c r="M11" s="24" t="str">
        <f t="shared" si="1"/>
        <v>REPROBADO</v>
      </c>
      <c r="N11" s="1"/>
      <c r="O11" s="42"/>
    </row>
    <row r="12">
      <c r="A12" s="81"/>
      <c r="B12" s="65" t="s">
        <v>1048</v>
      </c>
      <c r="C12" s="65" t="s">
        <v>1049</v>
      </c>
      <c r="D12" s="66" t="s">
        <v>1050</v>
      </c>
      <c r="E12" s="91"/>
      <c r="F12" s="91"/>
      <c r="G12" s="92"/>
      <c r="H12" s="93">
        <v>1.0</v>
      </c>
      <c r="I12" s="39" t="s">
        <v>42</v>
      </c>
      <c r="J12" s="39" t="s">
        <v>42</v>
      </c>
      <c r="K12" s="70">
        <v>66.67</v>
      </c>
      <c r="L12" s="40">
        <v>100.0</v>
      </c>
      <c r="M12" s="24" t="str">
        <f t="shared" si="1"/>
        <v>APROBADO</v>
      </c>
      <c r="N12" s="1"/>
      <c r="O12" s="42"/>
    </row>
    <row r="13">
      <c r="A13" s="64">
        <v>2.0345637827E10</v>
      </c>
      <c r="B13" s="65" t="s">
        <v>1051</v>
      </c>
      <c r="C13" s="65" t="s">
        <v>1052</v>
      </c>
      <c r="D13" s="66" t="s">
        <v>1053</v>
      </c>
      <c r="E13" s="91"/>
      <c r="F13" s="91"/>
      <c r="G13" s="92"/>
      <c r="H13" s="93">
        <v>3.0</v>
      </c>
      <c r="I13" s="39" t="s">
        <v>42</v>
      </c>
      <c r="J13" s="39" t="s">
        <v>43</v>
      </c>
      <c r="K13" s="39" t="s">
        <v>43</v>
      </c>
      <c r="L13" s="39" t="s">
        <v>43</v>
      </c>
      <c r="M13" s="24" t="str">
        <f t="shared" si="1"/>
        <v>REPROBADO</v>
      </c>
      <c r="O13" s="42" t="s">
        <v>789</v>
      </c>
    </row>
    <row r="14">
      <c r="A14" s="64">
        <v>2.0342677771E10</v>
      </c>
      <c r="B14" s="65" t="s">
        <v>1054</v>
      </c>
      <c r="C14" s="65" t="s">
        <v>1055</v>
      </c>
      <c r="D14" s="66" t="s">
        <v>1056</v>
      </c>
      <c r="E14" s="91"/>
      <c r="F14" s="91"/>
      <c r="G14" s="92"/>
      <c r="H14" s="93">
        <v>2.0</v>
      </c>
      <c r="I14" s="39" t="s">
        <v>43</v>
      </c>
      <c r="J14" s="39" t="s">
        <v>43</v>
      </c>
      <c r="K14" s="39" t="s">
        <v>43</v>
      </c>
      <c r="L14" s="39" t="s">
        <v>43</v>
      </c>
      <c r="M14" s="24" t="str">
        <f t="shared" si="1"/>
        <v>REPROBADO</v>
      </c>
      <c r="N14" s="1"/>
      <c r="O14" s="42"/>
    </row>
    <row r="15">
      <c r="A15" s="64">
        <v>2.039124524E10</v>
      </c>
      <c r="B15" s="65" t="s">
        <v>82</v>
      </c>
      <c r="C15" s="65" t="s">
        <v>1057</v>
      </c>
      <c r="D15" s="66" t="s">
        <v>1058</v>
      </c>
      <c r="E15" s="67"/>
      <c r="F15" s="67"/>
      <c r="G15" s="80" t="s">
        <v>41</v>
      </c>
      <c r="H15" s="69">
        <v>1.0</v>
      </c>
      <c r="I15" s="39" t="s">
        <v>43</v>
      </c>
      <c r="J15" s="39" t="s">
        <v>43</v>
      </c>
      <c r="K15" s="39" t="s">
        <v>43</v>
      </c>
      <c r="L15" s="39" t="s">
        <v>43</v>
      </c>
      <c r="M15" s="24" t="str">
        <f t="shared" si="1"/>
        <v>REPROBADO</v>
      </c>
      <c r="N15" s="1"/>
      <c r="O15" s="1"/>
    </row>
    <row r="16">
      <c r="A16" s="64">
        <v>2.7306508054E10</v>
      </c>
      <c r="B16" s="65" t="s">
        <v>82</v>
      </c>
      <c r="C16" s="65" t="s">
        <v>1059</v>
      </c>
      <c r="D16" s="66" t="s">
        <v>1060</v>
      </c>
      <c r="E16" s="67"/>
      <c r="F16" s="67"/>
      <c r="G16" s="80" t="s">
        <v>18</v>
      </c>
      <c r="H16" s="69">
        <v>1.0</v>
      </c>
      <c r="I16" s="39" t="s">
        <v>42</v>
      </c>
      <c r="J16" s="39" t="s">
        <v>42</v>
      </c>
      <c r="K16" s="40">
        <v>95.0</v>
      </c>
      <c r="L16" s="40">
        <v>100.0</v>
      </c>
      <c r="M16" s="24" t="str">
        <f t="shared" si="1"/>
        <v>APROBADO</v>
      </c>
      <c r="N16" s="1"/>
      <c r="O16" s="1"/>
    </row>
    <row r="17">
      <c r="A17" s="64">
        <v>2.0263896417E10</v>
      </c>
      <c r="B17" s="65" t="s">
        <v>82</v>
      </c>
      <c r="C17" s="65" t="s">
        <v>1061</v>
      </c>
      <c r="D17" s="66" t="s">
        <v>1062</v>
      </c>
      <c r="E17" s="67"/>
      <c r="F17" s="67"/>
      <c r="G17" s="80" t="s">
        <v>41</v>
      </c>
      <c r="H17" s="69">
        <v>1.0</v>
      </c>
      <c r="I17" s="39" t="s">
        <v>43</v>
      </c>
      <c r="J17" s="39" t="s">
        <v>43</v>
      </c>
      <c r="K17" s="39" t="s">
        <v>43</v>
      </c>
      <c r="L17" s="39" t="s">
        <v>43</v>
      </c>
      <c r="M17" s="24" t="str">
        <f t="shared" si="1"/>
        <v>REPROBADO</v>
      </c>
      <c r="N17" s="1"/>
      <c r="O17" s="42"/>
    </row>
    <row r="18">
      <c r="A18" s="64">
        <v>2.032177136E10</v>
      </c>
      <c r="B18" s="65" t="s">
        <v>82</v>
      </c>
      <c r="C18" s="65" t="s">
        <v>89</v>
      </c>
      <c r="D18" s="66" t="s">
        <v>1063</v>
      </c>
      <c r="E18" s="67"/>
      <c r="F18" s="67"/>
      <c r="G18" s="80" t="s">
        <v>41</v>
      </c>
      <c r="H18" s="69">
        <v>1.0</v>
      </c>
      <c r="I18" s="39" t="s">
        <v>42</v>
      </c>
      <c r="J18" s="39" t="s">
        <v>42</v>
      </c>
      <c r="K18" s="70">
        <v>76.67</v>
      </c>
      <c r="L18" s="39" t="s">
        <v>43</v>
      </c>
      <c r="M18" s="24" t="str">
        <f t="shared" si="1"/>
        <v>APROBADO</v>
      </c>
      <c r="N18" s="1"/>
      <c r="O18" s="1"/>
    </row>
    <row r="19">
      <c r="A19" s="64">
        <v>2.0280195244E10</v>
      </c>
      <c r="B19" s="65" t="s">
        <v>82</v>
      </c>
      <c r="C19" s="65" t="s">
        <v>1064</v>
      </c>
      <c r="D19" s="66" t="s">
        <v>1065</v>
      </c>
      <c r="E19" s="67"/>
      <c r="F19" s="84" t="s">
        <v>1066</v>
      </c>
      <c r="G19" s="80" t="s">
        <v>41</v>
      </c>
      <c r="H19" s="69">
        <v>1.0</v>
      </c>
      <c r="I19" s="39" t="s">
        <v>42</v>
      </c>
      <c r="J19" s="39" t="s">
        <v>42</v>
      </c>
      <c r="K19" s="40">
        <v>80.0</v>
      </c>
      <c r="L19" s="39" t="s">
        <v>43</v>
      </c>
      <c r="M19" s="24" t="str">
        <f t="shared" si="1"/>
        <v>APROBADO</v>
      </c>
      <c r="N19" s="1"/>
      <c r="O19" s="1"/>
    </row>
    <row r="20">
      <c r="A20" s="64">
        <v>2.0231224182E10</v>
      </c>
      <c r="B20" s="65" t="s">
        <v>82</v>
      </c>
      <c r="C20" s="65" t="s">
        <v>1067</v>
      </c>
      <c r="D20" s="66" t="s">
        <v>1068</v>
      </c>
      <c r="E20" s="67"/>
      <c r="F20" s="67"/>
      <c r="G20" s="80" t="s">
        <v>41</v>
      </c>
      <c r="H20" s="69">
        <v>1.0</v>
      </c>
      <c r="I20" s="39" t="s">
        <v>42</v>
      </c>
      <c r="J20" s="39" t="s">
        <v>42</v>
      </c>
      <c r="K20" s="40">
        <v>80.0</v>
      </c>
      <c r="L20" s="39" t="s">
        <v>43</v>
      </c>
      <c r="M20" s="24" t="str">
        <f t="shared" si="1"/>
        <v>APROBADO</v>
      </c>
      <c r="N20" s="1"/>
      <c r="O20" s="1"/>
    </row>
    <row r="21">
      <c r="A21" s="64">
        <v>2.7347556497E10</v>
      </c>
      <c r="B21" s="65" t="s">
        <v>79</v>
      </c>
      <c r="C21" s="65" t="s">
        <v>1069</v>
      </c>
      <c r="D21" s="66" t="s">
        <v>1070</v>
      </c>
      <c r="E21" s="91"/>
      <c r="F21" s="91"/>
      <c r="G21" s="92"/>
      <c r="H21" s="93">
        <v>4.0</v>
      </c>
      <c r="I21" s="39" t="s">
        <v>42</v>
      </c>
      <c r="J21" s="39" t="s">
        <v>43</v>
      </c>
      <c r="K21" s="70">
        <v>66.67</v>
      </c>
      <c r="L21" s="40">
        <v>100.0</v>
      </c>
      <c r="M21" s="24" t="str">
        <f t="shared" si="1"/>
        <v>APROBADO</v>
      </c>
      <c r="N21" s="1"/>
      <c r="O21" s="1"/>
    </row>
    <row r="22">
      <c r="A22" s="64">
        <v>2.0266970057E10</v>
      </c>
      <c r="B22" s="65" t="s">
        <v>464</v>
      </c>
      <c r="C22" s="65" t="s">
        <v>1071</v>
      </c>
      <c r="D22" s="66" t="s">
        <v>1072</v>
      </c>
      <c r="E22" s="67"/>
      <c r="F22" s="67"/>
      <c r="G22" s="80" t="s">
        <v>41</v>
      </c>
      <c r="H22" s="69">
        <v>1.0</v>
      </c>
      <c r="I22" s="39" t="s">
        <v>42</v>
      </c>
      <c r="J22" s="39" t="s">
        <v>42</v>
      </c>
      <c r="K22" s="40">
        <v>90.0</v>
      </c>
      <c r="L22" s="40">
        <v>100.0</v>
      </c>
      <c r="M22" s="24" t="str">
        <f t="shared" si="1"/>
        <v>APROBADO</v>
      </c>
      <c r="N22" s="1"/>
      <c r="O22" s="42"/>
    </row>
    <row r="23">
      <c r="A23" s="64">
        <v>2.0236982506E10</v>
      </c>
      <c r="B23" s="65" t="s">
        <v>464</v>
      </c>
      <c r="C23" s="65" t="s">
        <v>1073</v>
      </c>
      <c r="D23" s="66" t="s">
        <v>1074</v>
      </c>
      <c r="E23" s="67"/>
      <c r="F23" s="67"/>
      <c r="G23" s="80" t="s">
        <v>41</v>
      </c>
      <c r="H23" s="69">
        <v>1.0</v>
      </c>
      <c r="I23" s="39" t="s">
        <v>43</v>
      </c>
      <c r="J23" s="39" t="s">
        <v>42</v>
      </c>
      <c r="K23" s="40">
        <v>100.0</v>
      </c>
      <c r="L23" s="39" t="s">
        <v>43</v>
      </c>
      <c r="M23" s="24" t="str">
        <f t="shared" si="1"/>
        <v>APROBADO</v>
      </c>
      <c r="N23" s="42" t="s">
        <v>1075</v>
      </c>
      <c r="O23" s="1"/>
    </row>
    <row r="24">
      <c r="A24" s="64">
        <v>2.3341509564E10</v>
      </c>
      <c r="B24" s="65" t="s">
        <v>464</v>
      </c>
      <c r="C24" s="65" t="s">
        <v>908</v>
      </c>
      <c r="D24" s="66" t="s">
        <v>1076</v>
      </c>
      <c r="E24" s="67"/>
      <c r="F24" s="67"/>
      <c r="G24" s="80" t="s">
        <v>18</v>
      </c>
      <c r="H24" s="69">
        <v>1.0</v>
      </c>
      <c r="I24" s="39" t="s">
        <v>42</v>
      </c>
      <c r="J24" s="39" t="s">
        <v>42</v>
      </c>
      <c r="K24" s="40">
        <v>90.0</v>
      </c>
      <c r="L24" s="40">
        <v>100.0</v>
      </c>
      <c r="M24" s="24" t="str">
        <f t="shared" si="1"/>
        <v>APROBADO</v>
      </c>
      <c r="N24" s="1"/>
      <c r="O24" s="1"/>
    </row>
    <row r="25">
      <c r="A25" s="64">
        <v>2.7370789962E10</v>
      </c>
      <c r="B25" s="65" t="s">
        <v>464</v>
      </c>
      <c r="C25" s="65" t="s">
        <v>1077</v>
      </c>
      <c r="D25" s="66" t="s">
        <v>1078</v>
      </c>
      <c r="E25" s="67"/>
      <c r="F25" s="67"/>
      <c r="G25" s="80" t="s">
        <v>18</v>
      </c>
      <c r="H25" s="69">
        <v>1.0</v>
      </c>
      <c r="I25" s="39" t="s">
        <v>42</v>
      </c>
      <c r="J25" s="39" t="s">
        <v>42</v>
      </c>
      <c r="K25" s="40">
        <v>75.0</v>
      </c>
      <c r="L25" s="40">
        <v>100.0</v>
      </c>
      <c r="M25" s="24" t="str">
        <f t="shared" si="1"/>
        <v>APROBADO</v>
      </c>
      <c r="N25" s="1"/>
      <c r="O25" s="1"/>
    </row>
    <row r="26">
      <c r="A26" s="64">
        <v>2.0218220224E10</v>
      </c>
      <c r="B26" s="65" t="s">
        <v>88</v>
      </c>
      <c r="C26" s="65" t="s">
        <v>589</v>
      </c>
      <c r="D26" s="66" t="s">
        <v>1079</v>
      </c>
      <c r="E26" s="67"/>
      <c r="F26" s="67"/>
      <c r="G26" s="80" t="s">
        <v>41</v>
      </c>
      <c r="H26" s="69">
        <v>1.0</v>
      </c>
      <c r="I26" s="39" t="s">
        <v>42</v>
      </c>
      <c r="J26" s="39" t="s">
        <v>42</v>
      </c>
      <c r="K26" s="40">
        <v>100.0</v>
      </c>
      <c r="L26" s="40">
        <v>100.0</v>
      </c>
      <c r="M26" s="24" t="str">
        <f t="shared" si="1"/>
        <v>APROBADO</v>
      </c>
      <c r="N26" s="1"/>
      <c r="O26" s="1"/>
    </row>
    <row r="27">
      <c r="A27" s="64">
        <v>2.0278641113E10</v>
      </c>
      <c r="B27" s="65" t="s">
        <v>88</v>
      </c>
      <c r="C27" s="65" t="s">
        <v>598</v>
      </c>
      <c r="D27" s="66" t="s">
        <v>1080</v>
      </c>
      <c r="E27" s="67"/>
      <c r="F27" s="67"/>
      <c r="G27" s="80" t="s">
        <v>41</v>
      </c>
      <c r="H27" s="69">
        <v>1.0</v>
      </c>
      <c r="I27" s="39" t="s">
        <v>42</v>
      </c>
      <c r="J27" s="39" t="s">
        <v>43</v>
      </c>
      <c r="K27" s="40">
        <v>65.0</v>
      </c>
      <c r="L27" s="39" t="s">
        <v>43</v>
      </c>
      <c r="M27" s="24" t="str">
        <f t="shared" si="1"/>
        <v>APROBADO</v>
      </c>
      <c r="N27" s="1"/>
      <c r="O27" s="42"/>
    </row>
    <row r="28">
      <c r="A28" s="64">
        <v>2.7388972837E10</v>
      </c>
      <c r="B28" s="65" t="s">
        <v>1081</v>
      </c>
      <c r="C28" s="65" t="s">
        <v>1082</v>
      </c>
      <c r="D28" s="66" t="s">
        <v>1083</v>
      </c>
      <c r="E28" s="67"/>
      <c r="F28" s="67"/>
      <c r="G28" s="80" t="s">
        <v>18</v>
      </c>
      <c r="H28" s="69">
        <v>1.0</v>
      </c>
      <c r="I28" s="39" t="s">
        <v>43</v>
      </c>
      <c r="J28" s="39" t="s">
        <v>43</v>
      </c>
      <c r="K28" s="39" t="s">
        <v>43</v>
      </c>
      <c r="L28" s="39" t="s">
        <v>43</v>
      </c>
      <c r="M28" s="24" t="str">
        <f t="shared" si="1"/>
        <v>REPROBADO</v>
      </c>
      <c r="N28" s="1"/>
      <c r="O28" s="42"/>
    </row>
    <row r="29">
      <c r="A29" s="64">
        <v>2.734827334E10</v>
      </c>
      <c r="B29" s="65" t="s">
        <v>1084</v>
      </c>
      <c r="C29" s="65" t="s">
        <v>95</v>
      </c>
      <c r="D29" s="66" t="s">
        <v>1085</v>
      </c>
      <c r="E29" s="91"/>
      <c r="F29" s="91"/>
      <c r="G29" s="92"/>
      <c r="H29" s="93">
        <v>4.0</v>
      </c>
      <c r="I29" s="39" t="s">
        <v>43</v>
      </c>
      <c r="J29" s="39" t="s">
        <v>43</v>
      </c>
      <c r="K29" s="39" t="s">
        <v>43</v>
      </c>
      <c r="L29" s="39" t="s">
        <v>43</v>
      </c>
      <c r="M29" s="24" t="str">
        <f t="shared" si="1"/>
        <v>REPROBADO</v>
      </c>
      <c r="N29" s="1"/>
      <c r="O29" s="42"/>
    </row>
    <row r="30">
      <c r="A30" s="64">
        <v>2.3316283039E10</v>
      </c>
      <c r="B30" s="65" t="s">
        <v>1086</v>
      </c>
      <c r="C30" s="65" t="s">
        <v>1087</v>
      </c>
      <c r="D30" s="66" t="s">
        <v>1088</v>
      </c>
      <c r="E30" s="67"/>
      <c r="F30" s="67"/>
      <c r="G30" s="80" t="s">
        <v>41</v>
      </c>
      <c r="H30" s="69">
        <v>1.0</v>
      </c>
      <c r="I30" s="39" t="s">
        <v>42</v>
      </c>
      <c r="J30" s="39" t="s">
        <v>42</v>
      </c>
      <c r="K30" s="40">
        <v>100.0</v>
      </c>
      <c r="L30" s="40">
        <v>100.0</v>
      </c>
      <c r="M30" s="24" t="str">
        <f t="shared" si="1"/>
        <v>APROBADO</v>
      </c>
      <c r="N30" s="1"/>
      <c r="O30" s="42" t="s">
        <v>789</v>
      </c>
    </row>
    <row r="31">
      <c r="A31" s="64">
        <v>2.7320355813E10</v>
      </c>
      <c r="B31" s="65" t="s">
        <v>1089</v>
      </c>
      <c r="C31" s="65" t="s">
        <v>1090</v>
      </c>
      <c r="D31" s="66" t="s">
        <v>1091</v>
      </c>
      <c r="E31" s="67"/>
      <c r="F31" s="67"/>
      <c r="G31" s="80" t="s">
        <v>18</v>
      </c>
      <c r="H31" s="69">
        <v>1.0</v>
      </c>
      <c r="I31" s="39" t="s">
        <v>42</v>
      </c>
      <c r="J31" s="39" t="s">
        <v>43</v>
      </c>
      <c r="K31" s="40">
        <v>85.0</v>
      </c>
      <c r="L31" s="40">
        <v>100.0</v>
      </c>
      <c r="M31" s="24" t="str">
        <f t="shared" si="1"/>
        <v>APROBADO</v>
      </c>
      <c r="N31" s="1"/>
      <c r="O31" s="42" t="s">
        <v>789</v>
      </c>
    </row>
    <row r="32">
      <c r="A32" s="64">
        <v>2.7272376846E10</v>
      </c>
      <c r="B32" s="65" t="s">
        <v>1092</v>
      </c>
      <c r="C32" s="65" t="s">
        <v>1093</v>
      </c>
      <c r="D32" s="66" t="s">
        <v>1094</v>
      </c>
      <c r="E32" s="67"/>
      <c r="F32" s="67"/>
      <c r="G32" s="80" t="s">
        <v>18</v>
      </c>
      <c r="H32" s="69">
        <v>1.0</v>
      </c>
      <c r="I32" s="39" t="s">
        <v>43</v>
      </c>
      <c r="J32" s="39" t="s">
        <v>43</v>
      </c>
      <c r="K32" s="39" t="s">
        <v>43</v>
      </c>
      <c r="L32" s="39" t="s">
        <v>43</v>
      </c>
      <c r="M32" s="24" t="str">
        <f t="shared" si="1"/>
        <v>REPROBADO</v>
      </c>
      <c r="N32" s="1"/>
      <c r="O32" s="42"/>
    </row>
    <row r="33">
      <c r="A33" s="64">
        <v>2.029850541E10</v>
      </c>
      <c r="B33" s="65" t="s">
        <v>1095</v>
      </c>
      <c r="C33" s="65" t="s">
        <v>1096</v>
      </c>
      <c r="D33" s="66" t="s">
        <v>1097</v>
      </c>
      <c r="E33" s="67"/>
      <c r="F33" s="67"/>
      <c r="G33" s="80" t="s">
        <v>41</v>
      </c>
      <c r="H33" s="69">
        <v>1.0</v>
      </c>
      <c r="I33" s="39" t="s">
        <v>43</v>
      </c>
      <c r="J33" s="39" t="s">
        <v>43</v>
      </c>
      <c r="K33" s="39" t="s">
        <v>43</v>
      </c>
      <c r="L33" s="39" t="s">
        <v>43</v>
      </c>
      <c r="M33" s="24" t="str">
        <f t="shared" si="1"/>
        <v>REPROBADO</v>
      </c>
      <c r="N33" s="1"/>
      <c r="O33" s="42"/>
    </row>
    <row r="34">
      <c r="A34" s="64">
        <v>2.0288282359E10</v>
      </c>
      <c r="B34" s="65" t="s">
        <v>1098</v>
      </c>
      <c r="C34" s="65" t="s">
        <v>1099</v>
      </c>
      <c r="D34" s="66" t="s">
        <v>1100</v>
      </c>
      <c r="E34" s="67"/>
      <c r="F34" s="67"/>
      <c r="G34" s="80" t="s">
        <v>41</v>
      </c>
      <c r="H34" s="69">
        <v>1.0</v>
      </c>
      <c r="I34" s="39" t="s">
        <v>43</v>
      </c>
      <c r="J34" s="39" t="s">
        <v>43</v>
      </c>
      <c r="K34" s="39" t="s">
        <v>43</v>
      </c>
      <c r="L34" s="39" t="s">
        <v>43</v>
      </c>
      <c r="M34" s="24" t="str">
        <f t="shared" si="1"/>
        <v>REPROBADO</v>
      </c>
      <c r="N34" s="1"/>
      <c r="O34" s="42"/>
    </row>
    <row r="35">
      <c r="A35" s="64">
        <v>2.7348211531E10</v>
      </c>
      <c r="B35" s="65" t="s">
        <v>1098</v>
      </c>
      <c r="C35" s="65" t="s">
        <v>169</v>
      </c>
      <c r="D35" s="66" t="s">
        <v>1101</v>
      </c>
      <c r="E35" s="91"/>
      <c r="F35" s="91"/>
      <c r="G35" s="92"/>
      <c r="H35" s="93">
        <v>4.0</v>
      </c>
      <c r="I35" s="39" t="s">
        <v>42</v>
      </c>
      <c r="J35" s="39" t="s">
        <v>42</v>
      </c>
      <c r="K35" s="40">
        <v>90.0</v>
      </c>
      <c r="L35" s="40">
        <v>100.0</v>
      </c>
      <c r="M35" s="24" t="str">
        <f t="shared" si="1"/>
        <v>APROBADO</v>
      </c>
      <c r="N35" s="1"/>
      <c r="O35" s="1"/>
    </row>
    <row r="36">
      <c r="A36" s="64">
        <v>2.734938398E10</v>
      </c>
      <c r="B36" s="65" t="s">
        <v>1098</v>
      </c>
      <c r="C36" s="65" t="s">
        <v>1102</v>
      </c>
      <c r="D36" s="66" t="s">
        <v>1103</v>
      </c>
      <c r="E36" s="91"/>
      <c r="F36" s="91"/>
      <c r="G36" s="92"/>
      <c r="H36" s="93">
        <v>4.0</v>
      </c>
      <c r="I36" s="39" t="s">
        <v>42</v>
      </c>
      <c r="J36" s="39" t="s">
        <v>43</v>
      </c>
      <c r="K36" s="40">
        <v>100.0</v>
      </c>
      <c r="L36" s="39" t="s">
        <v>43</v>
      </c>
      <c r="M36" s="24" t="str">
        <f t="shared" si="1"/>
        <v>APROBADO</v>
      </c>
      <c r="N36" s="1"/>
      <c r="O36" s="1"/>
    </row>
    <row r="37">
      <c r="A37" s="64">
        <v>2.7275103417E10</v>
      </c>
      <c r="B37" s="65" t="s">
        <v>1104</v>
      </c>
      <c r="C37" s="65" t="s">
        <v>1105</v>
      </c>
      <c r="D37" s="66" t="s">
        <v>1106</v>
      </c>
      <c r="E37" s="67"/>
      <c r="F37" s="67"/>
      <c r="G37" s="80" t="s">
        <v>18</v>
      </c>
      <c r="H37" s="69">
        <v>1.0</v>
      </c>
      <c r="I37" s="39" t="s">
        <v>42</v>
      </c>
      <c r="J37" s="39" t="s">
        <v>42</v>
      </c>
      <c r="K37" s="40">
        <v>100.0</v>
      </c>
      <c r="L37" s="39" t="s">
        <v>43</v>
      </c>
      <c r="M37" s="24" t="str">
        <f t="shared" si="1"/>
        <v>APROBADO</v>
      </c>
      <c r="N37" s="1"/>
      <c r="O37" s="1"/>
    </row>
    <row r="38">
      <c r="A38" s="64">
        <v>2.7354485309E10</v>
      </c>
      <c r="B38" s="65" t="s">
        <v>1107</v>
      </c>
      <c r="C38" s="65" t="s">
        <v>1108</v>
      </c>
      <c r="D38" s="66" t="s">
        <v>1109</v>
      </c>
      <c r="E38" s="67"/>
      <c r="F38" s="67"/>
      <c r="G38" s="80" t="s">
        <v>18</v>
      </c>
      <c r="H38" s="69">
        <v>2.0</v>
      </c>
      <c r="I38" s="39" t="s">
        <v>42</v>
      </c>
      <c r="J38" s="39" t="s">
        <v>42</v>
      </c>
      <c r="K38" s="40">
        <v>80.0</v>
      </c>
      <c r="L38" s="40">
        <v>100.0</v>
      </c>
      <c r="M38" s="24" t="str">
        <f t="shared" si="1"/>
        <v>APROBADO</v>
      </c>
      <c r="N38" s="1"/>
      <c r="O38" s="1"/>
    </row>
    <row r="39">
      <c r="A39" s="64">
        <v>2.7303798302E10</v>
      </c>
      <c r="B39" s="65" t="s">
        <v>1110</v>
      </c>
      <c r="C39" s="65" t="s">
        <v>1111</v>
      </c>
      <c r="D39" s="66" t="s">
        <v>1112</v>
      </c>
      <c r="E39" s="67"/>
      <c r="F39" s="67"/>
      <c r="G39" s="80" t="s">
        <v>18</v>
      </c>
      <c r="H39" s="69">
        <v>2.0</v>
      </c>
      <c r="I39" s="39" t="s">
        <v>42</v>
      </c>
      <c r="J39" s="39" t="s">
        <v>42</v>
      </c>
      <c r="K39" s="40">
        <v>90.0</v>
      </c>
      <c r="L39" s="40">
        <v>100.0</v>
      </c>
      <c r="M39" s="24" t="str">
        <f t="shared" si="1"/>
        <v>APROBADO</v>
      </c>
      <c r="N39" s="1"/>
      <c r="O39" s="42"/>
    </row>
    <row r="40">
      <c r="A40" s="64">
        <v>2.030671189E10</v>
      </c>
      <c r="B40" s="65" t="s">
        <v>1110</v>
      </c>
      <c r="C40" s="65" t="s">
        <v>1113</v>
      </c>
      <c r="D40" s="66" t="s">
        <v>1114</v>
      </c>
      <c r="E40" s="67"/>
      <c r="F40" s="67"/>
      <c r="G40" s="80" t="s">
        <v>41</v>
      </c>
      <c r="H40" s="69">
        <v>2.0</v>
      </c>
      <c r="I40" s="39" t="s">
        <v>42</v>
      </c>
      <c r="J40" s="39" t="s">
        <v>42</v>
      </c>
      <c r="K40" s="70">
        <v>51.67</v>
      </c>
      <c r="L40" s="39" t="s">
        <v>43</v>
      </c>
      <c r="M40" s="24" t="str">
        <f t="shared" si="1"/>
        <v>REPROBADO</v>
      </c>
      <c r="N40" s="42"/>
      <c r="O40" s="42" t="s">
        <v>789</v>
      </c>
    </row>
    <row r="41">
      <c r="A41" s="64">
        <v>2.3304880619E10</v>
      </c>
      <c r="B41" s="65" t="s">
        <v>1115</v>
      </c>
      <c r="C41" s="65" t="s">
        <v>1116</v>
      </c>
      <c r="D41" s="66" t="s">
        <v>1117</v>
      </c>
      <c r="E41" s="67"/>
      <c r="F41" s="67"/>
      <c r="G41" s="80" t="s">
        <v>41</v>
      </c>
      <c r="H41" s="69">
        <v>2.0</v>
      </c>
      <c r="I41" s="39" t="s">
        <v>42</v>
      </c>
      <c r="J41" s="39" t="s">
        <v>42</v>
      </c>
      <c r="K41" s="40">
        <v>90.0</v>
      </c>
      <c r="L41" s="39" t="s">
        <v>43</v>
      </c>
      <c r="M41" s="24" t="str">
        <f t="shared" si="1"/>
        <v>APROBADO</v>
      </c>
      <c r="N41" s="1"/>
      <c r="O41" s="1"/>
    </row>
    <row r="42">
      <c r="A42" s="64">
        <v>2.0297224922E10</v>
      </c>
      <c r="B42" s="65" t="s">
        <v>1118</v>
      </c>
      <c r="C42" s="65" t="s">
        <v>1119</v>
      </c>
      <c r="D42" s="66" t="s">
        <v>1120</v>
      </c>
      <c r="E42" s="67"/>
      <c r="F42" s="67"/>
      <c r="G42" s="80" t="s">
        <v>41</v>
      </c>
      <c r="H42" s="69">
        <v>2.0</v>
      </c>
      <c r="I42" s="39" t="s">
        <v>42</v>
      </c>
      <c r="J42" s="39" t="s">
        <v>42</v>
      </c>
      <c r="K42" s="40">
        <v>70.0</v>
      </c>
      <c r="L42" s="40">
        <v>100.0</v>
      </c>
      <c r="M42" s="24" t="str">
        <f t="shared" si="1"/>
        <v>APROBADO</v>
      </c>
      <c r="N42" s="1"/>
      <c r="O42" s="42"/>
    </row>
    <row r="43">
      <c r="A43" s="64">
        <v>2.036002556E10</v>
      </c>
      <c r="B43" s="65" t="s">
        <v>1121</v>
      </c>
      <c r="C43" s="65" t="s">
        <v>1122</v>
      </c>
      <c r="D43" s="66" t="s">
        <v>1123</v>
      </c>
      <c r="E43" s="67"/>
      <c r="F43" s="67"/>
      <c r="G43" s="80" t="s">
        <v>41</v>
      </c>
      <c r="H43" s="69">
        <v>2.0</v>
      </c>
      <c r="I43" s="39" t="s">
        <v>42</v>
      </c>
      <c r="J43" s="39" t="s">
        <v>42</v>
      </c>
      <c r="K43" s="40">
        <v>90.0</v>
      </c>
      <c r="L43" s="40">
        <v>100.0</v>
      </c>
      <c r="M43" s="24" t="str">
        <f t="shared" si="1"/>
        <v>APROBADO</v>
      </c>
      <c r="N43" s="1"/>
      <c r="O43" s="42"/>
    </row>
    <row r="44">
      <c r="A44" s="64">
        <v>2.0373296431E10</v>
      </c>
      <c r="B44" s="65" t="s">
        <v>1124</v>
      </c>
      <c r="C44" s="65" t="s">
        <v>1125</v>
      </c>
      <c r="D44" s="66" t="s">
        <v>1126</v>
      </c>
      <c r="E44" s="67"/>
      <c r="F44" s="67"/>
      <c r="G44" s="80" t="s">
        <v>41</v>
      </c>
      <c r="H44" s="69">
        <v>2.0</v>
      </c>
      <c r="I44" s="39" t="s">
        <v>42</v>
      </c>
      <c r="J44" s="39" t="s">
        <v>42</v>
      </c>
      <c r="K44" s="70">
        <v>86.67</v>
      </c>
      <c r="L44" s="40">
        <v>100.0</v>
      </c>
      <c r="M44" s="24" t="str">
        <f t="shared" si="1"/>
        <v>APROBADO</v>
      </c>
      <c r="N44" s="1"/>
      <c r="O44" s="42"/>
    </row>
    <row r="45">
      <c r="A45" s="64">
        <v>2.3221935284E10</v>
      </c>
      <c r="B45" s="65" t="s">
        <v>1127</v>
      </c>
      <c r="C45" s="65" t="s">
        <v>1128</v>
      </c>
      <c r="D45" s="66" t="s">
        <v>1129</v>
      </c>
      <c r="E45" s="67"/>
      <c r="F45" s="67"/>
      <c r="G45" s="80" t="s">
        <v>18</v>
      </c>
      <c r="H45" s="69">
        <v>2.0</v>
      </c>
      <c r="I45" s="39" t="s">
        <v>43</v>
      </c>
      <c r="J45" s="39" t="s">
        <v>43</v>
      </c>
      <c r="K45" s="40">
        <v>100.0</v>
      </c>
      <c r="L45" s="39" t="s">
        <v>43</v>
      </c>
      <c r="M45" s="24" t="str">
        <f t="shared" si="1"/>
        <v>REPROBADO</v>
      </c>
      <c r="N45" s="1"/>
      <c r="O45" s="1"/>
    </row>
    <row r="46">
      <c r="A46" s="64">
        <v>2.7274138675E10</v>
      </c>
      <c r="B46" s="65" t="s">
        <v>1130</v>
      </c>
      <c r="C46" s="65" t="s">
        <v>1131</v>
      </c>
      <c r="D46" s="66" t="s">
        <v>1132</v>
      </c>
      <c r="E46" s="67"/>
      <c r="F46" s="67"/>
      <c r="G46" s="80" t="s">
        <v>18</v>
      </c>
      <c r="H46" s="69">
        <v>2.0</v>
      </c>
      <c r="I46" s="39" t="s">
        <v>42</v>
      </c>
      <c r="J46" s="39" t="s">
        <v>42</v>
      </c>
      <c r="K46" s="40">
        <v>90.0</v>
      </c>
      <c r="L46" s="39" t="s">
        <v>43</v>
      </c>
      <c r="M46" s="24" t="str">
        <f t="shared" si="1"/>
        <v>APROBADO</v>
      </c>
      <c r="N46" s="1"/>
      <c r="O46" s="42" t="s">
        <v>789</v>
      </c>
    </row>
    <row r="47">
      <c r="A47" s="64">
        <v>2.7285823248E10</v>
      </c>
      <c r="B47" s="65" t="s">
        <v>1133</v>
      </c>
      <c r="C47" s="65" t="s">
        <v>216</v>
      </c>
      <c r="D47" s="66" t="s">
        <v>1134</v>
      </c>
      <c r="E47" s="67"/>
      <c r="F47" s="67"/>
      <c r="G47" s="80" t="s">
        <v>18</v>
      </c>
      <c r="H47" s="69">
        <v>2.0</v>
      </c>
      <c r="I47" s="39" t="s">
        <v>42</v>
      </c>
      <c r="J47" s="39" t="s">
        <v>42</v>
      </c>
      <c r="K47" s="40">
        <v>80.0</v>
      </c>
      <c r="L47" s="40">
        <v>100.0</v>
      </c>
      <c r="M47" s="24" t="str">
        <f t="shared" si="1"/>
        <v>APROBADO</v>
      </c>
      <c r="N47" s="1"/>
      <c r="O47" s="1"/>
    </row>
    <row r="48">
      <c r="A48" s="64">
        <v>2.0307872847E10</v>
      </c>
      <c r="B48" s="65" t="s">
        <v>1135</v>
      </c>
      <c r="C48" s="65" t="s">
        <v>1136</v>
      </c>
      <c r="D48" s="66" t="s">
        <v>1137</v>
      </c>
      <c r="E48" s="67"/>
      <c r="F48" s="67"/>
      <c r="G48" s="80" t="s">
        <v>41</v>
      </c>
      <c r="H48" s="69">
        <v>2.0</v>
      </c>
      <c r="I48" s="39" t="s">
        <v>42</v>
      </c>
      <c r="J48" s="39" t="s">
        <v>42</v>
      </c>
      <c r="K48" s="40">
        <v>85.0</v>
      </c>
      <c r="L48" s="39" t="s">
        <v>43</v>
      </c>
      <c r="M48" s="24" t="str">
        <f t="shared" si="1"/>
        <v>APROBADO</v>
      </c>
      <c r="N48" s="1"/>
      <c r="O48" s="42"/>
    </row>
    <row r="49">
      <c r="A49" s="64">
        <v>2.0321992898E10</v>
      </c>
      <c r="B49" s="65" t="s">
        <v>1138</v>
      </c>
      <c r="C49" s="65" t="s">
        <v>1139</v>
      </c>
      <c r="D49" s="66" t="s">
        <v>1140</v>
      </c>
      <c r="E49" s="67"/>
      <c r="F49" s="67"/>
      <c r="G49" s="80" t="s">
        <v>41</v>
      </c>
      <c r="H49" s="69">
        <v>2.0</v>
      </c>
      <c r="I49" s="39" t="s">
        <v>42</v>
      </c>
      <c r="J49" s="39" t="s">
        <v>42</v>
      </c>
      <c r="K49" s="40">
        <v>90.0</v>
      </c>
      <c r="L49" s="40">
        <v>100.0</v>
      </c>
      <c r="M49" s="24" t="str">
        <f t="shared" si="1"/>
        <v>APROBADO</v>
      </c>
      <c r="N49" s="1"/>
      <c r="O49" s="1"/>
    </row>
    <row r="50">
      <c r="A50" s="64">
        <v>2.7340032271E10</v>
      </c>
      <c r="B50" s="65" t="s">
        <v>1138</v>
      </c>
      <c r="C50" s="65" t="s">
        <v>1141</v>
      </c>
      <c r="D50" s="66" t="s">
        <v>1142</v>
      </c>
      <c r="E50" s="91"/>
      <c r="F50" s="91"/>
      <c r="G50" s="92"/>
      <c r="H50" s="93">
        <v>1.0</v>
      </c>
      <c r="I50" s="39" t="s">
        <v>42</v>
      </c>
      <c r="J50" s="39" t="s">
        <v>43</v>
      </c>
      <c r="K50" s="39" t="s">
        <v>43</v>
      </c>
      <c r="L50" s="39" t="s">
        <v>43</v>
      </c>
      <c r="M50" s="24" t="str">
        <f t="shared" si="1"/>
        <v>REPROBADO</v>
      </c>
      <c r="N50" s="1"/>
      <c r="O50" s="42" t="s">
        <v>789</v>
      </c>
    </row>
    <row r="51">
      <c r="A51" s="64">
        <v>2.0325115638E10</v>
      </c>
      <c r="B51" s="65" t="s">
        <v>1143</v>
      </c>
      <c r="C51" s="65" t="s">
        <v>1144</v>
      </c>
      <c r="D51" s="66" t="s">
        <v>1145</v>
      </c>
      <c r="E51" s="67"/>
      <c r="F51" s="67"/>
      <c r="G51" s="80" t="s">
        <v>41</v>
      </c>
      <c r="H51" s="69">
        <v>2.0</v>
      </c>
      <c r="I51" s="39" t="s">
        <v>42</v>
      </c>
      <c r="J51" s="39" t="s">
        <v>43</v>
      </c>
      <c r="K51" s="40">
        <v>100.0</v>
      </c>
      <c r="L51" s="40">
        <v>100.0</v>
      </c>
      <c r="M51" s="24" t="str">
        <f t="shared" si="1"/>
        <v>APROBADO</v>
      </c>
      <c r="N51" s="1"/>
      <c r="O51" s="42"/>
    </row>
    <row r="52">
      <c r="A52" s="64">
        <v>2.7354620842E10</v>
      </c>
      <c r="B52" s="65" t="s">
        <v>1146</v>
      </c>
      <c r="C52" s="65" t="s">
        <v>1147</v>
      </c>
      <c r="D52" s="66" t="s">
        <v>1148</v>
      </c>
      <c r="E52" s="67"/>
      <c r="F52" s="67"/>
      <c r="G52" s="80" t="s">
        <v>18</v>
      </c>
      <c r="H52" s="69">
        <v>2.0</v>
      </c>
      <c r="I52" s="39" t="s">
        <v>42</v>
      </c>
      <c r="J52" s="39" t="s">
        <v>42</v>
      </c>
      <c r="K52" s="40">
        <v>100.0</v>
      </c>
      <c r="L52" s="40">
        <v>100.0</v>
      </c>
      <c r="M52" s="24" t="str">
        <f t="shared" si="1"/>
        <v>APROBADO</v>
      </c>
      <c r="N52" s="1"/>
      <c r="O52" s="1"/>
    </row>
    <row r="53">
      <c r="A53" s="64">
        <v>2.0368421511E10</v>
      </c>
      <c r="B53" s="65" t="s">
        <v>1149</v>
      </c>
      <c r="C53" s="65" t="s">
        <v>1150</v>
      </c>
      <c r="D53" s="66" t="s">
        <v>1151</v>
      </c>
      <c r="E53" s="67"/>
      <c r="F53" s="67"/>
      <c r="G53" s="80" t="s">
        <v>41</v>
      </c>
      <c r="H53" s="69">
        <v>2.0</v>
      </c>
      <c r="I53" s="39" t="s">
        <v>42</v>
      </c>
      <c r="J53" s="39" t="s">
        <v>42</v>
      </c>
      <c r="K53" s="40">
        <v>100.0</v>
      </c>
      <c r="L53" s="40">
        <v>100.0</v>
      </c>
      <c r="M53" s="24" t="str">
        <f t="shared" si="1"/>
        <v>APROBADO</v>
      </c>
      <c r="N53" s="1"/>
      <c r="O53" s="42"/>
    </row>
    <row r="54">
      <c r="A54" s="64">
        <v>2.0342675612E10</v>
      </c>
      <c r="B54" s="65" t="s">
        <v>1152</v>
      </c>
      <c r="C54" s="65" t="s">
        <v>553</v>
      </c>
      <c r="D54" s="66" t="s">
        <v>1153</v>
      </c>
      <c r="E54" s="67"/>
      <c r="F54" s="67"/>
      <c r="G54" s="80" t="s">
        <v>41</v>
      </c>
      <c r="H54" s="69">
        <v>2.0</v>
      </c>
      <c r="I54" s="39" t="s">
        <v>42</v>
      </c>
      <c r="J54" s="39" t="s">
        <v>42</v>
      </c>
      <c r="K54" s="40">
        <v>95.0</v>
      </c>
      <c r="L54" s="40">
        <v>100.0</v>
      </c>
      <c r="M54" s="24" t="str">
        <f t="shared" si="1"/>
        <v>APROBADO</v>
      </c>
      <c r="N54" s="1"/>
      <c r="O54" s="1"/>
    </row>
    <row r="55">
      <c r="A55" s="64">
        <v>2.4306406961E10</v>
      </c>
      <c r="B55" s="65" t="s">
        <v>1154</v>
      </c>
      <c r="C55" s="65" t="s">
        <v>1155</v>
      </c>
      <c r="D55" s="65" t="s">
        <v>1156</v>
      </c>
      <c r="E55" s="67"/>
      <c r="F55" s="67"/>
      <c r="G55" s="80" t="s">
        <v>41</v>
      </c>
      <c r="H55" s="69">
        <v>2.0</v>
      </c>
      <c r="I55" s="39" t="s">
        <v>42</v>
      </c>
      <c r="J55" s="39" t="s">
        <v>42</v>
      </c>
      <c r="K55" s="40">
        <v>90.0</v>
      </c>
      <c r="L55" s="40">
        <v>100.0</v>
      </c>
      <c r="M55" s="24" t="str">
        <f t="shared" si="1"/>
        <v>APROBADO</v>
      </c>
      <c r="N55" s="1"/>
      <c r="O55" s="1"/>
    </row>
    <row r="56">
      <c r="A56" s="64">
        <v>2.4327333697E10</v>
      </c>
      <c r="B56" s="65" t="s">
        <v>1157</v>
      </c>
      <c r="C56" s="65" t="s">
        <v>1136</v>
      </c>
      <c r="D56" s="66" t="s">
        <v>1158</v>
      </c>
      <c r="E56" s="67"/>
      <c r="F56" s="67"/>
      <c r="G56" s="80" t="s">
        <v>41</v>
      </c>
      <c r="H56" s="69">
        <v>2.0</v>
      </c>
      <c r="I56" s="39" t="s">
        <v>42</v>
      </c>
      <c r="J56" s="39" t="s">
        <v>42</v>
      </c>
      <c r="K56" s="40">
        <v>100.0</v>
      </c>
      <c r="L56" s="40">
        <v>100.0</v>
      </c>
      <c r="M56" s="24" t="str">
        <f t="shared" si="1"/>
        <v>APROBADO</v>
      </c>
      <c r="N56" s="1"/>
      <c r="O56" s="1"/>
    </row>
    <row r="57">
      <c r="A57" s="64">
        <v>2.7306713987E10</v>
      </c>
      <c r="B57" s="65" t="s">
        <v>1159</v>
      </c>
      <c r="C57" s="65" t="s">
        <v>1160</v>
      </c>
      <c r="D57" s="66" t="s">
        <v>1161</v>
      </c>
      <c r="E57" s="67"/>
      <c r="F57" s="67"/>
      <c r="G57" s="80" t="s">
        <v>18</v>
      </c>
      <c r="H57" s="69">
        <v>2.0</v>
      </c>
      <c r="I57" s="39" t="s">
        <v>42</v>
      </c>
      <c r="J57" s="39" t="s">
        <v>43</v>
      </c>
      <c r="K57" s="39" t="s">
        <v>43</v>
      </c>
      <c r="L57" s="39" t="s">
        <v>43</v>
      </c>
      <c r="M57" s="24" t="str">
        <f t="shared" si="1"/>
        <v>REPROBADO</v>
      </c>
      <c r="N57" s="1"/>
      <c r="O57" s="42" t="s">
        <v>789</v>
      </c>
    </row>
    <row r="58">
      <c r="A58" s="64">
        <v>2.0232333236E10</v>
      </c>
      <c r="B58" s="65" t="s">
        <v>1162</v>
      </c>
      <c r="C58" s="65" t="s">
        <v>1163</v>
      </c>
      <c r="D58" s="66" t="s">
        <v>1164</v>
      </c>
      <c r="E58" s="67"/>
      <c r="F58" s="67"/>
      <c r="G58" s="80" t="s">
        <v>41</v>
      </c>
      <c r="H58" s="69">
        <v>3.0</v>
      </c>
      <c r="I58" s="39" t="s">
        <v>43</v>
      </c>
      <c r="J58" s="39" t="s">
        <v>43</v>
      </c>
      <c r="K58" s="39" t="s">
        <v>43</v>
      </c>
      <c r="L58" s="39" t="s">
        <v>43</v>
      </c>
      <c r="M58" s="24" t="str">
        <f t="shared" si="1"/>
        <v>REPROBADO</v>
      </c>
      <c r="N58" s="1"/>
      <c r="O58" s="1"/>
    </row>
    <row r="59">
      <c r="A59" s="64">
        <v>2.3270391494E10</v>
      </c>
      <c r="B59" s="65" t="s">
        <v>1165</v>
      </c>
      <c r="C59" s="65" t="s">
        <v>1166</v>
      </c>
      <c r="D59" s="66" t="s">
        <v>1167</v>
      </c>
      <c r="E59" s="67"/>
      <c r="F59" s="67"/>
      <c r="G59" s="80" t="s">
        <v>18</v>
      </c>
      <c r="H59" s="69">
        <v>2.0</v>
      </c>
      <c r="I59" s="39" t="s">
        <v>42</v>
      </c>
      <c r="J59" s="39" t="s">
        <v>42</v>
      </c>
      <c r="K59" s="40">
        <v>80.0</v>
      </c>
      <c r="L59" s="40">
        <v>100.0</v>
      </c>
      <c r="M59" s="24" t="str">
        <f t="shared" si="1"/>
        <v>APROBADO</v>
      </c>
      <c r="N59" s="1"/>
      <c r="O59" s="1"/>
    </row>
    <row r="60">
      <c r="A60" s="64">
        <v>2.0277134862E10</v>
      </c>
      <c r="B60" s="65" t="s">
        <v>1168</v>
      </c>
      <c r="C60" s="65" t="s">
        <v>376</v>
      </c>
      <c r="D60" s="66" t="s">
        <v>1169</v>
      </c>
      <c r="E60" s="67"/>
      <c r="F60" s="67"/>
      <c r="G60" s="80" t="s">
        <v>41</v>
      </c>
      <c r="H60" s="69">
        <v>3.0</v>
      </c>
      <c r="I60" s="39" t="s">
        <v>43</v>
      </c>
      <c r="J60" s="39" t="s">
        <v>43</v>
      </c>
      <c r="K60" s="39" t="s">
        <v>43</v>
      </c>
      <c r="L60" s="39" t="s">
        <v>43</v>
      </c>
      <c r="M60" s="24" t="str">
        <f t="shared" si="1"/>
        <v>REPROBADO</v>
      </c>
      <c r="N60" s="1"/>
      <c r="O60" s="1"/>
    </row>
    <row r="61">
      <c r="A61" s="64">
        <v>2.3318136009E10</v>
      </c>
      <c r="B61" s="65" t="s">
        <v>1170</v>
      </c>
      <c r="C61" s="65" t="s">
        <v>429</v>
      </c>
      <c r="D61" s="66" t="s">
        <v>1171</v>
      </c>
      <c r="E61" s="67"/>
      <c r="F61" s="67"/>
      <c r="G61" s="80" t="s">
        <v>41</v>
      </c>
      <c r="H61" s="69">
        <v>3.0</v>
      </c>
      <c r="I61" s="39" t="s">
        <v>42</v>
      </c>
      <c r="J61" s="39" t="s">
        <v>43</v>
      </c>
      <c r="K61" s="39" t="s">
        <v>43</v>
      </c>
      <c r="L61" s="39" t="s">
        <v>43</v>
      </c>
      <c r="M61" s="24" t="str">
        <f t="shared" si="1"/>
        <v>REPROBADO</v>
      </c>
      <c r="N61" s="1"/>
      <c r="O61" s="42" t="s">
        <v>789</v>
      </c>
    </row>
    <row r="62">
      <c r="A62" s="64">
        <v>2.7346700934E10</v>
      </c>
      <c r="B62" s="65" t="s">
        <v>1170</v>
      </c>
      <c r="C62" s="65" t="s">
        <v>1172</v>
      </c>
      <c r="D62" s="66" t="s">
        <v>1173</v>
      </c>
      <c r="E62" s="67"/>
      <c r="F62" s="67"/>
      <c r="G62" s="80" t="s">
        <v>41</v>
      </c>
      <c r="H62" s="69">
        <v>3.0</v>
      </c>
      <c r="I62" s="39" t="s">
        <v>42</v>
      </c>
      <c r="J62" s="39" t="s">
        <v>42</v>
      </c>
      <c r="K62" s="40">
        <v>90.0</v>
      </c>
      <c r="L62" s="40">
        <v>100.0</v>
      </c>
      <c r="M62" s="24" t="str">
        <f t="shared" si="1"/>
        <v>APROBADO</v>
      </c>
      <c r="N62" s="1"/>
      <c r="O62" s="1"/>
    </row>
    <row r="63">
      <c r="A63" s="64">
        <v>2.7372545718E10</v>
      </c>
      <c r="B63" s="65" t="s">
        <v>1170</v>
      </c>
      <c r="C63" s="65" t="s">
        <v>1174</v>
      </c>
      <c r="D63" s="66" t="s">
        <v>1175</v>
      </c>
      <c r="E63" s="67"/>
      <c r="F63" s="67"/>
      <c r="G63" s="80" t="s">
        <v>18</v>
      </c>
      <c r="H63" s="69">
        <v>3.0</v>
      </c>
      <c r="I63" s="39" t="s">
        <v>42</v>
      </c>
      <c r="J63" s="39" t="s">
        <v>42</v>
      </c>
      <c r="K63" s="40">
        <v>70.0</v>
      </c>
      <c r="L63" s="40">
        <v>100.0</v>
      </c>
      <c r="M63" s="24" t="str">
        <f t="shared" si="1"/>
        <v>APROBADO</v>
      </c>
      <c r="N63" s="1"/>
      <c r="O63" s="1"/>
    </row>
    <row r="64">
      <c r="A64" s="64">
        <v>2.0373297977E10</v>
      </c>
      <c r="B64" s="65" t="s">
        <v>1176</v>
      </c>
      <c r="C64" s="65" t="s">
        <v>1177</v>
      </c>
      <c r="D64" s="66" t="s">
        <v>1178</v>
      </c>
      <c r="E64" s="67"/>
      <c r="F64" s="67"/>
      <c r="G64" s="80" t="s">
        <v>41</v>
      </c>
      <c r="H64" s="69">
        <v>3.0</v>
      </c>
      <c r="I64" s="39" t="s">
        <v>42</v>
      </c>
      <c r="J64" s="39" t="s">
        <v>42</v>
      </c>
      <c r="K64" s="70">
        <v>86.67</v>
      </c>
      <c r="L64" s="39" t="s">
        <v>43</v>
      </c>
      <c r="M64" s="24" t="str">
        <f t="shared" si="1"/>
        <v>APROBADO</v>
      </c>
      <c r="N64" s="1"/>
      <c r="O64" s="1"/>
    </row>
    <row r="65">
      <c r="A65" s="64">
        <v>2.7311541388E10</v>
      </c>
      <c r="B65" s="65" t="s">
        <v>97</v>
      </c>
      <c r="C65" s="65" t="s">
        <v>1179</v>
      </c>
      <c r="D65" s="66" t="s">
        <v>1180</v>
      </c>
      <c r="E65" s="67"/>
      <c r="F65" s="67"/>
      <c r="G65" s="80" t="s">
        <v>18</v>
      </c>
      <c r="H65" s="69">
        <v>3.0</v>
      </c>
      <c r="I65" s="39" t="s">
        <v>42</v>
      </c>
      <c r="J65" s="39" t="s">
        <v>43</v>
      </c>
      <c r="K65" s="39" t="s">
        <v>43</v>
      </c>
      <c r="L65" s="39" t="s">
        <v>43</v>
      </c>
      <c r="M65" s="24" t="str">
        <f t="shared" si="1"/>
        <v>REPROBADO</v>
      </c>
      <c r="N65" s="1"/>
      <c r="O65" s="42" t="s">
        <v>789</v>
      </c>
    </row>
    <row r="66">
      <c r="A66" s="64">
        <v>2.0344922943E10</v>
      </c>
      <c r="B66" s="65" t="s">
        <v>97</v>
      </c>
      <c r="C66" s="65" t="s">
        <v>1181</v>
      </c>
      <c r="D66" s="66" t="s">
        <v>1182</v>
      </c>
      <c r="E66" s="91"/>
      <c r="F66" s="91"/>
      <c r="G66" s="92"/>
      <c r="H66" s="93">
        <v>2.0</v>
      </c>
      <c r="I66" s="39" t="s">
        <v>43</v>
      </c>
      <c r="J66" s="39" t="s">
        <v>43</v>
      </c>
      <c r="K66" s="39" t="s">
        <v>43</v>
      </c>
      <c r="L66" s="39" t="s">
        <v>43</v>
      </c>
      <c r="M66" s="24" t="str">
        <f t="shared" si="1"/>
        <v>REPROBADO</v>
      </c>
      <c r="N66" s="1"/>
      <c r="O66" s="1"/>
    </row>
    <row r="67">
      <c r="A67" s="64">
        <v>2.0312576121E10</v>
      </c>
      <c r="B67" s="65" t="s">
        <v>97</v>
      </c>
      <c r="C67" s="65" t="s">
        <v>1183</v>
      </c>
      <c r="D67" s="66" t="s">
        <v>1184</v>
      </c>
      <c r="E67" s="67"/>
      <c r="F67" s="67"/>
      <c r="G67" s="80" t="s">
        <v>41</v>
      </c>
      <c r="H67" s="69">
        <v>3.0</v>
      </c>
      <c r="I67" s="39" t="s">
        <v>42</v>
      </c>
      <c r="J67" s="39" t="s">
        <v>42</v>
      </c>
      <c r="K67" s="40">
        <v>90.0</v>
      </c>
      <c r="L67" s="40">
        <v>100.0</v>
      </c>
      <c r="M67" s="24" t="str">
        <f t="shared" si="1"/>
        <v>APROBADO</v>
      </c>
      <c r="N67" s="1"/>
      <c r="O67" s="1"/>
    </row>
    <row r="68">
      <c r="A68" s="64">
        <v>2.0253391708E10</v>
      </c>
      <c r="B68" s="65" t="s">
        <v>97</v>
      </c>
      <c r="C68" s="65" t="s">
        <v>1185</v>
      </c>
      <c r="D68" s="66" t="s">
        <v>1186</v>
      </c>
      <c r="E68" s="67"/>
      <c r="F68" s="67"/>
      <c r="G68" s="80" t="s">
        <v>41</v>
      </c>
      <c r="H68" s="69">
        <v>3.0</v>
      </c>
      <c r="I68" s="39" t="s">
        <v>42</v>
      </c>
      <c r="J68" s="39" t="s">
        <v>42</v>
      </c>
      <c r="K68" s="40">
        <v>90.0</v>
      </c>
      <c r="L68" s="40">
        <v>100.0</v>
      </c>
      <c r="M68" s="24" t="str">
        <f t="shared" si="1"/>
        <v>APROBADO</v>
      </c>
      <c r="N68" s="1"/>
      <c r="O68" s="1"/>
    </row>
    <row r="69">
      <c r="A69" s="64">
        <v>2.0357494215E10</v>
      </c>
      <c r="B69" s="65" t="s">
        <v>97</v>
      </c>
      <c r="C69" s="65" t="s">
        <v>781</v>
      </c>
      <c r="D69" s="66" t="s">
        <v>1187</v>
      </c>
      <c r="E69" s="67"/>
      <c r="F69" s="67"/>
      <c r="G69" s="80" t="s">
        <v>41</v>
      </c>
      <c r="H69" s="69">
        <v>3.0</v>
      </c>
      <c r="I69" s="39" t="s">
        <v>42</v>
      </c>
      <c r="J69" s="39" t="s">
        <v>42</v>
      </c>
      <c r="K69" s="40">
        <v>90.0</v>
      </c>
      <c r="L69" s="40">
        <v>100.0</v>
      </c>
      <c r="M69" s="24" t="str">
        <f t="shared" si="1"/>
        <v>APROBADO</v>
      </c>
      <c r="N69" s="1"/>
      <c r="O69" s="1"/>
    </row>
    <row r="70">
      <c r="A70" s="64">
        <v>2.7344745108E10</v>
      </c>
      <c r="B70" s="65" t="s">
        <v>1188</v>
      </c>
      <c r="C70" s="65" t="s">
        <v>1189</v>
      </c>
      <c r="D70" s="66" t="s">
        <v>1190</v>
      </c>
      <c r="E70" s="67"/>
      <c r="F70" s="67"/>
      <c r="G70" s="80" t="s">
        <v>18</v>
      </c>
      <c r="H70" s="69">
        <v>3.0</v>
      </c>
      <c r="I70" s="39" t="s">
        <v>43</v>
      </c>
      <c r="J70" s="39" t="s">
        <v>43</v>
      </c>
      <c r="K70" s="70">
        <v>73.33</v>
      </c>
      <c r="L70" s="40">
        <v>100.0</v>
      </c>
      <c r="M70" s="24" t="str">
        <f t="shared" si="1"/>
        <v>REPROBADO</v>
      </c>
      <c r="N70" s="1"/>
      <c r="O70" s="1"/>
    </row>
    <row r="71">
      <c r="A71" s="64">
        <v>2.7320587501E10</v>
      </c>
      <c r="B71" s="65" t="s">
        <v>1191</v>
      </c>
      <c r="C71" s="65" t="s">
        <v>1192</v>
      </c>
      <c r="D71" s="66" t="s">
        <v>1193</v>
      </c>
      <c r="E71" s="67"/>
      <c r="F71" s="67"/>
      <c r="G71" s="80" t="s">
        <v>18</v>
      </c>
      <c r="H71" s="69">
        <v>3.0</v>
      </c>
      <c r="I71" s="39" t="s">
        <v>42</v>
      </c>
      <c r="J71" s="39" t="s">
        <v>43</v>
      </c>
      <c r="K71" s="40">
        <v>100.0</v>
      </c>
      <c r="L71" s="40">
        <v>100.0</v>
      </c>
      <c r="M71" s="24" t="str">
        <f t="shared" si="1"/>
        <v>APROBADO</v>
      </c>
      <c r="N71" s="1"/>
      <c r="O71" s="1"/>
    </row>
    <row r="72">
      <c r="A72" s="64">
        <v>2.3323708444E10</v>
      </c>
      <c r="B72" s="65" t="s">
        <v>1191</v>
      </c>
      <c r="C72" s="65" t="s">
        <v>1194</v>
      </c>
      <c r="D72" s="66" t="s">
        <v>1195</v>
      </c>
      <c r="E72" s="67"/>
      <c r="F72" s="67"/>
      <c r="G72" s="80" t="s">
        <v>18</v>
      </c>
      <c r="H72" s="69">
        <v>3.0</v>
      </c>
      <c r="I72" s="39" t="s">
        <v>43</v>
      </c>
      <c r="J72" s="39" t="s">
        <v>43</v>
      </c>
      <c r="K72" s="40">
        <v>70.0</v>
      </c>
      <c r="L72" s="39" t="s">
        <v>43</v>
      </c>
      <c r="M72" s="24" t="str">
        <f t="shared" si="1"/>
        <v>REPROBADO</v>
      </c>
      <c r="N72" s="1"/>
      <c r="O72" s="1"/>
    </row>
    <row r="73">
      <c r="A73" s="64">
        <v>2.7334682655E10</v>
      </c>
      <c r="B73" s="65" t="s">
        <v>1196</v>
      </c>
      <c r="C73" s="65" t="s">
        <v>488</v>
      </c>
      <c r="D73" s="66" t="s">
        <v>1197</v>
      </c>
      <c r="E73" s="67"/>
      <c r="F73" s="67"/>
      <c r="G73" s="80" t="s">
        <v>18</v>
      </c>
      <c r="H73" s="69">
        <v>3.0</v>
      </c>
      <c r="I73" s="39" t="s">
        <v>43</v>
      </c>
      <c r="J73" s="39" t="s">
        <v>43</v>
      </c>
      <c r="K73" s="39" t="s">
        <v>43</v>
      </c>
      <c r="L73" s="39" t="s">
        <v>43</v>
      </c>
      <c r="M73" s="24" t="str">
        <f t="shared" si="1"/>
        <v>REPROBADO</v>
      </c>
      <c r="N73" s="1"/>
      <c r="O73" s="1"/>
    </row>
    <row r="74">
      <c r="A74" s="64">
        <v>2.7270389843E10</v>
      </c>
      <c r="B74" s="65" t="s">
        <v>1198</v>
      </c>
      <c r="C74" s="65" t="s">
        <v>1199</v>
      </c>
      <c r="D74" s="66" t="s">
        <v>1200</v>
      </c>
      <c r="E74" s="67"/>
      <c r="F74" s="67"/>
      <c r="G74" s="80" t="s">
        <v>18</v>
      </c>
      <c r="H74" s="69">
        <v>3.0</v>
      </c>
      <c r="I74" s="39" t="s">
        <v>43</v>
      </c>
      <c r="J74" s="39" t="s">
        <v>43</v>
      </c>
      <c r="K74" s="39" t="s">
        <v>43</v>
      </c>
      <c r="L74" s="39" t="s">
        <v>43</v>
      </c>
      <c r="M74" s="24" t="str">
        <f t="shared" si="1"/>
        <v>REPROBADO</v>
      </c>
      <c r="N74" s="1"/>
      <c r="O74" s="42"/>
    </row>
    <row r="75">
      <c r="A75" s="64">
        <v>2.3241317579E10</v>
      </c>
      <c r="B75" s="65" t="s">
        <v>1201</v>
      </c>
      <c r="C75" s="65" t="s">
        <v>144</v>
      </c>
      <c r="D75" s="66" t="s">
        <v>1202</v>
      </c>
      <c r="E75" s="67"/>
      <c r="F75" s="67"/>
      <c r="G75" s="80" t="s">
        <v>41</v>
      </c>
      <c r="H75" s="69">
        <v>3.0</v>
      </c>
      <c r="I75" s="39" t="s">
        <v>42</v>
      </c>
      <c r="J75" s="39" t="s">
        <v>42</v>
      </c>
      <c r="K75" s="40">
        <v>70.0</v>
      </c>
      <c r="L75" s="40">
        <v>100.0</v>
      </c>
      <c r="M75" s="24" t="str">
        <f t="shared" si="1"/>
        <v>APROBADO</v>
      </c>
      <c r="N75" s="1"/>
      <c r="O75" s="1"/>
    </row>
    <row r="76">
      <c r="A76" s="64">
        <v>2.0322306742E10</v>
      </c>
      <c r="B76" s="65" t="s">
        <v>100</v>
      </c>
      <c r="C76" s="65" t="s">
        <v>1203</v>
      </c>
      <c r="D76" s="66" t="s">
        <v>1204</v>
      </c>
      <c r="E76" s="67"/>
      <c r="F76" s="67"/>
      <c r="G76" s="80" t="s">
        <v>41</v>
      </c>
      <c r="H76" s="69">
        <v>3.0</v>
      </c>
      <c r="I76" s="39" t="s">
        <v>42</v>
      </c>
      <c r="J76" s="39" t="s">
        <v>42</v>
      </c>
      <c r="K76" s="40">
        <v>90.0</v>
      </c>
      <c r="L76" s="40">
        <v>100.0</v>
      </c>
      <c r="M76" s="24" t="str">
        <f t="shared" si="1"/>
        <v>APROBADO</v>
      </c>
      <c r="N76" s="1"/>
      <c r="O76" s="1"/>
    </row>
    <row r="77">
      <c r="A77" s="64">
        <v>2.0352905764E10</v>
      </c>
      <c r="B77" s="65" t="s">
        <v>100</v>
      </c>
      <c r="C77" s="65" t="s">
        <v>1205</v>
      </c>
      <c r="D77" s="66" t="s">
        <v>1206</v>
      </c>
      <c r="E77" s="67"/>
      <c r="F77" s="67"/>
      <c r="G77" s="80" t="s">
        <v>41</v>
      </c>
      <c r="H77" s="69">
        <v>3.0</v>
      </c>
      <c r="I77" s="39" t="s">
        <v>42</v>
      </c>
      <c r="J77" s="39" t="s">
        <v>42</v>
      </c>
      <c r="K77" s="40">
        <v>90.0</v>
      </c>
      <c r="L77" s="40">
        <v>100.0</v>
      </c>
      <c r="M77" s="24" t="str">
        <f t="shared" si="1"/>
        <v>APROBADO</v>
      </c>
      <c r="N77" s="1"/>
      <c r="O77" s="1"/>
    </row>
    <row r="78">
      <c r="A78" s="64">
        <v>2.0323305928E10</v>
      </c>
      <c r="B78" s="65" t="s">
        <v>100</v>
      </c>
      <c r="C78" s="65" t="s">
        <v>885</v>
      </c>
      <c r="D78" s="66" t="s">
        <v>1207</v>
      </c>
      <c r="E78" s="67"/>
      <c r="F78" s="67"/>
      <c r="G78" s="80" t="s">
        <v>41</v>
      </c>
      <c r="H78" s="69">
        <v>3.0</v>
      </c>
      <c r="I78" s="39" t="s">
        <v>42</v>
      </c>
      <c r="J78" s="39" t="s">
        <v>43</v>
      </c>
      <c r="K78" s="70">
        <v>66.67</v>
      </c>
      <c r="L78" s="39" t="s">
        <v>43</v>
      </c>
      <c r="M78" s="24" t="str">
        <f t="shared" si="1"/>
        <v>APROBADO</v>
      </c>
      <c r="N78" s="1"/>
      <c r="O78" s="1"/>
    </row>
    <row r="79">
      <c r="A79" s="64">
        <v>2.7243609629E10</v>
      </c>
      <c r="B79" s="65" t="s">
        <v>100</v>
      </c>
      <c r="C79" s="65" t="s">
        <v>1102</v>
      </c>
      <c r="D79" s="66" t="s">
        <v>1208</v>
      </c>
      <c r="E79" s="67"/>
      <c r="F79" s="67"/>
      <c r="G79" s="80" t="s">
        <v>18</v>
      </c>
      <c r="H79" s="69">
        <v>3.0</v>
      </c>
      <c r="I79" s="39" t="s">
        <v>43</v>
      </c>
      <c r="J79" s="39" t="s">
        <v>43</v>
      </c>
      <c r="K79" s="40">
        <v>80.0</v>
      </c>
      <c r="L79" s="40">
        <v>100.0</v>
      </c>
      <c r="M79" s="24" t="str">
        <f t="shared" si="1"/>
        <v>REPROBADO</v>
      </c>
      <c r="N79" s="1"/>
      <c r="O79" s="1"/>
    </row>
    <row r="80">
      <c r="A80" s="64">
        <v>2.030489038E10</v>
      </c>
      <c r="B80" s="65" t="s">
        <v>100</v>
      </c>
      <c r="C80" s="65" t="s">
        <v>1209</v>
      </c>
      <c r="D80" s="66" t="s">
        <v>1210</v>
      </c>
      <c r="E80" s="67"/>
      <c r="F80" s="67"/>
      <c r="G80" s="80" t="s">
        <v>41</v>
      </c>
      <c r="H80" s="69">
        <v>4.0</v>
      </c>
      <c r="I80" s="39" t="s">
        <v>42</v>
      </c>
      <c r="J80" s="39" t="s">
        <v>42</v>
      </c>
      <c r="K80" s="40">
        <v>70.0</v>
      </c>
      <c r="L80" s="40">
        <v>100.0</v>
      </c>
      <c r="M80" s="24" t="str">
        <f t="shared" si="1"/>
        <v>APROBADO</v>
      </c>
      <c r="N80" s="1"/>
      <c r="O80" s="1"/>
    </row>
    <row r="81">
      <c r="A81" s="64">
        <v>2.7323707729E10</v>
      </c>
      <c r="B81" s="65" t="s">
        <v>100</v>
      </c>
      <c r="C81" s="65" t="s">
        <v>223</v>
      </c>
      <c r="D81" s="66" t="s">
        <v>1211</v>
      </c>
      <c r="E81" s="67"/>
      <c r="F81" s="67"/>
      <c r="G81" s="80" t="s">
        <v>18</v>
      </c>
      <c r="H81" s="69">
        <v>4.0</v>
      </c>
      <c r="I81" s="39" t="s">
        <v>42</v>
      </c>
      <c r="J81" s="39" t="s">
        <v>42</v>
      </c>
      <c r="K81" s="40">
        <v>90.0</v>
      </c>
      <c r="L81" s="39" t="s">
        <v>43</v>
      </c>
      <c r="M81" s="24" t="str">
        <f t="shared" si="1"/>
        <v>APROBADO</v>
      </c>
      <c r="N81" s="1"/>
      <c r="O81" s="42" t="s">
        <v>789</v>
      </c>
    </row>
    <row r="82">
      <c r="A82" s="64">
        <v>2.7312004009E10</v>
      </c>
      <c r="B82" s="65" t="s">
        <v>100</v>
      </c>
      <c r="C82" s="65" t="s">
        <v>1212</v>
      </c>
      <c r="D82" s="66" t="s">
        <v>1213</v>
      </c>
      <c r="E82" s="67"/>
      <c r="F82" s="67"/>
      <c r="G82" s="80" t="s">
        <v>18</v>
      </c>
      <c r="H82" s="69">
        <v>4.0</v>
      </c>
      <c r="I82" s="39" t="s">
        <v>42</v>
      </c>
      <c r="J82" s="39" t="s">
        <v>42</v>
      </c>
      <c r="K82" s="70">
        <v>91.67</v>
      </c>
      <c r="L82" s="40">
        <v>100.0</v>
      </c>
      <c r="M82" s="24" t="str">
        <f t="shared" si="1"/>
        <v>APROBADO</v>
      </c>
      <c r="N82" s="1"/>
      <c r="O82" s="1"/>
    </row>
    <row r="83">
      <c r="A83" s="64">
        <v>2.732957827E10</v>
      </c>
      <c r="B83" s="65" t="s">
        <v>100</v>
      </c>
      <c r="C83" s="65" t="s">
        <v>760</v>
      </c>
      <c r="D83" s="66" t="s">
        <v>1214</v>
      </c>
      <c r="E83" s="67"/>
      <c r="F83" s="67"/>
      <c r="G83" s="80" t="s">
        <v>18</v>
      </c>
      <c r="H83" s="69">
        <v>4.0</v>
      </c>
      <c r="I83" s="39" t="s">
        <v>42</v>
      </c>
      <c r="J83" s="39" t="s">
        <v>42</v>
      </c>
      <c r="K83" s="70">
        <v>91.67</v>
      </c>
      <c r="L83" s="39" t="s">
        <v>43</v>
      </c>
      <c r="M83" s="24" t="str">
        <f t="shared" si="1"/>
        <v>APROBADO</v>
      </c>
      <c r="N83" s="1"/>
      <c r="O83" s="1"/>
    </row>
    <row r="84">
      <c r="A84" s="64">
        <v>2.3310620009E10</v>
      </c>
      <c r="B84" s="65" t="s">
        <v>1215</v>
      </c>
      <c r="C84" s="65" t="s">
        <v>1216</v>
      </c>
      <c r="D84" s="66" t="s">
        <v>1217</v>
      </c>
      <c r="E84" s="67"/>
      <c r="F84" s="67"/>
      <c r="G84" s="80" t="s">
        <v>41</v>
      </c>
      <c r="H84" s="69">
        <v>4.0</v>
      </c>
      <c r="I84" s="39" t="s">
        <v>42</v>
      </c>
      <c r="J84" s="39" t="s">
        <v>42</v>
      </c>
      <c r="K84" s="40">
        <v>95.0</v>
      </c>
      <c r="L84" s="40">
        <v>100.0</v>
      </c>
      <c r="M84" s="24" t="str">
        <f t="shared" si="1"/>
        <v>APROBADO</v>
      </c>
      <c r="N84" s="1"/>
      <c r="O84" s="1"/>
    </row>
    <row r="85">
      <c r="A85" s="71">
        <v>2.7316286386E10</v>
      </c>
      <c r="B85" s="72" t="s">
        <v>1218</v>
      </c>
      <c r="C85" s="72" t="s">
        <v>1219</v>
      </c>
      <c r="D85" s="73" t="s">
        <v>1220</v>
      </c>
      <c r="E85" s="74"/>
      <c r="F85" s="74"/>
      <c r="G85" s="82" t="s">
        <v>18</v>
      </c>
      <c r="H85" s="76">
        <v>4.0</v>
      </c>
      <c r="I85" s="39" t="s">
        <v>42</v>
      </c>
      <c r="J85" s="39" t="s">
        <v>42</v>
      </c>
      <c r="K85" s="40">
        <v>60.0</v>
      </c>
      <c r="L85" s="39" t="s">
        <v>43</v>
      </c>
      <c r="M85" s="83" t="s">
        <v>302</v>
      </c>
      <c r="N85" s="79" t="s">
        <v>1221</v>
      </c>
      <c r="O85" s="78"/>
    </row>
    <row r="86">
      <c r="A86" s="64">
        <v>2.7316230593E10</v>
      </c>
      <c r="B86" s="65" t="s">
        <v>1222</v>
      </c>
      <c r="C86" s="65" t="s">
        <v>1223</v>
      </c>
      <c r="D86" s="66" t="s">
        <v>1224</v>
      </c>
      <c r="E86" s="67"/>
      <c r="F86" s="67"/>
      <c r="G86" s="80" t="s">
        <v>18</v>
      </c>
      <c r="H86" s="69">
        <v>4.0</v>
      </c>
      <c r="I86" s="39" t="s">
        <v>42</v>
      </c>
      <c r="J86" s="39" t="s">
        <v>42</v>
      </c>
      <c r="K86" s="40">
        <v>70.0</v>
      </c>
      <c r="L86" s="39" t="s">
        <v>43</v>
      </c>
      <c r="M86" s="24" t="str">
        <f t="shared" ref="M86:M119" si="2">IF(AND(OR(I86="Participó",J86="Participó"),AND(K86&gt;64,K86&lt;&gt;"-")),"APROBADO","REPROBADO")</f>
        <v>APROBADO</v>
      </c>
      <c r="N86" s="52"/>
      <c r="O86" s="1"/>
    </row>
    <row r="87">
      <c r="A87" s="64">
        <v>2.7320593501E10</v>
      </c>
      <c r="B87" s="65" t="s">
        <v>1225</v>
      </c>
      <c r="C87" s="65" t="s">
        <v>1226</v>
      </c>
      <c r="D87" s="66" t="s">
        <v>1227</v>
      </c>
      <c r="E87" s="67"/>
      <c r="F87" s="67"/>
      <c r="G87" s="80" t="s">
        <v>18</v>
      </c>
      <c r="H87" s="69">
        <v>4.0</v>
      </c>
      <c r="I87" s="39" t="s">
        <v>42</v>
      </c>
      <c r="J87" s="39" t="s">
        <v>42</v>
      </c>
      <c r="K87" s="40">
        <v>90.0</v>
      </c>
      <c r="L87" s="39" t="s">
        <v>43</v>
      </c>
      <c r="M87" s="24" t="str">
        <f t="shared" si="2"/>
        <v>APROBADO</v>
      </c>
      <c r="N87" s="52"/>
      <c r="O87" s="1"/>
    </row>
    <row r="88">
      <c r="A88" s="64">
        <v>2.0285823812E10</v>
      </c>
      <c r="B88" s="65" t="s">
        <v>1225</v>
      </c>
      <c r="C88" s="65" t="s">
        <v>1228</v>
      </c>
      <c r="D88" s="66" t="s">
        <v>1229</v>
      </c>
      <c r="E88" s="67"/>
      <c r="F88" s="67"/>
      <c r="G88" s="80" t="s">
        <v>41</v>
      </c>
      <c r="H88" s="69">
        <v>4.0</v>
      </c>
      <c r="I88" s="39" t="s">
        <v>42</v>
      </c>
      <c r="J88" s="39" t="s">
        <v>42</v>
      </c>
      <c r="K88" s="40">
        <v>80.0</v>
      </c>
      <c r="L88" s="40">
        <v>100.0</v>
      </c>
      <c r="M88" s="24" t="str">
        <f t="shared" si="2"/>
        <v>APROBADO</v>
      </c>
      <c r="N88" s="52"/>
      <c r="O88" s="1"/>
    </row>
    <row r="89">
      <c r="A89" s="64">
        <v>2.3299295109E10</v>
      </c>
      <c r="B89" s="65" t="s">
        <v>1225</v>
      </c>
      <c r="C89" s="65" t="s">
        <v>1230</v>
      </c>
      <c r="D89" s="66" t="s">
        <v>1231</v>
      </c>
      <c r="E89" s="67"/>
      <c r="F89" s="67"/>
      <c r="G89" s="80" t="s">
        <v>41</v>
      </c>
      <c r="H89" s="69">
        <v>4.0</v>
      </c>
      <c r="I89" s="39" t="s">
        <v>43</v>
      </c>
      <c r="J89" s="39" t="s">
        <v>43</v>
      </c>
      <c r="K89" s="39" t="s">
        <v>43</v>
      </c>
      <c r="L89" s="39" t="s">
        <v>43</v>
      </c>
      <c r="M89" s="24" t="str">
        <f t="shared" si="2"/>
        <v>REPROBADO</v>
      </c>
      <c r="N89" s="52"/>
      <c r="O89" s="1"/>
    </row>
    <row r="90">
      <c r="A90" s="64">
        <v>2.0207255735E10</v>
      </c>
      <c r="B90" s="65" t="s">
        <v>1232</v>
      </c>
      <c r="C90" s="65" t="s">
        <v>1233</v>
      </c>
      <c r="D90" s="66" t="s">
        <v>1234</v>
      </c>
      <c r="E90" s="67"/>
      <c r="F90" s="67"/>
      <c r="G90" s="80" t="s">
        <v>41</v>
      </c>
      <c r="H90" s="69">
        <v>4.0</v>
      </c>
      <c r="I90" s="39" t="s">
        <v>42</v>
      </c>
      <c r="J90" s="39" t="s">
        <v>42</v>
      </c>
      <c r="K90" s="40">
        <v>70.0</v>
      </c>
      <c r="L90" s="40">
        <v>100.0</v>
      </c>
      <c r="M90" s="24" t="str">
        <f t="shared" si="2"/>
        <v>APROBADO</v>
      </c>
      <c r="N90" s="52"/>
      <c r="O90" s="1"/>
    </row>
    <row r="91">
      <c r="A91" s="64">
        <v>2.0329593402E10</v>
      </c>
      <c r="B91" s="65" t="s">
        <v>1235</v>
      </c>
      <c r="C91" s="65" t="s">
        <v>911</v>
      </c>
      <c r="D91" s="66" t="s">
        <v>1236</v>
      </c>
      <c r="E91" s="67"/>
      <c r="F91" s="67"/>
      <c r="G91" s="80" t="s">
        <v>41</v>
      </c>
      <c r="H91" s="69">
        <v>4.0</v>
      </c>
      <c r="I91" s="39" t="s">
        <v>42</v>
      </c>
      <c r="J91" s="39" t="s">
        <v>42</v>
      </c>
      <c r="K91" s="40">
        <v>90.0</v>
      </c>
      <c r="L91" s="40">
        <v>100.0</v>
      </c>
      <c r="M91" s="24" t="str">
        <f t="shared" si="2"/>
        <v>APROBADO</v>
      </c>
      <c r="N91" s="52"/>
      <c r="O91" s="42"/>
    </row>
    <row r="92">
      <c r="A92" s="64">
        <v>2.7276687226E10</v>
      </c>
      <c r="B92" s="65" t="s">
        <v>1237</v>
      </c>
      <c r="C92" s="65" t="s">
        <v>1141</v>
      </c>
      <c r="D92" s="66" t="s">
        <v>1238</v>
      </c>
      <c r="E92" s="67"/>
      <c r="F92" s="67"/>
      <c r="G92" s="80" t="s">
        <v>18</v>
      </c>
      <c r="H92" s="69">
        <v>4.0</v>
      </c>
      <c r="I92" s="39" t="s">
        <v>42</v>
      </c>
      <c r="J92" s="39" t="s">
        <v>42</v>
      </c>
      <c r="K92" s="70">
        <v>71.67</v>
      </c>
      <c r="L92" s="40">
        <v>100.0</v>
      </c>
      <c r="M92" s="24" t="str">
        <f t="shared" si="2"/>
        <v>APROBADO</v>
      </c>
      <c r="N92" s="52"/>
      <c r="O92" s="1"/>
    </row>
    <row r="93">
      <c r="A93" s="64">
        <v>2.3334964159E10</v>
      </c>
      <c r="B93" s="65" t="s">
        <v>1239</v>
      </c>
      <c r="C93" s="65" t="s">
        <v>644</v>
      </c>
      <c r="D93" s="66" t="s">
        <v>1240</v>
      </c>
      <c r="E93" s="67"/>
      <c r="F93" s="67"/>
      <c r="G93" s="80" t="s">
        <v>41</v>
      </c>
      <c r="H93" s="69">
        <v>4.0</v>
      </c>
      <c r="I93" s="39" t="s">
        <v>42</v>
      </c>
      <c r="J93" s="39" t="s">
        <v>42</v>
      </c>
      <c r="K93" s="70">
        <v>86.67</v>
      </c>
      <c r="L93" s="40">
        <v>100.0</v>
      </c>
      <c r="M93" s="24" t="str">
        <f t="shared" si="2"/>
        <v>APROBADO</v>
      </c>
      <c r="N93" s="52"/>
      <c r="O93" s="1"/>
    </row>
    <row r="94">
      <c r="A94" s="64">
        <v>2.025904409E10</v>
      </c>
      <c r="B94" s="65" t="s">
        <v>1241</v>
      </c>
      <c r="C94" s="65" t="s">
        <v>1242</v>
      </c>
      <c r="D94" s="66" t="s">
        <v>1243</v>
      </c>
      <c r="E94" s="67"/>
      <c r="F94" s="67"/>
      <c r="G94" s="80" t="s">
        <v>41</v>
      </c>
      <c r="H94" s="69">
        <v>4.0</v>
      </c>
      <c r="I94" s="39" t="s">
        <v>43</v>
      </c>
      <c r="J94" s="39" t="s">
        <v>43</v>
      </c>
      <c r="K94" s="39" t="s">
        <v>43</v>
      </c>
      <c r="L94" s="39" t="s">
        <v>43</v>
      </c>
      <c r="M94" s="24" t="str">
        <f t="shared" si="2"/>
        <v>REPROBADO</v>
      </c>
      <c r="N94" s="52"/>
      <c r="O94" s="42"/>
    </row>
    <row r="95">
      <c r="A95" s="64">
        <v>2.0227153467E10</v>
      </c>
      <c r="B95" s="65" t="s">
        <v>1244</v>
      </c>
      <c r="C95" s="65" t="s">
        <v>1245</v>
      </c>
      <c r="D95" s="66" t="s">
        <v>1246</v>
      </c>
      <c r="E95" s="67"/>
      <c r="F95" s="67"/>
      <c r="G95" s="80" t="s">
        <v>41</v>
      </c>
      <c r="H95" s="69">
        <v>4.0</v>
      </c>
      <c r="I95" s="39" t="s">
        <v>43</v>
      </c>
      <c r="J95" s="39" t="s">
        <v>43</v>
      </c>
      <c r="K95" s="39" t="s">
        <v>43</v>
      </c>
      <c r="L95" s="39" t="s">
        <v>43</v>
      </c>
      <c r="M95" s="24" t="str">
        <f t="shared" si="2"/>
        <v>REPROBADO</v>
      </c>
      <c r="N95" s="52"/>
      <c r="O95" s="1"/>
    </row>
    <row r="96">
      <c r="A96" s="64">
        <v>2.0356537182E10</v>
      </c>
      <c r="B96" s="65" t="s">
        <v>783</v>
      </c>
      <c r="C96" s="65" t="s">
        <v>1247</v>
      </c>
      <c r="D96" s="66" t="s">
        <v>1248</v>
      </c>
      <c r="E96" s="67"/>
      <c r="F96" s="67"/>
      <c r="G96" s="80" t="s">
        <v>41</v>
      </c>
      <c r="H96" s="69">
        <v>4.0</v>
      </c>
      <c r="I96" s="39" t="s">
        <v>42</v>
      </c>
      <c r="J96" s="39" t="s">
        <v>43</v>
      </c>
      <c r="K96" s="70">
        <v>71.67</v>
      </c>
      <c r="L96" s="40">
        <v>100.0</v>
      </c>
      <c r="M96" s="24" t="str">
        <f t="shared" si="2"/>
        <v>APROBADO</v>
      </c>
      <c r="N96" s="52"/>
      <c r="O96" s="42"/>
    </row>
    <row r="97">
      <c r="A97" s="64">
        <v>2.7318819713E10</v>
      </c>
      <c r="B97" s="65" t="s">
        <v>1249</v>
      </c>
      <c r="C97" s="65" t="s">
        <v>1111</v>
      </c>
      <c r="D97" s="66" t="s">
        <v>1250</v>
      </c>
      <c r="E97" s="67"/>
      <c r="F97" s="67"/>
      <c r="G97" s="80" t="s">
        <v>18</v>
      </c>
      <c r="H97" s="69">
        <v>4.0</v>
      </c>
      <c r="I97" s="39" t="s">
        <v>43</v>
      </c>
      <c r="J97" s="39" t="s">
        <v>43</v>
      </c>
      <c r="K97" s="40">
        <v>85.0</v>
      </c>
      <c r="L97" s="39" t="s">
        <v>43</v>
      </c>
      <c r="M97" s="24" t="str">
        <f t="shared" si="2"/>
        <v>REPROBADO</v>
      </c>
      <c r="N97" s="52"/>
      <c r="O97" s="1"/>
    </row>
    <row r="98">
      <c r="A98" s="64">
        <v>2.7367970419E10</v>
      </c>
      <c r="B98" s="65" t="s">
        <v>1251</v>
      </c>
      <c r="C98" s="65" t="s">
        <v>562</v>
      </c>
      <c r="D98" s="66" t="s">
        <v>1252</v>
      </c>
      <c r="E98" s="67"/>
      <c r="F98" s="67"/>
      <c r="G98" s="80" t="s">
        <v>18</v>
      </c>
      <c r="H98" s="69">
        <v>4.0</v>
      </c>
      <c r="I98" s="39" t="s">
        <v>43</v>
      </c>
      <c r="J98" s="39" t="s">
        <v>43</v>
      </c>
      <c r="K98" s="39" t="s">
        <v>43</v>
      </c>
      <c r="L98" s="39" t="s">
        <v>43</v>
      </c>
      <c r="M98" s="24" t="str">
        <f t="shared" si="2"/>
        <v>REPROBADO</v>
      </c>
      <c r="N98" s="52"/>
      <c r="O98" s="1"/>
    </row>
    <row r="99">
      <c r="A99" s="64">
        <v>2.0291808833E10</v>
      </c>
      <c r="B99" s="65" t="s">
        <v>786</v>
      </c>
      <c r="C99" s="65" t="s">
        <v>1181</v>
      </c>
      <c r="D99" s="66" t="s">
        <v>1253</v>
      </c>
      <c r="E99" s="67"/>
      <c r="F99" s="67"/>
      <c r="G99" s="80" t="s">
        <v>41</v>
      </c>
      <c r="H99" s="69">
        <v>4.0</v>
      </c>
      <c r="I99" s="39" t="s">
        <v>42</v>
      </c>
      <c r="J99" s="39" t="s">
        <v>42</v>
      </c>
      <c r="K99" s="40">
        <v>100.0</v>
      </c>
      <c r="L99" s="40">
        <v>100.0</v>
      </c>
      <c r="M99" s="24" t="str">
        <f t="shared" si="2"/>
        <v>APROBADO</v>
      </c>
      <c r="N99" s="52"/>
      <c r="O99" s="1"/>
    </row>
    <row r="100">
      <c r="A100" s="64">
        <v>2.0347298078E10</v>
      </c>
      <c r="B100" s="65" t="s">
        <v>809</v>
      </c>
      <c r="C100" s="65" t="s">
        <v>752</v>
      </c>
      <c r="D100" s="66" t="s">
        <v>1254</v>
      </c>
      <c r="E100" s="91"/>
      <c r="F100" s="91"/>
      <c r="G100" s="91"/>
      <c r="H100" s="93">
        <v>4.0</v>
      </c>
      <c r="I100" s="39" t="s">
        <v>42</v>
      </c>
      <c r="J100" s="39" t="s">
        <v>42</v>
      </c>
      <c r="K100" s="40">
        <v>80.0</v>
      </c>
      <c r="L100" s="40">
        <v>100.0</v>
      </c>
      <c r="M100" s="24" t="str">
        <f t="shared" si="2"/>
        <v>APROBADO</v>
      </c>
      <c r="N100" s="52"/>
      <c r="O100" s="42"/>
    </row>
    <row r="101">
      <c r="A101" s="64">
        <v>2.0347298418E10</v>
      </c>
      <c r="B101" s="65" t="s">
        <v>817</v>
      </c>
      <c r="C101" s="65" t="s">
        <v>1255</v>
      </c>
      <c r="D101" s="66" t="s">
        <v>1256</v>
      </c>
      <c r="E101" s="91"/>
      <c r="F101" s="91"/>
      <c r="G101" s="91"/>
      <c r="H101" s="93">
        <v>4.0</v>
      </c>
      <c r="I101" s="39" t="s">
        <v>42</v>
      </c>
      <c r="J101" s="39" t="s">
        <v>43</v>
      </c>
      <c r="K101" s="39" t="s">
        <v>43</v>
      </c>
      <c r="L101" s="39" t="s">
        <v>43</v>
      </c>
      <c r="M101" s="24" t="str">
        <f t="shared" si="2"/>
        <v>REPROBADO</v>
      </c>
      <c r="N101" s="52"/>
      <c r="O101" s="42" t="s">
        <v>789</v>
      </c>
    </row>
    <row r="102">
      <c r="A102" s="64">
        <v>2.3343944829E10</v>
      </c>
      <c r="B102" s="65" t="s">
        <v>833</v>
      </c>
      <c r="C102" s="65" t="s">
        <v>1257</v>
      </c>
      <c r="D102" s="66" t="s">
        <v>1258</v>
      </c>
      <c r="E102" s="91"/>
      <c r="F102" s="91"/>
      <c r="G102" s="91"/>
      <c r="H102" s="93">
        <v>2.0</v>
      </c>
      <c r="I102" s="39" t="s">
        <v>42</v>
      </c>
      <c r="J102" s="39" t="s">
        <v>43</v>
      </c>
      <c r="K102" s="70">
        <v>86.67</v>
      </c>
      <c r="L102" s="40">
        <v>100.0</v>
      </c>
      <c r="M102" s="24" t="str">
        <f t="shared" si="2"/>
        <v>APROBADO</v>
      </c>
      <c r="N102" s="52"/>
      <c r="O102" s="1"/>
    </row>
    <row r="103">
      <c r="A103" s="64">
        <v>2.0340774222E10</v>
      </c>
      <c r="B103" s="65" t="s">
        <v>1259</v>
      </c>
      <c r="C103" s="65" t="s">
        <v>1260</v>
      </c>
      <c r="D103" s="66" t="s">
        <v>1261</v>
      </c>
      <c r="E103" s="91"/>
      <c r="F103" s="91"/>
      <c r="G103" s="91"/>
      <c r="H103" s="93">
        <v>1.0</v>
      </c>
      <c r="I103" s="39" t="s">
        <v>42</v>
      </c>
      <c r="J103" s="39" t="s">
        <v>42</v>
      </c>
      <c r="K103" s="40">
        <v>100.0</v>
      </c>
      <c r="L103" s="40">
        <v>100.0</v>
      </c>
      <c r="M103" s="24" t="str">
        <f t="shared" si="2"/>
        <v>APROBADO</v>
      </c>
      <c r="N103" s="52"/>
      <c r="O103" s="1"/>
    </row>
    <row r="104">
      <c r="A104" s="64">
        <v>2.734520763E10</v>
      </c>
      <c r="B104" s="65" t="s">
        <v>1262</v>
      </c>
      <c r="C104" s="65" t="s">
        <v>1263</v>
      </c>
      <c r="D104" s="66" t="s">
        <v>1264</v>
      </c>
      <c r="E104" s="91"/>
      <c r="F104" s="91"/>
      <c r="G104" s="91"/>
      <c r="H104" s="93">
        <v>2.0</v>
      </c>
      <c r="I104" s="39" t="s">
        <v>42</v>
      </c>
      <c r="J104" s="39" t="s">
        <v>43</v>
      </c>
      <c r="K104" s="40">
        <v>100.0</v>
      </c>
      <c r="L104" s="39" t="s">
        <v>43</v>
      </c>
      <c r="M104" s="24" t="str">
        <f t="shared" si="2"/>
        <v>APROBADO</v>
      </c>
      <c r="N104" s="52"/>
      <c r="O104" s="1"/>
    </row>
    <row r="105">
      <c r="A105" s="64">
        <v>2.0345258257E10</v>
      </c>
      <c r="B105" s="65" t="s">
        <v>1265</v>
      </c>
      <c r="C105" s="65" t="s">
        <v>641</v>
      </c>
      <c r="D105" s="66" t="s">
        <v>1266</v>
      </c>
      <c r="E105" s="91"/>
      <c r="F105" s="91"/>
      <c r="G105" s="91"/>
      <c r="H105" s="93">
        <v>3.0</v>
      </c>
      <c r="I105" s="39" t="s">
        <v>42</v>
      </c>
      <c r="J105" s="39" t="s">
        <v>42</v>
      </c>
      <c r="K105" s="40">
        <v>100.0</v>
      </c>
      <c r="L105" s="39" t="s">
        <v>43</v>
      </c>
      <c r="M105" s="24" t="str">
        <f t="shared" si="2"/>
        <v>APROBADO</v>
      </c>
      <c r="N105" s="52"/>
      <c r="O105" s="1"/>
    </row>
    <row r="106">
      <c r="A106" s="64">
        <v>2.734166243E10</v>
      </c>
      <c r="B106" s="65" t="s">
        <v>1267</v>
      </c>
      <c r="C106" s="65" t="s">
        <v>1268</v>
      </c>
      <c r="D106" s="66" t="s">
        <v>1269</v>
      </c>
      <c r="E106" s="91"/>
      <c r="F106" s="91"/>
      <c r="G106" s="91"/>
      <c r="H106" s="93">
        <v>1.0</v>
      </c>
      <c r="I106" s="39" t="s">
        <v>42</v>
      </c>
      <c r="J106" s="39" t="s">
        <v>42</v>
      </c>
      <c r="K106" s="40">
        <v>90.0</v>
      </c>
      <c r="L106" s="39" t="s">
        <v>43</v>
      </c>
      <c r="M106" s="24" t="str">
        <f t="shared" si="2"/>
        <v>APROBADO</v>
      </c>
      <c r="N106" s="52"/>
      <c r="O106" s="1"/>
    </row>
    <row r="107">
      <c r="A107" s="64">
        <v>2.0347297489E10</v>
      </c>
      <c r="B107" s="65" t="s">
        <v>1270</v>
      </c>
      <c r="C107" s="65" t="s">
        <v>1183</v>
      </c>
      <c r="D107" s="66" t="s">
        <v>1271</v>
      </c>
      <c r="E107" s="91"/>
      <c r="F107" s="91"/>
      <c r="G107" s="91"/>
      <c r="H107" s="93">
        <v>3.0</v>
      </c>
      <c r="I107" s="39" t="s">
        <v>43</v>
      </c>
      <c r="J107" s="39" t="s">
        <v>43</v>
      </c>
      <c r="K107" s="39" t="s">
        <v>43</v>
      </c>
      <c r="L107" s="39" t="s">
        <v>43</v>
      </c>
      <c r="M107" s="24" t="str">
        <f t="shared" si="2"/>
        <v>REPROBADO</v>
      </c>
      <c r="N107" s="52"/>
      <c r="O107" s="1"/>
    </row>
    <row r="108">
      <c r="A108" s="64">
        <v>2.0345249193E10</v>
      </c>
      <c r="B108" s="65" t="s">
        <v>137</v>
      </c>
      <c r="C108" s="65" t="s">
        <v>1272</v>
      </c>
      <c r="D108" s="66" t="s">
        <v>1273</v>
      </c>
      <c r="E108" s="91"/>
      <c r="F108" s="91"/>
      <c r="G108" s="91"/>
      <c r="H108" s="93">
        <v>3.0</v>
      </c>
      <c r="I108" s="39" t="s">
        <v>42</v>
      </c>
      <c r="J108" s="39" t="s">
        <v>42</v>
      </c>
      <c r="K108" s="40">
        <v>100.0</v>
      </c>
      <c r="L108" s="40">
        <v>100.0</v>
      </c>
      <c r="M108" s="24" t="str">
        <f t="shared" si="2"/>
        <v>APROBADO</v>
      </c>
      <c r="N108" s="52"/>
      <c r="O108" s="1"/>
    </row>
    <row r="109">
      <c r="A109" s="64">
        <v>2.3345635319E10</v>
      </c>
      <c r="B109" s="65" t="s">
        <v>675</v>
      </c>
      <c r="C109" s="65" t="s">
        <v>1274</v>
      </c>
      <c r="D109" s="66" t="s">
        <v>1275</v>
      </c>
      <c r="E109" s="91"/>
      <c r="F109" s="91"/>
      <c r="G109" s="91"/>
      <c r="H109" s="93">
        <v>3.0</v>
      </c>
      <c r="I109" s="39" t="s">
        <v>42</v>
      </c>
      <c r="J109" s="39" t="s">
        <v>42</v>
      </c>
      <c r="K109" s="40">
        <v>90.0</v>
      </c>
      <c r="L109" s="39" t="s">
        <v>43</v>
      </c>
      <c r="M109" s="24" t="str">
        <f t="shared" si="2"/>
        <v>APROBADO</v>
      </c>
      <c r="N109" s="52"/>
      <c r="O109" s="1"/>
    </row>
    <row r="110">
      <c r="A110" s="64">
        <v>2.0348280369E10</v>
      </c>
      <c r="B110" s="65" t="s">
        <v>225</v>
      </c>
      <c r="C110" s="65" t="s">
        <v>541</v>
      </c>
      <c r="D110" s="66" t="s">
        <v>1276</v>
      </c>
      <c r="E110" s="91"/>
      <c r="F110" s="91"/>
      <c r="G110" s="91"/>
      <c r="H110" s="93">
        <v>4.0</v>
      </c>
      <c r="I110" s="39" t="s">
        <v>42</v>
      </c>
      <c r="J110" s="39" t="s">
        <v>43</v>
      </c>
      <c r="K110" s="39" t="s">
        <v>43</v>
      </c>
      <c r="L110" s="39" t="s">
        <v>43</v>
      </c>
      <c r="M110" s="24" t="str">
        <f t="shared" si="2"/>
        <v>REPROBADO</v>
      </c>
      <c r="N110" s="52"/>
      <c r="O110" s="42" t="s">
        <v>789</v>
      </c>
    </row>
    <row r="111">
      <c r="A111" s="64">
        <v>2.73450769E10</v>
      </c>
      <c r="B111" s="65" t="s">
        <v>1277</v>
      </c>
      <c r="C111" s="65" t="s">
        <v>1278</v>
      </c>
      <c r="D111" s="66" t="s">
        <v>1279</v>
      </c>
      <c r="E111" s="91"/>
      <c r="F111" s="91"/>
      <c r="G111" s="91"/>
      <c r="H111" s="93">
        <v>2.0</v>
      </c>
      <c r="I111" s="39" t="s">
        <v>42</v>
      </c>
      <c r="J111" s="39" t="s">
        <v>42</v>
      </c>
      <c r="K111" s="40">
        <v>90.0</v>
      </c>
      <c r="L111" s="40">
        <v>100.0</v>
      </c>
      <c r="M111" s="24" t="str">
        <f t="shared" si="2"/>
        <v>APROBADO</v>
      </c>
      <c r="N111" s="52"/>
      <c r="O111" s="1"/>
    </row>
    <row r="112">
      <c r="A112" s="64">
        <v>2.0341758905E10</v>
      </c>
      <c r="B112" s="65" t="s">
        <v>23</v>
      </c>
      <c r="C112" s="65" t="s">
        <v>1280</v>
      </c>
      <c r="D112" s="66" t="s">
        <v>1281</v>
      </c>
      <c r="E112" s="91"/>
      <c r="F112" s="91"/>
      <c r="G112" s="91"/>
      <c r="H112" s="93">
        <v>2.0</v>
      </c>
      <c r="I112" s="39" t="s">
        <v>42</v>
      </c>
      <c r="J112" s="39" t="s">
        <v>42</v>
      </c>
      <c r="K112" s="40">
        <v>90.0</v>
      </c>
      <c r="L112" s="40">
        <v>100.0</v>
      </c>
      <c r="M112" s="24" t="str">
        <f t="shared" si="2"/>
        <v>APROBADO</v>
      </c>
      <c r="N112" s="52"/>
      <c r="O112" s="1"/>
    </row>
    <row r="113">
      <c r="A113" s="64">
        <v>2.7339317432E10</v>
      </c>
      <c r="B113" s="65" t="s">
        <v>1282</v>
      </c>
      <c r="C113" s="65" t="s">
        <v>213</v>
      </c>
      <c r="D113" s="66" t="s">
        <v>1283</v>
      </c>
      <c r="E113" s="91"/>
      <c r="F113" s="91"/>
      <c r="G113" s="91"/>
      <c r="H113" s="93">
        <v>1.0</v>
      </c>
      <c r="I113" s="39" t="s">
        <v>42</v>
      </c>
      <c r="J113" s="39" t="s">
        <v>42</v>
      </c>
      <c r="K113" s="40">
        <v>80.0</v>
      </c>
      <c r="L113" s="40">
        <v>100.0</v>
      </c>
      <c r="M113" s="24" t="str">
        <f t="shared" si="2"/>
        <v>APROBADO</v>
      </c>
      <c r="N113" s="52"/>
      <c r="O113" s="1"/>
    </row>
    <row r="114">
      <c r="A114" s="64">
        <v>2.7344211375E10</v>
      </c>
      <c r="B114" s="65" t="s">
        <v>1284</v>
      </c>
      <c r="C114" s="65" t="s">
        <v>1285</v>
      </c>
      <c r="D114" s="66" t="s">
        <v>1286</v>
      </c>
      <c r="E114" s="91"/>
      <c r="F114" s="91"/>
      <c r="G114" s="91"/>
      <c r="H114" s="93">
        <v>2.0</v>
      </c>
      <c r="I114" s="39" t="s">
        <v>42</v>
      </c>
      <c r="J114" s="39" t="s">
        <v>42</v>
      </c>
      <c r="K114" s="40">
        <v>90.0</v>
      </c>
      <c r="L114" s="40">
        <v>100.0</v>
      </c>
      <c r="M114" s="24" t="str">
        <f t="shared" si="2"/>
        <v>APROBADO</v>
      </c>
      <c r="N114" s="52"/>
      <c r="O114" s="1"/>
    </row>
    <row r="115">
      <c r="A115" s="64">
        <v>2.034668691E10</v>
      </c>
      <c r="B115" s="65" t="s">
        <v>1287</v>
      </c>
      <c r="C115" s="65" t="s">
        <v>1288</v>
      </c>
      <c r="D115" s="66" t="s">
        <v>1289</v>
      </c>
      <c r="E115" s="91"/>
      <c r="F115" s="91"/>
      <c r="G115" s="91"/>
      <c r="H115" s="93">
        <v>3.0</v>
      </c>
      <c r="I115" s="39" t="s">
        <v>42</v>
      </c>
      <c r="J115" s="39" t="s">
        <v>42</v>
      </c>
      <c r="K115" s="40">
        <v>90.0</v>
      </c>
      <c r="L115" s="40">
        <v>100.0</v>
      </c>
      <c r="M115" s="24" t="str">
        <f t="shared" si="2"/>
        <v>APROBADO</v>
      </c>
      <c r="N115" s="52"/>
      <c r="O115" s="1"/>
    </row>
    <row r="116">
      <c r="A116" s="64">
        <v>2.3339318174E10</v>
      </c>
      <c r="B116" s="65" t="s">
        <v>1290</v>
      </c>
      <c r="C116" s="65" t="s">
        <v>1291</v>
      </c>
      <c r="D116" s="66" t="s">
        <v>1292</v>
      </c>
      <c r="E116" s="91"/>
      <c r="F116" s="91"/>
      <c r="G116" s="91"/>
      <c r="H116" s="93">
        <v>1.0</v>
      </c>
      <c r="I116" s="39" t="s">
        <v>42</v>
      </c>
      <c r="J116" s="39" t="s">
        <v>42</v>
      </c>
      <c r="K116" s="40">
        <v>100.0</v>
      </c>
      <c r="L116" s="40">
        <v>100.0</v>
      </c>
      <c r="M116" s="24" t="str">
        <f t="shared" si="2"/>
        <v>APROBADO</v>
      </c>
      <c r="N116" s="52"/>
      <c r="O116" s="1"/>
    </row>
    <row r="117">
      <c r="A117" s="64">
        <v>2.7349334556E10</v>
      </c>
      <c r="B117" s="65" t="s">
        <v>1293</v>
      </c>
      <c r="C117" s="65" t="s">
        <v>1294</v>
      </c>
      <c r="D117" s="66" t="s">
        <v>1295</v>
      </c>
      <c r="E117" s="91"/>
      <c r="F117" s="91"/>
      <c r="G117" s="91"/>
      <c r="H117" s="93">
        <v>4.0</v>
      </c>
      <c r="I117" s="39" t="s">
        <v>43</v>
      </c>
      <c r="J117" s="39" t="s">
        <v>43</v>
      </c>
      <c r="K117" s="39" t="s">
        <v>43</v>
      </c>
      <c r="L117" s="39" t="s">
        <v>43</v>
      </c>
      <c r="M117" s="24" t="str">
        <f t="shared" si="2"/>
        <v>REPROBADO</v>
      </c>
      <c r="N117" s="52"/>
      <c r="O117" s="42"/>
    </row>
    <row r="118">
      <c r="A118" s="64">
        <v>2.0339454257E10</v>
      </c>
      <c r="B118" s="65" t="s">
        <v>1296</v>
      </c>
      <c r="C118" s="65" t="s">
        <v>1297</v>
      </c>
      <c r="D118" s="66" t="s">
        <v>1298</v>
      </c>
      <c r="E118" s="91"/>
      <c r="F118" s="91"/>
      <c r="G118" s="91"/>
      <c r="H118" s="93">
        <v>1.0</v>
      </c>
      <c r="I118" s="39" t="s">
        <v>42</v>
      </c>
      <c r="J118" s="39" t="s">
        <v>43</v>
      </c>
      <c r="K118" s="40">
        <v>100.0</v>
      </c>
      <c r="L118" s="40">
        <v>100.0</v>
      </c>
      <c r="M118" s="24" t="str">
        <f t="shared" si="2"/>
        <v>APROBADO</v>
      </c>
      <c r="N118" s="52"/>
      <c r="O118" s="1"/>
    </row>
    <row r="119">
      <c r="A119" s="64">
        <v>2.7340455156E10</v>
      </c>
      <c r="B119" s="65" t="s">
        <v>1299</v>
      </c>
      <c r="C119" s="65" t="s">
        <v>1300</v>
      </c>
      <c r="D119" s="66" t="s">
        <v>1301</v>
      </c>
      <c r="E119" s="91"/>
      <c r="F119" s="91"/>
      <c r="G119" s="91"/>
      <c r="H119" s="93">
        <v>1.0</v>
      </c>
      <c r="I119" s="39" t="s">
        <v>42</v>
      </c>
      <c r="J119" s="39" t="s">
        <v>42</v>
      </c>
      <c r="K119" s="40">
        <v>90.0</v>
      </c>
      <c r="L119" s="40">
        <v>100.0</v>
      </c>
      <c r="M119" s="24" t="str">
        <f t="shared" si="2"/>
        <v>APROBADO</v>
      </c>
      <c r="N119" s="52"/>
      <c r="O119" s="1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</row>
    <row r="121">
      <c r="A121" s="1"/>
      <c r="B121" s="1"/>
      <c r="C121" s="1"/>
      <c r="D121" s="27" t="s">
        <v>19</v>
      </c>
      <c r="E121" s="27">
        <f>COUNTIF(E5:E84,"NO")</f>
        <v>0</v>
      </c>
      <c r="F121" s="1"/>
      <c r="G121" s="27">
        <f>COUNTIF(G5:G84,"M")</f>
        <v>38</v>
      </c>
      <c r="H121" s="27"/>
      <c r="I121" s="27">
        <f t="shared" ref="I121:J121" si="3">COUNTIF(I5:I84,"Participó")</f>
        <v>58</v>
      </c>
      <c r="J121" s="27">
        <f t="shared" si="3"/>
        <v>47</v>
      </c>
      <c r="K121" s="27">
        <f>COUNTIF(K5:K84,"&gt;=70")</f>
        <v>53</v>
      </c>
      <c r="L121" s="27">
        <f>COUNTIF(L5:L84,"100")</f>
        <v>41</v>
      </c>
      <c r="M121" s="27">
        <f>COUNTIF(M5:M119,"APROBADO")</f>
        <v>79</v>
      </c>
      <c r="N121" s="27">
        <f>COUNTIF(N26:N84,"Sancionar")</f>
        <v>0</v>
      </c>
      <c r="O121" s="27">
        <f>COUNTIF(O5:O119,"SI")</f>
        <v>12</v>
      </c>
    </row>
    <row r="122">
      <c r="A122" s="1"/>
      <c r="B122" s="1"/>
      <c r="C122" s="1"/>
      <c r="D122" s="28">
        <f>COUNTA(D5:D119)</f>
        <v>115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>
      <c r="A123" s="32"/>
      <c r="B123" s="85" t="s">
        <v>20</v>
      </c>
      <c r="C123" s="8"/>
      <c r="D123" s="1"/>
      <c r="E123" s="1"/>
      <c r="F123" s="42" t="s">
        <v>406</v>
      </c>
      <c r="H123" s="1"/>
      <c r="I123" s="1"/>
      <c r="J123" s="1"/>
      <c r="K123" s="1"/>
      <c r="L123" s="1"/>
      <c r="M123" s="1" t="s">
        <v>21</v>
      </c>
      <c r="N123" s="1"/>
    </row>
    <row r="124">
      <c r="A124" s="32"/>
      <c r="B124" s="32"/>
      <c r="C124" s="32"/>
      <c r="D124" s="1"/>
      <c r="E124" s="1"/>
      <c r="F124" s="42" t="s">
        <v>407</v>
      </c>
      <c r="G124" s="1">
        <f>COUNTIF(H5:H119,"1")</f>
        <v>27</v>
      </c>
      <c r="H124" s="1"/>
      <c r="I124" s="1"/>
      <c r="J124" s="1"/>
      <c r="K124" s="1"/>
      <c r="L124" s="30" t="s">
        <v>24</v>
      </c>
      <c r="M124" s="28">
        <f>COUNTIF(M5:M84,"APROBADO")/99*100</f>
        <v>53.53535354</v>
      </c>
      <c r="N124" s="1"/>
    </row>
    <row r="125">
      <c r="A125" s="32"/>
      <c r="B125" s="32"/>
      <c r="C125" s="32"/>
      <c r="D125" s="1"/>
      <c r="E125" s="1"/>
      <c r="F125" s="42" t="s">
        <v>408</v>
      </c>
      <c r="G125" s="1">
        <f>COUNTIF(H5:H119,"2")</f>
        <v>29</v>
      </c>
      <c r="H125" s="1"/>
      <c r="I125" s="1"/>
      <c r="J125" s="1"/>
      <c r="K125" s="1"/>
      <c r="L125" s="31" t="s">
        <v>25</v>
      </c>
      <c r="M125" s="28">
        <f>COUNTIF(M5:M84,"REPROBADO")/99*100</f>
        <v>27.27272727</v>
      </c>
      <c r="N125" s="1"/>
      <c r="O125" s="1"/>
    </row>
    <row r="126">
      <c r="A126" s="32"/>
      <c r="B126" s="86"/>
      <c r="C126" s="5"/>
      <c r="D126" s="1"/>
      <c r="E126" s="1"/>
      <c r="F126" s="42" t="s">
        <v>409</v>
      </c>
      <c r="G126" s="1">
        <f>COUNTIF(H5:H119,"3")</f>
        <v>29</v>
      </c>
      <c r="H126" s="1"/>
      <c r="I126" s="1"/>
      <c r="J126" s="1"/>
      <c r="K126" s="1"/>
      <c r="L126" s="1"/>
      <c r="M126" s="1"/>
      <c r="N126" s="1"/>
      <c r="O126" s="1"/>
    </row>
    <row r="127">
      <c r="A127" s="87" t="s">
        <v>26</v>
      </c>
      <c r="B127" s="32"/>
      <c r="C127" s="32"/>
      <c r="D127" s="1"/>
      <c r="E127" s="1"/>
      <c r="F127" s="42" t="s">
        <v>410</v>
      </c>
      <c r="G127" s="1">
        <f>COUNTIF(H5:H119,"4")</f>
        <v>30</v>
      </c>
      <c r="H127" s="1"/>
      <c r="I127" s="1"/>
      <c r="J127" s="1"/>
      <c r="K127" s="1"/>
      <c r="L127" s="1"/>
      <c r="M127" s="1"/>
      <c r="N127" s="1"/>
      <c r="O127" s="1"/>
    </row>
    <row r="128">
      <c r="A128" s="87" t="s">
        <v>27</v>
      </c>
      <c r="B128" s="32"/>
      <c r="C128" s="3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>
      <c r="A129" s="87" t="s">
        <v>28</v>
      </c>
      <c r="B129" s="32"/>
      <c r="C129" s="3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>
      <c r="A130" s="87" t="s">
        <v>29</v>
      </c>
      <c r="B130" s="32"/>
      <c r="C130" s="3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>
      <c r="A131" s="87" t="s">
        <v>30</v>
      </c>
      <c r="B131" s="32"/>
      <c r="C131" s="32"/>
      <c r="D131" s="1"/>
      <c r="E131" s="1"/>
      <c r="F131" s="1"/>
      <c r="G131" s="1"/>
      <c r="H131" s="1"/>
      <c r="I131" s="1"/>
      <c r="J131" s="1"/>
      <c r="K131" s="1"/>
      <c r="L131" s="32"/>
      <c r="M131" s="1"/>
      <c r="N131" s="1"/>
      <c r="O131" s="1"/>
    </row>
    <row r="132">
      <c r="A132" s="32"/>
      <c r="B132" s="85" t="s">
        <v>31</v>
      </c>
      <c r="C132" s="8"/>
      <c r="D132" s="1"/>
      <c r="E132" s="1"/>
      <c r="F132" s="1"/>
      <c r="G132" s="1"/>
      <c r="H132" s="1"/>
      <c r="I132" s="1"/>
      <c r="J132" s="1"/>
      <c r="K132" s="32"/>
      <c r="L132" s="33" t="s">
        <v>32</v>
      </c>
      <c r="M132" s="1"/>
      <c r="N132" s="1"/>
      <c r="O132" s="1"/>
    </row>
    <row r="133">
      <c r="A133" s="32"/>
      <c r="B133" s="32" t="s">
        <v>33</v>
      </c>
      <c r="C133" s="32" t="s">
        <v>34</v>
      </c>
      <c r="D133" s="1"/>
      <c r="E133" s="1"/>
      <c r="F133" s="1"/>
      <c r="G133" s="1"/>
      <c r="H133" s="1"/>
      <c r="I133" s="1"/>
      <c r="J133" s="1"/>
      <c r="K133" s="32"/>
      <c r="L133" s="34" t="s">
        <v>35</v>
      </c>
      <c r="M133" s="35" t="str">
        <f>#REF!/COUNTIF(M26:M84,"REPROBADO")*100</f>
        <v>#REF!</v>
      </c>
      <c r="N133" s="1"/>
      <c r="O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32"/>
      <c r="L134" s="34" t="s">
        <v>36</v>
      </c>
      <c r="M134" s="28">
        <f>COUNTIF(N26:N84,"Justifico")/COUNTIF(M27:M120,"REPROBADO")*100</f>
        <v>0</v>
      </c>
      <c r="N134" s="1"/>
      <c r="O134" s="1"/>
    </row>
  </sheetData>
  <mergeCells count="19">
    <mergeCell ref="G3:G4"/>
    <mergeCell ref="H3:H4"/>
    <mergeCell ref="B123:C123"/>
    <mergeCell ref="F123:G123"/>
    <mergeCell ref="B126:C126"/>
    <mergeCell ref="B132:C132"/>
    <mergeCell ref="I3:J3"/>
    <mergeCell ref="K3:K4"/>
    <mergeCell ref="L3:L4"/>
    <mergeCell ref="M3:M4"/>
    <mergeCell ref="N3:N4"/>
    <mergeCell ref="O3:O4"/>
    <mergeCell ref="B1:D1"/>
    <mergeCell ref="E1:N1"/>
    <mergeCell ref="B2:D2"/>
    <mergeCell ref="E2:N2"/>
    <mergeCell ref="A3:D3"/>
    <mergeCell ref="E3:E4"/>
    <mergeCell ref="F3:F4"/>
  </mergeCells>
  <conditionalFormatting sqref="O5:O119">
    <cfRule type="cellIs" dxfId="2" priority="1" operator="equal">
      <formula>"Si"</formula>
    </cfRule>
  </conditionalFormatting>
  <conditionalFormatting sqref="M5:M119">
    <cfRule type="cellIs" dxfId="0" priority="2" operator="equal">
      <formula>"APROBADO"</formula>
    </cfRule>
  </conditionalFormatting>
  <conditionalFormatting sqref="M5:M119">
    <cfRule type="cellIs" dxfId="1" priority="3" operator="equal">
      <formula>"REPROBADO"</formula>
    </cfRule>
  </conditionalFormatting>
  <conditionalFormatting sqref="I5:J119">
    <cfRule type="cellIs" dxfId="0" priority="4" operator="equal">
      <formula>"Participó"</formula>
    </cfRule>
  </conditionalFormatting>
  <conditionalFormatting sqref="I5:J119">
    <cfRule type="cellIs" dxfId="2" priority="5" operator="equal">
      <formula>"-"</formula>
    </cfRule>
  </conditionalFormatting>
  <conditionalFormatting sqref="K5:L119">
    <cfRule type="cellIs" dxfId="0" priority="6" operator="greaterThanOrEqual">
      <formula>65</formula>
    </cfRule>
  </conditionalFormatting>
  <conditionalFormatting sqref="K5:L119">
    <cfRule type="cellIs" dxfId="2" priority="7" operator="lessThan">
      <formula>65</formula>
    </cfRule>
  </conditionalFormatting>
  <conditionalFormatting sqref="K5:L119">
    <cfRule type="cellIs" dxfId="2" priority="8" operator="equal">
      <formula>"-"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6" width="8.13"/>
    <col customWidth="1" min="7" max="8" width="6.5"/>
    <col customWidth="1" min="11" max="12" width="9.88"/>
  </cols>
  <sheetData>
    <row r="1">
      <c r="A1" s="1"/>
      <c r="E1" s="2" t="s">
        <v>0</v>
      </c>
      <c r="O1" s="2"/>
    </row>
    <row r="2">
      <c r="A2" s="1"/>
      <c r="B2" s="3"/>
      <c r="C2" s="4"/>
      <c r="D2" s="5"/>
      <c r="E2" s="6" t="s">
        <v>1302</v>
      </c>
      <c r="F2" s="7"/>
      <c r="G2" s="7"/>
      <c r="H2" s="7"/>
      <c r="I2" s="7"/>
      <c r="J2" s="7"/>
      <c r="K2" s="7"/>
      <c r="L2" s="7"/>
      <c r="M2" s="7"/>
      <c r="N2" s="8"/>
      <c r="O2" s="55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  <c r="O3" s="56" t="s">
        <v>731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  <c r="O4" s="57"/>
    </row>
    <row r="5">
      <c r="A5" s="58">
        <v>2.0334962505E10</v>
      </c>
      <c r="B5" s="59" t="s">
        <v>1303</v>
      </c>
      <c r="C5" s="59" t="s">
        <v>1304</v>
      </c>
      <c r="D5" s="60" t="s">
        <v>1305</v>
      </c>
      <c r="E5" s="88"/>
      <c r="F5" s="88"/>
      <c r="G5" s="94" t="s">
        <v>41</v>
      </c>
      <c r="H5" s="90">
        <v>3.0</v>
      </c>
      <c r="I5" s="39" t="s">
        <v>42</v>
      </c>
      <c r="J5" s="39" t="s">
        <v>43</v>
      </c>
      <c r="K5" s="39" t="s">
        <v>43</v>
      </c>
      <c r="L5" s="39" t="s">
        <v>43</v>
      </c>
      <c r="M5" s="24" t="str">
        <f t="shared" ref="M5:M8" si="1">IF(AND(OR(I5="Participó",J5="Participó"),AND(K5&gt;64,K5&lt;&gt;"-")),"APROBADO","REPROBADO")</f>
        <v>REPROBADO</v>
      </c>
      <c r="N5" s="1"/>
      <c r="O5" s="42" t="s">
        <v>789</v>
      </c>
    </row>
    <row r="6">
      <c r="A6" s="64">
        <v>2.7329580941E10</v>
      </c>
      <c r="B6" s="65" t="s">
        <v>1306</v>
      </c>
      <c r="C6" s="65" t="s">
        <v>1307</v>
      </c>
      <c r="D6" s="66" t="s">
        <v>1308</v>
      </c>
      <c r="E6" s="91"/>
      <c r="F6" s="91"/>
      <c r="G6" s="95" t="s">
        <v>18</v>
      </c>
      <c r="H6" s="93">
        <v>2.0</v>
      </c>
      <c r="I6" s="39" t="s">
        <v>42</v>
      </c>
      <c r="J6" s="39" t="s">
        <v>43</v>
      </c>
      <c r="K6" s="39" t="s">
        <v>43</v>
      </c>
      <c r="L6" s="39" t="s">
        <v>43</v>
      </c>
      <c r="M6" s="24" t="str">
        <f t="shared" si="1"/>
        <v>REPROBADO</v>
      </c>
      <c r="N6" s="1"/>
      <c r="O6" s="42" t="s">
        <v>789</v>
      </c>
    </row>
    <row r="7">
      <c r="A7" s="64">
        <v>2.7338393062E10</v>
      </c>
      <c r="B7" s="65" t="s">
        <v>1309</v>
      </c>
      <c r="C7" s="65" t="s">
        <v>1310</v>
      </c>
      <c r="D7" s="66" t="s">
        <v>1311</v>
      </c>
      <c r="E7" s="91"/>
      <c r="F7" s="91"/>
      <c r="G7" s="95" t="s">
        <v>18</v>
      </c>
      <c r="H7" s="93">
        <v>4.0</v>
      </c>
      <c r="I7" s="39" t="s">
        <v>43</v>
      </c>
      <c r="J7" s="39" t="s">
        <v>43</v>
      </c>
      <c r="K7" s="39" t="s">
        <v>43</v>
      </c>
      <c r="L7" s="39" t="s">
        <v>43</v>
      </c>
      <c r="M7" s="24" t="str">
        <f t="shared" si="1"/>
        <v>REPROBADO</v>
      </c>
      <c r="N7" s="1"/>
      <c r="O7" s="1"/>
    </row>
    <row r="8">
      <c r="A8" s="64">
        <v>2.033105397E10</v>
      </c>
      <c r="B8" s="65" t="s">
        <v>449</v>
      </c>
      <c r="C8" s="65" t="s">
        <v>763</v>
      </c>
      <c r="D8" s="66" t="s">
        <v>1312</v>
      </c>
      <c r="E8" s="67"/>
      <c r="F8" s="67"/>
      <c r="G8" s="80" t="s">
        <v>41</v>
      </c>
      <c r="H8" s="69">
        <v>1.0</v>
      </c>
      <c r="I8" s="39" t="s">
        <v>42</v>
      </c>
      <c r="J8" s="39" t="s">
        <v>42</v>
      </c>
      <c r="K8" s="40">
        <v>90.0</v>
      </c>
      <c r="L8" s="40">
        <v>100.0</v>
      </c>
      <c r="M8" s="24" t="str">
        <f t="shared" si="1"/>
        <v>APROBADO</v>
      </c>
      <c r="N8" s="1"/>
      <c r="O8" s="42"/>
    </row>
    <row r="9">
      <c r="A9" s="71">
        <v>2.0316282165E10</v>
      </c>
      <c r="B9" s="72" t="s">
        <v>449</v>
      </c>
      <c r="C9" s="72" t="s">
        <v>1313</v>
      </c>
      <c r="D9" s="73" t="s">
        <v>1314</v>
      </c>
      <c r="E9" s="74"/>
      <c r="F9" s="74"/>
      <c r="G9" s="82" t="s">
        <v>41</v>
      </c>
      <c r="H9" s="76">
        <v>1.0</v>
      </c>
      <c r="I9" s="39" t="s">
        <v>42</v>
      </c>
      <c r="J9" s="39" t="s">
        <v>42</v>
      </c>
      <c r="K9" s="40">
        <v>60.0</v>
      </c>
      <c r="L9" s="39" t="s">
        <v>43</v>
      </c>
      <c r="M9" s="83" t="s">
        <v>302</v>
      </c>
      <c r="N9" s="79" t="s">
        <v>930</v>
      </c>
      <c r="O9" s="78"/>
    </row>
    <row r="10">
      <c r="A10" s="64">
        <v>2.7296186428E10</v>
      </c>
      <c r="B10" s="65" t="s">
        <v>449</v>
      </c>
      <c r="C10" s="65" t="s">
        <v>1315</v>
      </c>
      <c r="D10" s="66" t="s">
        <v>1316</v>
      </c>
      <c r="E10" s="67"/>
      <c r="F10" s="67"/>
      <c r="G10" s="80" t="s">
        <v>18</v>
      </c>
      <c r="H10" s="69">
        <v>1.0</v>
      </c>
      <c r="I10" s="39" t="s">
        <v>42</v>
      </c>
      <c r="J10" s="39" t="s">
        <v>43</v>
      </c>
      <c r="K10" s="40">
        <v>80.0</v>
      </c>
      <c r="L10" s="40">
        <v>100.0</v>
      </c>
      <c r="M10" s="24" t="str">
        <f t="shared" ref="M10:M122" si="2">IF(AND(OR(I10="Participó",J10="Participó"),AND(K10&gt;64,K10&lt;&gt;"-")),"APROBADO","REPROBADO")</f>
        <v>APROBADO</v>
      </c>
      <c r="N10" s="1"/>
      <c r="O10" s="42" t="s">
        <v>789</v>
      </c>
    </row>
    <row r="11">
      <c r="A11" s="64">
        <v>2.7259043951E10</v>
      </c>
      <c r="B11" s="65" t="s">
        <v>449</v>
      </c>
      <c r="C11" s="65" t="s">
        <v>1317</v>
      </c>
      <c r="D11" s="66" t="s">
        <v>1318</v>
      </c>
      <c r="E11" s="67"/>
      <c r="F11" s="67"/>
      <c r="G11" s="80" t="s">
        <v>18</v>
      </c>
      <c r="H11" s="69">
        <v>1.0</v>
      </c>
      <c r="I11" s="39" t="s">
        <v>42</v>
      </c>
      <c r="J11" s="39" t="s">
        <v>42</v>
      </c>
      <c r="K11" s="40">
        <v>80.0</v>
      </c>
      <c r="L11" s="40">
        <v>100.0</v>
      </c>
      <c r="M11" s="24" t="str">
        <f t="shared" si="2"/>
        <v>APROBADO</v>
      </c>
      <c r="N11" s="1"/>
      <c r="O11" s="42"/>
    </row>
    <row r="12">
      <c r="A12" s="64">
        <v>2.7347459351E10</v>
      </c>
      <c r="B12" s="65" t="s">
        <v>449</v>
      </c>
      <c r="C12" s="65" t="s">
        <v>1128</v>
      </c>
      <c r="D12" s="66" t="s">
        <v>1319</v>
      </c>
      <c r="E12" s="67"/>
      <c r="F12" s="67"/>
      <c r="G12" s="80" t="s">
        <v>18</v>
      </c>
      <c r="H12" s="69">
        <v>1.0</v>
      </c>
      <c r="I12" s="39" t="s">
        <v>43</v>
      </c>
      <c r="J12" s="39" t="s">
        <v>43</v>
      </c>
      <c r="K12" s="40">
        <v>70.0</v>
      </c>
      <c r="L12" s="40">
        <v>100.0</v>
      </c>
      <c r="M12" s="24" t="str">
        <f t="shared" si="2"/>
        <v>REPROBADO</v>
      </c>
      <c r="N12" s="1"/>
      <c r="O12" s="42"/>
    </row>
    <row r="13">
      <c r="A13" s="64">
        <v>2.7291420678E10</v>
      </c>
      <c r="B13" s="65" t="s">
        <v>449</v>
      </c>
      <c r="C13" s="65" t="s">
        <v>1223</v>
      </c>
      <c r="D13" s="66" t="s">
        <v>1320</v>
      </c>
      <c r="E13" s="67"/>
      <c r="F13" s="67"/>
      <c r="G13" s="80" t="s">
        <v>18</v>
      </c>
      <c r="H13" s="69">
        <v>1.0</v>
      </c>
      <c r="I13" s="39" t="s">
        <v>42</v>
      </c>
      <c r="J13" s="39" t="s">
        <v>42</v>
      </c>
      <c r="K13" s="40">
        <v>65.0</v>
      </c>
      <c r="L13" s="40">
        <v>100.0</v>
      </c>
      <c r="M13" s="24" t="str">
        <f t="shared" si="2"/>
        <v>APROBADO</v>
      </c>
      <c r="N13" s="1"/>
      <c r="O13" s="42"/>
    </row>
    <row r="14">
      <c r="A14" s="64">
        <v>2.0352237672E10</v>
      </c>
      <c r="B14" s="65" t="s">
        <v>449</v>
      </c>
      <c r="C14" s="65" t="s">
        <v>1321</v>
      </c>
      <c r="D14" s="66" t="s">
        <v>1322</v>
      </c>
      <c r="E14" s="67"/>
      <c r="F14" s="67"/>
      <c r="G14" s="80" t="s">
        <v>41</v>
      </c>
      <c r="H14" s="69">
        <v>1.0</v>
      </c>
      <c r="I14" s="39" t="s">
        <v>42</v>
      </c>
      <c r="J14" s="39" t="s">
        <v>43</v>
      </c>
      <c r="K14" s="40">
        <v>90.0</v>
      </c>
      <c r="L14" s="40">
        <v>100.0</v>
      </c>
      <c r="M14" s="24" t="str">
        <f t="shared" si="2"/>
        <v>APROBADO</v>
      </c>
      <c r="N14" s="1"/>
      <c r="O14" s="42" t="s">
        <v>789</v>
      </c>
    </row>
    <row r="15">
      <c r="A15" s="64">
        <v>2.7370506537E10</v>
      </c>
      <c r="B15" s="65" t="s">
        <v>449</v>
      </c>
      <c r="C15" s="65" t="s">
        <v>1323</v>
      </c>
      <c r="D15" s="66" t="s">
        <v>1324</v>
      </c>
      <c r="E15" s="67"/>
      <c r="F15" s="67"/>
      <c r="G15" s="80" t="s">
        <v>18</v>
      </c>
      <c r="H15" s="69">
        <v>1.0</v>
      </c>
      <c r="I15" s="39" t="s">
        <v>42</v>
      </c>
      <c r="J15" s="39" t="s">
        <v>42</v>
      </c>
      <c r="K15" s="70">
        <v>86.67</v>
      </c>
      <c r="L15" s="40">
        <v>100.0</v>
      </c>
      <c r="M15" s="24" t="str">
        <f t="shared" si="2"/>
        <v>APROBADO</v>
      </c>
      <c r="N15" s="1"/>
      <c r="O15" s="1"/>
    </row>
    <row r="16">
      <c r="A16" s="64">
        <v>2.0255192761E10</v>
      </c>
      <c r="B16" s="65" t="s">
        <v>449</v>
      </c>
      <c r="C16" s="65" t="s">
        <v>1325</v>
      </c>
      <c r="D16" s="66" t="s">
        <v>1326</v>
      </c>
      <c r="E16" s="67"/>
      <c r="F16" s="67"/>
      <c r="G16" s="80" t="s">
        <v>41</v>
      </c>
      <c r="H16" s="69">
        <v>1.0</v>
      </c>
      <c r="I16" s="39" t="s">
        <v>42</v>
      </c>
      <c r="J16" s="39" t="s">
        <v>42</v>
      </c>
      <c r="K16" s="40">
        <v>100.0</v>
      </c>
      <c r="L16" s="40">
        <v>100.0</v>
      </c>
      <c r="M16" s="24" t="str">
        <f t="shared" si="2"/>
        <v>APROBADO</v>
      </c>
      <c r="N16" s="1"/>
      <c r="O16" s="1"/>
    </row>
    <row r="17">
      <c r="A17" s="64">
        <v>2.4299242885E10</v>
      </c>
      <c r="B17" s="65" t="s">
        <v>449</v>
      </c>
      <c r="C17" s="65" t="s">
        <v>869</v>
      </c>
      <c r="D17" s="66" t="s">
        <v>1327</v>
      </c>
      <c r="E17" s="67"/>
      <c r="F17" s="67"/>
      <c r="G17" s="80" t="s">
        <v>18</v>
      </c>
      <c r="H17" s="69">
        <v>1.0</v>
      </c>
      <c r="I17" s="39" t="s">
        <v>42</v>
      </c>
      <c r="J17" s="39" t="s">
        <v>42</v>
      </c>
      <c r="K17" s="40">
        <v>90.0</v>
      </c>
      <c r="L17" s="40">
        <v>100.0</v>
      </c>
      <c r="M17" s="24" t="str">
        <f t="shared" si="2"/>
        <v>APROBADO</v>
      </c>
      <c r="N17" s="1"/>
      <c r="O17" s="42"/>
    </row>
    <row r="18">
      <c r="A18" s="64">
        <v>2.0279542747E10</v>
      </c>
      <c r="B18" s="65" t="s">
        <v>1328</v>
      </c>
      <c r="C18" s="65" t="s">
        <v>1329</v>
      </c>
      <c r="D18" s="66" t="s">
        <v>1330</v>
      </c>
      <c r="E18" s="67"/>
      <c r="F18" s="67"/>
      <c r="G18" s="80" t="s">
        <v>41</v>
      </c>
      <c r="H18" s="69">
        <v>1.0</v>
      </c>
      <c r="I18" s="39" t="s">
        <v>43</v>
      </c>
      <c r="J18" s="39" t="s">
        <v>43</v>
      </c>
      <c r="K18" s="39" t="s">
        <v>43</v>
      </c>
      <c r="L18" s="39" t="s">
        <v>43</v>
      </c>
      <c r="M18" s="24" t="str">
        <f t="shared" si="2"/>
        <v>REPROBADO</v>
      </c>
      <c r="N18" s="1"/>
      <c r="O18" s="1"/>
    </row>
    <row r="19">
      <c r="A19" s="64">
        <v>2.3298089769E10</v>
      </c>
      <c r="B19" s="65" t="s">
        <v>1331</v>
      </c>
      <c r="C19" s="65" t="s">
        <v>1332</v>
      </c>
      <c r="D19" s="66" t="s">
        <v>1333</v>
      </c>
      <c r="E19" s="67"/>
      <c r="F19" s="67"/>
      <c r="G19" s="80" t="s">
        <v>41</v>
      </c>
      <c r="H19" s="69">
        <v>1.0</v>
      </c>
      <c r="I19" s="39" t="s">
        <v>42</v>
      </c>
      <c r="J19" s="39" t="s">
        <v>42</v>
      </c>
      <c r="K19" s="70">
        <v>76.67</v>
      </c>
      <c r="L19" s="39" t="s">
        <v>43</v>
      </c>
      <c r="M19" s="24" t="str">
        <f t="shared" si="2"/>
        <v>APROBADO</v>
      </c>
      <c r="N19" s="1"/>
      <c r="O19" s="1"/>
    </row>
    <row r="20">
      <c r="A20" s="64">
        <v>2.0291424377E10</v>
      </c>
      <c r="B20" s="65" t="s">
        <v>1334</v>
      </c>
      <c r="C20" s="65" t="s">
        <v>979</v>
      </c>
      <c r="D20" s="66" t="s">
        <v>1335</v>
      </c>
      <c r="E20" s="67"/>
      <c r="F20" s="67"/>
      <c r="G20" s="80" t="s">
        <v>41</v>
      </c>
      <c r="H20" s="69">
        <v>1.0</v>
      </c>
      <c r="I20" s="39" t="s">
        <v>43</v>
      </c>
      <c r="J20" s="39" t="s">
        <v>43</v>
      </c>
      <c r="K20" s="39" t="s">
        <v>43</v>
      </c>
      <c r="L20" s="39" t="s">
        <v>43</v>
      </c>
      <c r="M20" s="24" t="str">
        <f t="shared" si="2"/>
        <v>REPROBADO</v>
      </c>
      <c r="N20" s="1"/>
      <c r="O20" s="1"/>
    </row>
    <row r="21">
      <c r="A21" s="64">
        <v>2.033568477E10</v>
      </c>
      <c r="B21" s="65" t="s">
        <v>1334</v>
      </c>
      <c r="C21" s="65" t="s">
        <v>1136</v>
      </c>
      <c r="D21" s="66" t="s">
        <v>1336</v>
      </c>
      <c r="E21" s="91"/>
      <c r="F21" s="91"/>
      <c r="G21" s="95" t="s">
        <v>41</v>
      </c>
      <c r="H21" s="93">
        <v>3.0</v>
      </c>
      <c r="I21" s="39" t="s">
        <v>42</v>
      </c>
      <c r="J21" s="39" t="s">
        <v>42</v>
      </c>
      <c r="K21" s="40">
        <v>80.0</v>
      </c>
      <c r="L21" s="40">
        <v>100.0</v>
      </c>
      <c r="M21" s="24" t="str">
        <f t="shared" si="2"/>
        <v>APROBADO</v>
      </c>
      <c r="N21" s="1"/>
      <c r="O21" s="1"/>
    </row>
    <row r="22">
      <c r="A22" s="64">
        <v>2.0258036388E10</v>
      </c>
      <c r="B22" s="65" t="s">
        <v>1337</v>
      </c>
      <c r="C22" s="65" t="s">
        <v>1338</v>
      </c>
      <c r="D22" s="66" t="s">
        <v>1339</v>
      </c>
      <c r="E22" s="67"/>
      <c r="F22" s="67"/>
      <c r="G22" s="80" t="s">
        <v>41</v>
      </c>
      <c r="H22" s="69">
        <v>1.0</v>
      </c>
      <c r="I22" s="39" t="s">
        <v>42</v>
      </c>
      <c r="J22" s="39" t="s">
        <v>42</v>
      </c>
      <c r="K22" s="40">
        <v>100.0</v>
      </c>
      <c r="L22" s="40">
        <v>100.0</v>
      </c>
      <c r="M22" s="24" t="str">
        <f t="shared" si="2"/>
        <v>APROBADO</v>
      </c>
      <c r="N22" s="1"/>
      <c r="O22" s="42"/>
    </row>
    <row r="23">
      <c r="A23" s="64">
        <v>2.7301679829E10</v>
      </c>
      <c r="B23" s="65" t="s">
        <v>1340</v>
      </c>
      <c r="C23" s="65" t="s">
        <v>198</v>
      </c>
      <c r="D23" s="66" t="s">
        <v>1341</v>
      </c>
      <c r="E23" s="67"/>
      <c r="F23" s="67"/>
      <c r="G23" s="80" t="s">
        <v>18</v>
      </c>
      <c r="H23" s="69">
        <v>1.0</v>
      </c>
      <c r="I23" s="39" t="s">
        <v>42</v>
      </c>
      <c r="J23" s="39" t="s">
        <v>43</v>
      </c>
      <c r="K23" s="40">
        <v>85.0</v>
      </c>
      <c r="L23" s="39" t="s">
        <v>43</v>
      </c>
      <c r="M23" s="24" t="str">
        <f t="shared" si="2"/>
        <v>APROBADO</v>
      </c>
      <c r="N23" s="1"/>
      <c r="O23" s="1"/>
    </row>
    <row r="24">
      <c r="A24" s="64">
        <v>2.0294883089E10</v>
      </c>
      <c r="B24" s="65" t="s">
        <v>1342</v>
      </c>
      <c r="C24" s="65" t="s">
        <v>1343</v>
      </c>
      <c r="D24" s="66" t="s">
        <v>1344</v>
      </c>
      <c r="E24" s="67"/>
      <c r="F24" s="67"/>
      <c r="G24" s="80" t="s">
        <v>41</v>
      </c>
      <c r="H24" s="69">
        <v>1.0</v>
      </c>
      <c r="I24" s="39" t="s">
        <v>43</v>
      </c>
      <c r="J24" s="39" t="s">
        <v>43</v>
      </c>
      <c r="K24" s="39" t="s">
        <v>43</v>
      </c>
      <c r="L24" s="39" t="s">
        <v>43</v>
      </c>
      <c r="M24" s="24" t="str">
        <f t="shared" si="2"/>
        <v>REPROBADO</v>
      </c>
      <c r="N24" s="1"/>
      <c r="O24" s="1"/>
    </row>
    <row r="25">
      <c r="A25" s="64">
        <v>2.0322215437E10</v>
      </c>
      <c r="B25" s="65" t="s">
        <v>1342</v>
      </c>
      <c r="C25" s="65" t="s">
        <v>1345</v>
      </c>
      <c r="D25" s="66" t="s">
        <v>1346</v>
      </c>
      <c r="E25" s="67"/>
      <c r="F25" s="67"/>
      <c r="G25" s="80" t="s">
        <v>41</v>
      </c>
      <c r="H25" s="69">
        <v>1.0</v>
      </c>
      <c r="I25" s="39" t="s">
        <v>42</v>
      </c>
      <c r="J25" s="39" t="s">
        <v>42</v>
      </c>
      <c r="K25" s="40">
        <v>95.0</v>
      </c>
      <c r="L25" s="40">
        <v>100.0</v>
      </c>
      <c r="M25" s="24" t="str">
        <f t="shared" si="2"/>
        <v>APROBADO</v>
      </c>
      <c r="N25" s="1"/>
      <c r="O25" s="1"/>
    </row>
    <row r="26">
      <c r="A26" s="64">
        <v>2.7317218635E10</v>
      </c>
      <c r="B26" s="65" t="s">
        <v>1347</v>
      </c>
      <c r="C26" s="65" t="s">
        <v>1348</v>
      </c>
      <c r="D26" s="66" t="s">
        <v>1349</v>
      </c>
      <c r="E26" s="67"/>
      <c r="F26" s="67"/>
      <c r="G26" s="80" t="s">
        <v>18</v>
      </c>
      <c r="H26" s="69">
        <v>1.0</v>
      </c>
      <c r="I26" s="39" t="s">
        <v>42</v>
      </c>
      <c r="J26" s="39" t="s">
        <v>42</v>
      </c>
      <c r="K26" s="39" t="s">
        <v>43</v>
      </c>
      <c r="L26" s="39" t="s">
        <v>43</v>
      </c>
      <c r="M26" s="24" t="str">
        <f t="shared" si="2"/>
        <v>REPROBADO</v>
      </c>
      <c r="N26" s="1"/>
      <c r="O26" s="1"/>
    </row>
    <row r="27">
      <c r="A27" s="64">
        <v>2.0330111896E10</v>
      </c>
      <c r="B27" s="65" t="s">
        <v>1350</v>
      </c>
      <c r="C27" s="65" t="s">
        <v>1351</v>
      </c>
      <c r="D27" s="66" t="s">
        <v>1352</v>
      </c>
      <c r="E27" s="91"/>
      <c r="F27" s="91"/>
      <c r="G27" s="95" t="s">
        <v>41</v>
      </c>
      <c r="H27" s="93">
        <v>2.0</v>
      </c>
      <c r="I27" s="39" t="s">
        <v>42</v>
      </c>
      <c r="J27" s="39" t="s">
        <v>42</v>
      </c>
      <c r="K27" s="40">
        <v>75.0</v>
      </c>
      <c r="L27" s="40">
        <v>100.0</v>
      </c>
      <c r="M27" s="24" t="str">
        <f t="shared" si="2"/>
        <v>APROBADO</v>
      </c>
      <c r="N27" s="1"/>
      <c r="O27" s="42"/>
    </row>
    <row r="28">
      <c r="A28" s="64">
        <v>2.7260206333E10</v>
      </c>
      <c r="B28" s="65" t="s">
        <v>1353</v>
      </c>
      <c r="C28" s="65" t="s">
        <v>1354</v>
      </c>
      <c r="D28" s="66" t="s">
        <v>1355</v>
      </c>
      <c r="E28" s="67"/>
      <c r="F28" s="67"/>
      <c r="G28" s="80" t="s">
        <v>18</v>
      </c>
      <c r="H28" s="69">
        <v>2.0</v>
      </c>
      <c r="I28" s="39" t="s">
        <v>42</v>
      </c>
      <c r="J28" s="39" t="s">
        <v>42</v>
      </c>
      <c r="K28" s="40">
        <v>80.0</v>
      </c>
      <c r="L28" s="40">
        <v>100.0</v>
      </c>
      <c r="M28" s="24" t="str">
        <f t="shared" si="2"/>
        <v>APROBADO</v>
      </c>
      <c r="N28" s="1"/>
      <c r="O28" s="42"/>
    </row>
    <row r="29">
      <c r="A29" s="64">
        <v>2.0221307268E10</v>
      </c>
      <c r="B29" s="65" t="s">
        <v>1356</v>
      </c>
      <c r="C29" s="65" t="s">
        <v>1010</v>
      </c>
      <c r="D29" s="66" t="s">
        <v>1357</v>
      </c>
      <c r="E29" s="67"/>
      <c r="F29" s="67"/>
      <c r="G29" s="80" t="s">
        <v>41</v>
      </c>
      <c r="H29" s="69">
        <v>1.0</v>
      </c>
      <c r="I29" s="39" t="s">
        <v>42</v>
      </c>
      <c r="J29" s="39" t="s">
        <v>42</v>
      </c>
      <c r="K29" s="40">
        <v>100.0</v>
      </c>
      <c r="L29" s="40">
        <v>100.0</v>
      </c>
      <c r="M29" s="24" t="str">
        <f t="shared" si="2"/>
        <v>APROBADO</v>
      </c>
      <c r="N29" s="1"/>
      <c r="O29" s="42"/>
    </row>
    <row r="30">
      <c r="A30" s="64">
        <v>2.7329890037E10</v>
      </c>
      <c r="B30" s="65" t="s">
        <v>1358</v>
      </c>
      <c r="C30" s="65" t="s">
        <v>1359</v>
      </c>
      <c r="D30" s="66" t="s">
        <v>1360</v>
      </c>
      <c r="E30" s="67"/>
      <c r="F30" s="67"/>
      <c r="G30" s="80" t="s">
        <v>18</v>
      </c>
      <c r="H30" s="69">
        <v>2.0</v>
      </c>
      <c r="I30" s="39" t="s">
        <v>42</v>
      </c>
      <c r="J30" s="39" t="s">
        <v>43</v>
      </c>
      <c r="K30" s="40">
        <v>70.0</v>
      </c>
      <c r="L30" s="39" t="s">
        <v>43</v>
      </c>
      <c r="M30" s="24" t="str">
        <f t="shared" si="2"/>
        <v>APROBADO</v>
      </c>
      <c r="N30" s="1"/>
      <c r="O30" s="42"/>
    </row>
    <row r="31">
      <c r="A31" s="64">
        <v>2.7322210359E10</v>
      </c>
      <c r="B31" s="65" t="s">
        <v>1361</v>
      </c>
      <c r="C31" s="65" t="s">
        <v>1362</v>
      </c>
      <c r="D31" s="66" t="s">
        <v>1363</v>
      </c>
      <c r="E31" s="67"/>
      <c r="F31" s="67"/>
      <c r="G31" s="80" t="s">
        <v>18</v>
      </c>
      <c r="H31" s="69">
        <v>2.0</v>
      </c>
      <c r="I31" s="39" t="s">
        <v>43</v>
      </c>
      <c r="J31" s="39" t="s">
        <v>43</v>
      </c>
      <c r="K31" s="39" t="s">
        <v>43</v>
      </c>
      <c r="L31" s="39" t="s">
        <v>43</v>
      </c>
      <c r="M31" s="24" t="str">
        <f t="shared" si="2"/>
        <v>REPROBADO</v>
      </c>
      <c r="N31" s="1"/>
      <c r="O31" s="1"/>
    </row>
    <row r="32">
      <c r="A32" s="64">
        <v>2.7283317779E10</v>
      </c>
      <c r="B32" s="65" t="s">
        <v>1364</v>
      </c>
      <c r="C32" s="65" t="s">
        <v>1365</v>
      </c>
      <c r="D32" s="66" t="s">
        <v>1366</v>
      </c>
      <c r="E32" s="67"/>
      <c r="F32" s="67"/>
      <c r="G32" s="80" t="s">
        <v>18</v>
      </c>
      <c r="H32" s="69">
        <v>2.0</v>
      </c>
      <c r="I32" s="39" t="s">
        <v>42</v>
      </c>
      <c r="J32" s="39" t="s">
        <v>43</v>
      </c>
      <c r="K32" s="39" t="s">
        <v>43</v>
      </c>
      <c r="L32" s="39" t="s">
        <v>43</v>
      </c>
      <c r="M32" s="24" t="str">
        <f t="shared" si="2"/>
        <v>REPROBADO</v>
      </c>
      <c r="N32" s="1"/>
      <c r="O32" s="42" t="s">
        <v>789</v>
      </c>
    </row>
    <row r="33">
      <c r="A33" s="64">
        <v>2.3335590139E10</v>
      </c>
      <c r="B33" s="65" t="s">
        <v>1364</v>
      </c>
      <c r="C33" s="65" t="s">
        <v>1367</v>
      </c>
      <c r="D33" s="66" t="s">
        <v>1368</v>
      </c>
      <c r="E33" s="67"/>
      <c r="F33" s="67"/>
      <c r="G33" s="80" t="s">
        <v>18</v>
      </c>
      <c r="H33" s="69">
        <v>2.0</v>
      </c>
      <c r="I33" s="39" t="s">
        <v>42</v>
      </c>
      <c r="J33" s="39" t="s">
        <v>42</v>
      </c>
      <c r="K33" s="40">
        <v>95.0</v>
      </c>
      <c r="L33" s="40">
        <v>100.0</v>
      </c>
      <c r="M33" s="24" t="str">
        <f t="shared" si="2"/>
        <v>APROBADO</v>
      </c>
      <c r="N33" s="1"/>
      <c r="O33" s="42"/>
    </row>
    <row r="34">
      <c r="A34" s="64">
        <v>2.0308945198E10</v>
      </c>
      <c r="B34" s="65" t="s">
        <v>1369</v>
      </c>
      <c r="C34" s="65" t="s">
        <v>1370</v>
      </c>
      <c r="D34" s="66" t="s">
        <v>1371</v>
      </c>
      <c r="E34" s="67"/>
      <c r="F34" s="67"/>
      <c r="G34" s="80" t="s">
        <v>41</v>
      </c>
      <c r="H34" s="69">
        <v>1.0</v>
      </c>
      <c r="I34" s="39" t="s">
        <v>42</v>
      </c>
      <c r="J34" s="39" t="s">
        <v>42</v>
      </c>
      <c r="K34" s="40">
        <v>90.0</v>
      </c>
      <c r="L34" s="40">
        <v>100.0</v>
      </c>
      <c r="M34" s="24" t="str">
        <f t="shared" si="2"/>
        <v>APROBADO</v>
      </c>
      <c r="N34" s="1"/>
      <c r="O34" s="42"/>
    </row>
    <row r="35">
      <c r="A35" s="64">
        <v>2.0303899554E10</v>
      </c>
      <c r="B35" s="65" t="s">
        <v>1369</v>
      </c>
      <c r="C35" s="65" t="s">
        <v>1372</v>
      </c>
      <c r="D35" s="66" t="s">
        <v>1373</v>
      </c>
      <c r="E35" s="67"/>
      <c r="F35" s="67"/>
      <c r="G35" s="80" t="s">
        <v>41</v>
      </c>
      <c r="H35" s="69">
        <v>2.0</v>
      </c>
      <c r="I35" s="39" t="s">
        <v>42</v>
      </c>
      <c r="J35" s="39" t="s">
        <v>42</v>
      </c>
      <c r="K35" s="40">
        <v>100.0</v>
      </c>
      <c r="L35" s="40">
        <v>100.0</v>
      </c>
      <c r="M35" s="24" t="str">
        <f t="shared" si="2"/>
        <v>APROBADO</v>
      </c>
      <c r="N35" s="1"/>
      <c r="O35" s="1"/>
    </row>
    <row r="36">
      <c r="A36" s="64">
        <v>2.0324766066E10</v>
      </c>
      <c r="B36" s="65" t="s">
        <v>1374</v>
      </c>
      <c r="C36" s="65" t="s">
        <v>1375</v>
      </c>
      <c r="D36" s="66" t="s">
        <v>1376</v>
      </c>
      <c r="E36" s="67"/>
      <c r="F36" s="67"/>
      <c r="G36" s="80" t="s">
        <v>41</v>
      </c>
      <c r="H36" s="69">
        <v>2.0</v>
      </c>
      <c r="I36" s="39" t="s">
        <v>42</v>
      </c>
      <c r="J36" s="39" t="s">
        <v>42</v>
      </c>
      <c r="K36" s="40">
        <v>90.0</v>
      </c>
      <c r="L36" s="40">
        <v>100.0</v>
      </c>
      <c r="M36" s="24" t="str">
        <f t="shared" si="2"/>
        <v>APROBADO</v>
      </c>
      <c r="N36" s="1"/>
      <c r="O36" s="1"/>
    </row>
    <row r="37">
      <c r="A37" s="64">
        <v>2.0299363784E10</v>
      </c>
      <c r="B37" s="65" t="s">
        <v>1377</v>
      </c>
      <c r="C37" s="65" t="s">
        <v>1378</v>
      </c>
      <c r="D37" s="66" t="s">
        <v>1379</v>
      </c>
      <c r="E37" s="67"/>
      <c r="F37" s="67"/>
      <c r="G37" s="80" t="s">
        <v>41</v>
      </c>
      <c r="H37" s="69">
        <v>2.0</v>
      </c>
      <c r="I37" s="39" t="s">
        <v>42</v>
      </c>
      <c r="J37" s="39" t="s">
        <v>42</v>
      </c>
      <c r="K37" s="40">
        <v>80.0</v>
      </c>
      <c r="L37" s="40">
        <v>100.0</v>
      </c>
      <c r="M37" s="24" t="str">
        <f t="shared" si="2"/>
        <v>APROBADO</v>
      </c>
      <c r="N37" s="1"/>
      <c r="O37" s="1"/>
    </row>
    <row r="38">
      <c r="A38" s="64">
        <v>2.029861006E10</v>
      </c>
      <c r="B38" s="65" t="s">
        <v>1380</v>
      </c>
      <c r="C38" s="65" t="s">
        <v>1381</v>
      </c>
      <c r="D38" s="66" t="s">
        <v>1382</v>
      </c>
      <c r="E38" s="67"/>
      <c r="F38" s="67"/>
      <c r="G38" s="80" t="s">
        <v>41</v>
      </c>
      <c r="H38" s="69">
        <v>2.0</v>
      </c>
      <c r="I38" s="39" t="s">
        <v>42</v>
      </c>
      <c r="J38" s="39" t="s">
        <v>43</v>
      </c>
      <c r="K38" s="40">
        <v>90.0</v>
      </c>
      <c r="L38" s="40">
        <v>100.0</v>
      </c>
      <c r="M38" s="24" t="str">
        <f t="shared" si="2"/>
        <v>APROBADO</v>
      </c>
      <c r="N38" s="1"/>
      <c r="O38" s="42" t="s">
        <v>789</v>
      </c>
    </row>
    <row r="39">
      <c r="A39" s="64">
        <v>2.0334682537E10</v>
      </c>
      <c r="B39" s="65" t="s">
        <v>1383</v>
      </c>
      <c r="C39" s="65" t="s">
        <v>1384</v>
      </c>
      <c r="D39" s="66" t="s">
        <v>1385</v>
      </c>
      <c r="E39" s="67"/>
      <c r="F39" s="67"/>
      <c r="G39" s="80" t="s">
        <v>41</v>
      </c>
      <c r="H39" s="69">
        <v>2.0</v>
      </c>
      <c r="I39" s="39" t="s">
        <v>42</v>
      </c>
      <c r="J39" s="39" t="s">
        <v>42</v>
      </c>
      <c r="K39" s="40">
        <v>90.0</v>
      </c>
      <c r="L39" s="40">
        <v>100.0</v>
      </c>
      <c r="M39" s="24" t="str">
        <f t="shared" si="2"/>
        <v>APROBADO</v>
      </c>
      <c r="N39" s="1"/>
      <c r="O39" s="42"/>
    </row>
    <row r="40">
      <c r="A40" s="64">
        <v>2.7260937192E10</v>
      </c>
      <c r="B40" s="65" t="s">
        <v>1386</v>
      </c>
      <c r="C40" s="65" t="s">
        <v>1387</v>
      </c>
      <c r="D40" s="66" t="s">
        <v>1388</v>
      </c>
      <c r="E40" s="67"/>
      <c r="F40" s="67"/>
      <c r="G40" s="80" t="s">
        <v>18</v>
      </c>
      <c r="H40" s="69">
        <v>2.0</v>
      </c>
      <c r="I40" s="39" t="s">
        <v>42</v>
      </c>
      <c r="J40" s="39" t="s">
        <v>42</v>
      </c>
      <c r="K40" s="70">
        <v>96.67</v>
      </c>
      <c r="L40" s="40">
        <v>100.0</v>
      </c>
      <c r="M40" s="24" t="str">
        <f t="shared" si="2"/>
        <v>APROBADO</v>
      </c>
      <c r="N40" s="1"/>
      <c r="O40" s="42"/>
    </row>
    <row r="41">
      <c r="A41" s="64">
        <v>2.7278873043E10</v>
      </c>
      <c r="B41" s="65" t="s">
        <v>1389</v>
      </c>
      <c r="C41" s="65" t="s">
        <v>1390</v>
      </c>
      <c r="D41" s="66" t="s">
        <v>1391</v>
      </c>
      <c r="E41" s="67"/>
      <c r="F41" s="67"/>
      <c r="G41" s="80" t="s">
        <v>18</v>
      </c>
      <c r="H41" s="69">
        <v>2.0</v>
      </c>
      <c r="I41" s="39" t="s">
        <v>42</v>
      </c>
      <c r="J41" s="39" t="s">
        <v>42</v>
      </c>
      <c r="K41" s="40">
        <v>90.0</v>
      </c>
      <c r="L41" s="39" t="s">
        <v>43</v>
      </c>
      <c r="M41" s="24" t="str">
        <f t="shared" si="2"/>
        <v>APROBADO</v>
      </c>
      <c r="N41" s="1"/>
      <c r="O41" s="1"/>
    </row>
    <row r="42">
      <c r="A42" s="64">
        <v>2.0297226658E10</v>
      </c>
      <c r="B42" s="65" t="s">
        <v>64</v>
      </c>
      <c r="C42" s="65" t="s">
        <v>1392</v>
      </c>
      <c r="D42" s="66" t="s">
        <v>1393</v>
      </c>
      <c r="E42" s="67"/>
      <c r="F42" s="67"/>
      <c r="G42" s="80" t="s">
        <v>41</v>
      </c>
      <c r="H42" s="69">
        <v>2.0</v>
      </c>
      <c r="I42" s="39" t="s">
        <v>42</v>
      </c>
      <c r="J42" s="39" t="s">
        <v>43</v>
      </c>
      <c r="K42" s="40">
        <v>100.0</v>
      </c>
      <c r="L42" s="40">
        <v>100.0</v>
      </c>
      <c r="M42" s="24" t="str">
        <f t="shared" si="2"/>
        <v>APROBADO</v>
      </c>
      <c r="N42" s="1"/>
      <c r="O42" s="42"/>
    </row>
    <row r="43">
      <c r="A43" s="64">
        <v>2.7309166499E10</v>
      </c>
      <c r="B43" s="65" t="s">
        <v>64</v>
      </c>
      <c r="C43" s="65" t="s">
        <v>1394</v>
      </c>
      <c r="D43" s="66" t="s">
        <v>1395</v>
      </c>
      <c r="E43" s="67"/>
      <c r="F43" s="67"/>
      <c r="G43" s="80" t="s">
        <v>18</v>
      </c>
      <c r="H43" s="69">
        <v>2.0</v>
      </c>
      <c r="I43" s="39" t="s">
        <v>42</v>
      </c>
      <c r="J43" s="39" t="s">
        <v>42</v>
      </c>
      <c r="K43" s="40">
        <v>80.0</v>
      </c>
      <c r="L43" s="40">
        <v>100.0</v>
      </c>
      <c r="M43" s="24" t="str">
        <f t="shared" si="2"/>
        <v>APROBADO</v>
      </c>
      <c r="N43" s="1"/>
      <c r="O43" s="42"/>
    </row>
    <row r="44">
      <c r="A44" s="64">
        <v>2.7356522163E10</v>
      </c>
      <c r="B44" s="65" t="s">
        <v>64</v>
      </c>
      <c r="C44" s="65" t="s">
        <v>1396</v>
      </c>
      <c r="D44" s="66" t="s">
        <v>1397</v>
      </c>
      <c r="E44" s="67"/>
      <c r="F44" s="67"/>
      <c r="G44" s="80" t="s">
        <v>18</v>
      </c>
      <c r="H44" s="69">
        <v>3.0</v>
      </c>
      <c r="I44" s="39" t="s">
        <v>42</v>
      </c>
      <c r="J44" s="39" t="s">
        <v>43</v>
      </c>
      <c r="K44" s="40">
        <v>75.0</v>
      </c>
      <c r="L44" s="40">
        <v>100.0</v>
      </c>
      <c r="M44" s="24" t="str">
        <f t="shared" si="2"/>
        <v>APROBADO</v>
      </c>
      <c r="N44" s="1"/>
      <c r="O44" s="42" t="s">
        <v>789</v>
      </c>
    </row>
    <row r="45">
      <c r="A45" s="64">
        <v>2.7350232767E10</v>
      </c>
      <c r="B45" s="65" t="s">
        <v>64</v>
      </c>
      <c r="C45" s="65" t="s">
        <v>1398</v>
      </c>
      <c r="D45" s="66" t="s">
        <v>1399</v>
      </c>
      <c r="E45" s="67"/>
      <c r="F45" s="67"/>
      <c r="G45" s="80" t="s">
        <v>18</v>
      </c>
      <c r="H45" s="69">
        <v>3.0</v>
      </c>
      <c r="I45" s="39" t="s">
        <v>43</v>
      </c>
      <c r="J45" s="39" t="s">
        <v>43</v>
      </c>
      <c r="K45" s="39" t="s">
        <v>43</v>
      </c>
      <c r="L45" s="39" t="s">
        <v>43</v>
      </c>
      <c r="M45" s="24" t="str">
        <f t="shared" si="2"/>
        <v>REPROBADO</v>
      </c>
      <c r="N45" s="1"/>
      <c r="O45" s="1"/>
    </row>
    <row r="46">
      <c r="A46" s="64">
        <v>2.0323013536E10</v>
      </c>
      <c r="B46" s="65" t="s">
        <v>64</v>
      </c>
      <c r="C46" s="65" t="s">
        <v>1400</v>
      </c>
      <c r="D46" s="66" t="s">
        <v>1401</v>
      </c>
      <c r="E46" s="67"/>
      <c r="F46" s="67"/>
      <c r="G46" s="80" t="s">
        <v>41</v>
      </c>
      <c r="H46" s="69">
        <v>2.0</v>
      </c>
      <c r="I46" s="39" t="s">
        <v>42</v>
      </c>
      <c r="J46" s="39" t="s">
        <v>42</v>
      </c>
      <c r="K46" s="40">
        <v>95.0</v>
      </c>
      <c r="L46" s="40">
        <v>100.0</v>
      </c>
      <c r="M46" s="24" t="str">
        <f t="shared" si="2"/>
        <v>APROBADO</v>
      </c>
      <c r="N46" s="1"/>
      <c r="O46" s="42"/>
    </row>
    <row r="47">
      <c r="A47" s="64">
        <v>2.0328715482E10</v>
      </c>
      <c r="B47" s="65" t="s">
        <v>64</v>
      </c>
      <c r="C47" s="65" t="s">
        <v>1402</v>
      </c>
      <c r="D47" s="66" t="s">
        <v>1403</v>
      </c>
      <c r="E47" s="67"/>
      <c r="F47" s="67"/>
      <c r="G47" s="80" t="s">
        <v>41</v>
      </c>
      <c r="H47" s="69">
        <v>2.0</v>
      </c>
      <c r="I47" s="39" t="s">
        <v>42</v>
      </c>
      <c r="J47" s="39" t="s">
        <v>43</v>
      </c>
      <c r="K47" s="40">
        <v>80.0</v>
      </c>
      <c r="L47" s="40">
        <v>100.0</v>
      </c>
      <c r="M47" s="24" t="str">
        <f t="shared" si="2"/>
        <v>APROBADO</v>
      </c>
      <c r="N47" s="1"/>
      <c r="O47" s="1"/>
    </row>
    <row r="48">
      <c r="A48" s="64">
        <v>2.0310589072E10</v>
      </c>
      <c r="B48" s="65" t="s">
        <v>1404</v>
      </c>
      <c r="C48" s="65" t="s">
        <v>1405</v>
      </c>
      <c r="D48" s="66" t="s">
        <v>1406</v>
      </c>
      <c r="E48" s="67"/>
      <c r="F48" s="67"/>
      <c r="G48" s="80" t="s">
        <v>41</v>
      </c>
      <c r="H48" s="69">
        <v>2.0</v>
      </c>
      <c r="I48" s="39" t="s">
        <v>42</v>
      </c>
      <c r="J48" s="39" t="s">
        <v>42</v>
      </c>
      <c r="K48" s="70">
        <v>76.67</v>
      </c>
      <c r="L48" s="40">
        <v>100.0</v>
      </c>
      <c r="M48" s="24" t="str">
        <f t="shared" si="2"/>
        <v>APROBADO</v>
      </c>
      <c r="N48" s="1"/>
      <c r="O48" s="42"/>
    </row>
    <row r="49">
      <c r="A49" s="64">
        <v>2.0274816024E10</v>
      </c>
      <c r="B49" s="65" t="s">
        <v>1404</v>
      </c>
      <c r="C49" s="65" t="s">
        <v>367</v>
      </c>
      <c r="D49" s="66" t="s">
        <v>1407</v>
      </c>
      <c r="E49" s="67"/>
      <c r="F49" s="67"/>
      <c r="G49" s="80" t="s">
        <v>41</v>
      </c>
      <c r="H49" s="69">
        <v>2.0</v>
      </c>
      <c r="I49" s="39" t="s">
        <v>42</v>
      </c>
      <c r="J49" s="39" t="s">
        <v>42</v>
      </c>
      <c r="K49" s="40">
        <v>75.0</v>
      </c>
      <c r="L49" s="40">
        <v>100.0</v>
      </c>
      <c r="M49" s="24" t="str">
        <f t="shared" si="2"/>
        <v>APROBADO</v>
      </c>
      <c r="N49" s="1"/>
      <c r="O49" s="1"/>
    </row>
    <row r="50">
      <c r="A50" s="64">
        <v>2.3391259259E10</v>
      </c>
      <c r="B50" s="65" t="s">
        <v>1408</v>
      </c>
      <c r="C50" s="65" t="s">
        <v>1409</v>
      </c>
      <c r="D50" s="65" t="s">
        <v>1410</v>
      </c>
      <c r="E50" s="67"/>
      <c r="F50" s="67"/>
      <c r="G50" s="80" t="s">
        <v>41</v>
      </c>
      <c r="H50" s="69">
        <v>2.0</v>
      </c>
      <c r="I50" s="39" t="s">
        <v>42</v>
      </c>
      <c r="J50" s="39" t="s">
        <v>42</v>
      </c>
      <c r="K50" s="70">
        <v>53.33</v>
      </c>
      <c r="L50" s="40">
        <v>100.0</v>
      </c>
      <c r="M50" s="24" t="str">
        <f t="shared" si="2"/>
        <v>REPROBADO</v>
      </c>
      <c r="N50" s="1"/>
      <c r="O50" s="42" t="s">
        <v>789</v>
      </c>
    </row>
    <row r="51">
      <c r="A51" s="64">
        <v>2.0242926316E10</v>
      </c>
      <c r="B51" s="65" t="s">
        <v>70</v>
      </c>
      <c r="C51" s="65" t="s">
        <v>589</v>
      </c>
      <c r="D51" s="66" t="s">
        <v>1411</v>
      </c>
      <c r="E51" s="67"/>
      <c r="F51" s="67"/>
      <c r="G51" s="80" t="s">
        <v>41</v>
      </c>
      <c r="H51" s="69">
        <v>2.0</v>
      </c>
      <c r="I51" s="39" t="s">
        <v>42</v>
      </c>
      <c r="J51" s="39" t="s">
        <v>42</v>
      </c>
      <c r="K51" s="40">
        <v>90.0</v>
      </c>
      <c r="L51" s="40">
        <v>100.0</v>
      </c>
      <c r="M51" s="24" t="str">
        <f t="shared" si="2"/>
        <v>APROBADO</v>
      </c>
      <c r="N51" s="1"/>
      <c r="O51" s="42"/>
    </row>
    <row r="52">
      <c r="A52" s="64">
        <v>2.0254593835E10</v>
      </c>
      <c r="B52" s="65" t="s">
        <v>70</v>
      </c>
      <c r="C52" s="65" t="s">
        <v>467</v>
      </c>
      <c r="D52" s="66" t="s">
        <v>1412</v>
      </c>
      <c r="E52" s="67"/>
      <c r="F52" s="67"/>
      <c r="G52" s="80" t="s">
        <v>41</v>
      </c>
      <c r="H52" s="69">
        <v>3.0</v>
      </c>
      <c r="I52" s="39" t="s">
        <v>42</v>
      </c>
      <c r="J52" s="39" t="s">
        <v>42</v>
      </c>
      <c r="K52" s="40">
        <v>70.0</v>
      </c>
      <c r="L52" s="40">
        <v>100.0</v>
      </c>
      <c r="M52" s="24" t="str">
        <f t="shared" si="2"/>
        <v>APROBADO</v>
      </c>
      <c r="N52" s="1"/>
      <c r="O52" s="1"/>
    </row>
    <row r="53">
      <c r="A53" s="64">
        <v>2.7269219845E10</v>
      </c>
      <c r="B53" s="65" t="s">
        <v>70</v>
      </c>
      <c r="C53" s="65" t="s">
        <v>22</v>
      </c>
      <c r="D53" s="66" t="s">
        <v>1413</v>
      </c>
      <c r="E53" s="67"/>
      <c r="F53" s="67"/>
      <c r="G53" s="80" t="s">
        <v>18</v>
      </c>
      <c r="H53" s="69">
        <v>3.0</v>
      </c>
      <c r="I53" s="39" t="s">
        <v>42</v>
      </c>
      <c r="J53" s="39" t="s">
        <v>42</v>
      </c>
      <c r="K53" s="40">
        <v>100.0</v>
      </c>
      <c r="L53" s="40">
        <v>100.0</v>
      </c>
      <c r="M53" s="24" t="str">
        <f t="shared" si="2"/>
        <v>APROBADO</v>
      </c>
      <c r="N53" s="1"/>
      <c r="O53" s="42"/>
    </row>
    <row r="54">
      <c r="A54" s="64">
        <v>2.7260649707E10</v>
      </c>
      <c r="B54" s="65" t="s">
        <v>70</v>
      </c>
      <c r="C54" s="65" t="s">
        <v>1414</v>
      </c>
      <c r="D54" s="66" t="s">
        <v>1415</v>
      </c>
      <c r="E54" s="67"/>
      <c r="F54" s="67"/>
      <c r="G54" s="80" t="s">
        <v>18</v>
      </c>
      <c r="H54" s="69">
        <v>3.0</v>
      </c>
      <c r="I54" s="39" t="s">
        <v>42</v>
      </c>
      <c r="J54" s="39" t="s">
        <v>42</v>
      </c>
      <c r="K54" s="40">
        <v>90.0</v>
      </c>
      <c r="L54" s="40">
        <v>100.0</v>
      </c>
      <c r="M54" s="24" t="str">
        <f t="shared" si="2"/>
        <v>APROBADO</v>
      </c>
      <c r="N54" s="1"/>
      <c r="O54" s="1"/>
    </row>
    <row r="55">
      <c r="A55" s="64">
        <v>2.7374077134E10</v>
      </c>
      <c r="B55" s="65" t="s">
        <v>70</v>
      </c>
      <c r="C55" s="65" t="s">
        <v>1416</v>
      </c>
      <c r="D55" s="66" t="s">
        <v>1417</v>
      </c>
      <c r="E55" s="67"/>
      <c r="F55" s="67"/>
      <c r="G55" s="80" t="s">
        <v>18</v>
      </c>
      <c r="H55" s="69">
        <v>3.0</v>
      </c>
      <c r="I55" s="39" t="s">
        <v>42</v>
      </c>
      <c r="J55" s="39" t="s">
        <v>42</v>
      </c>
      <c r="K55" s="70">
        <v>56.67</v>
      </c>
      <c r="L55" s="40">
        <v>100.0</v>
      </c>
      <c r="M55" s="24" t="str">
        <f t="shared" si="2"/>
        <v>REPROBADO</v>
      </c>
      <c r="N55" s="1"/>
      <c r="O55" s="42" t="s">
        <v>789</v>
      </c>
    </row>
    <row r="56">
      <c r="A56" s="64">
        <v>2.0232280299E10</v>
      </c>
      <c r="B56" s="65" t="s">
        <v>70</v>
      </c>
      <c r="C56" s="65" t="s">
        <v>1418</v>
      </c>
      <c r="D56" s="66" t="s">
        <v>1419</v>
      </c>
      <c r="E56" s="67"/>
      <c r="F56" s="67"/>
      <c r="G56" s="80" t="s">
        <v>41</v>
      </c>
      <c r="H56" s="69">
        <v>3.0</v>
      </c>
      <c r="I56" s="39" t="s">
        <v>42</v>
      </c>
      <c r="J56" s="39" t="s">
        <v>42</v>
      </c>
      <c r="K56" s="40">
        <v>85.0</v>
      </c>
      <c r="L56" s="40">
        <v>100.0</v>
      </c>
      <c r="M56" s="24" t="str">
        <f t="shared" si="2"/>
        <v>APROBADO</v>
      </c>
      <c r="N56" s="1"/>
      <c r="O56" s="1"/>
    </row>
    <row r="57">
      <c r="A57" s="64">
        <v>2.0313841996E10</v>
      </c>
      <c r="B57" s="65" t="s">
        <v>1420</v>
      </c>
      <c r="C57" s="65" t="s">
        <v>515</v>
      </c>
      <c r="D57" s="66" t="s">
        <v>1421</v>
      </c>
      <c r="E57" s="67"/>
      <c r="F57" s="67"/>
      <c r="G57" s="80" t="s">
        <v>41</v>
      </c>
      <c r="H57" s="69">
        <v>3.0</v>
      </c>
      <c r="I57" s="39" t="s">
        <v>42</v>
      </c>
      <c r="J57" s="39" t="s">
        <v>42</v>
      </c>
      <c r="K57" s="40">
        <v>90.0</v>
      </c>
      <c r="L57" s="39" t="s">
        <v>43</v>
      </c>
      <c r="M57" s="24" t="str">
        <f t="shared" si="2"/>
        <v>APROBADO</v>
      </c>
      <c r="N57" s="1"/>
      <c r="O57" s="1"/>
    </row>
    <row r="58">
      <c r="A58" s="64">
        <v>2.7330712347E10</v>
      </c>
      <c r="B58" s="65" t="s">
        <v>1420</v>
      </c>
      <c r="C58" s="65" t="s">
        <v>1422</v>
      </c>
      <c r="D58" s="66" t="s">
        <v>1423</v>
      </c>
      <c r="E58" s="91"/>
      <c r="F58" s="91"/>
      <c r="G58" s="95" t="s">
        <v>18</v>
      </c>
      <c r="H58" s="93">
        <v>2.0</v>
      </c>
      <c r="I58" s="39" t="s">
        <v>42</v>
      </c>
      <c r="J58" s="39" t="s">
        <v>42</v>
      </c>
      <c r="K58" s="40">
        <v>90.0</v>
      </c>
      <c r="L58" s="40">
        <v>100.0</v>
      </c>
      <c r="M58" s="24" t="str">
        <f t="shared" si="2"/>
        <v>APROBADO</v>
      </c>
      <c r="N58" s="1"/>
      <c r="O58" s="1"/>
    </row>
    <row r="59">
      <c r="A59" s="64">
        <v>2.7337202786E10</v>
      </c>
      <c r="B59" s="65" t="s">
        <v>1048</v>
      </c>
      <c r="C59" s="65" t="s">
        <v>1424</v>
      </c>
      <c r="D59" s="66" t="s">
        <v>1425</v>
      </c>
      <c r="E59" s="91"/>
      <c r="F59" s="91"/>
      <c r="G59" s="95" t="s">
        <v>18</v>
      </c>
      <c r="H59" s="93">
        <v>4.0</v>
      </c>
      <c r="I59" s="39" t="s">
        <v>42</v>
      </c>
      <c r="J59" s="39" t="s">
        <v>42</v>
      </c>
      <c r="K59" s="40">
        <v>100.0</v>
      </c>
      <c r="L59" s="40">
        <v>100.0</v>
      </c>
      <c r="M59" s="24" t="str">
        <f t="shared" si="2"/>
        <v>APROBADO</v>
      </c>
      <c r="N59" s="1"/>
      <c r="O59" s="1"/>
    </row>
    <row r="60">
      <c r="A60" s="64">
        <v>2.0360004806E10</v>
      </c>
      <c r="B60" s="65" t="s">
        <v>1048</v>
      </c>
      <c r="C60" s="65" t="s">
        <v>1426</v>
      </c>
      <c r="D60" s="66" t="s">
        <v>1427</v>
      </c>
      <c r="E60" s="67"/>
      <c r="F60" s="67"/>
      <c r="G60" s="80" t="s">
        <v>41</v>
      </c>
      <c r="H60" s="69">
        <v>3.0</v>
      </c>
      <c r="I60" s="39" t="s">
        <v>42</v>
      </c>
      <c r="J60" s="39" t="s">
        <v>42</v>
      </c>
      <c r="K60" s="39" t="s">
        <v>43</v>
      </c>
      <c r="L60" s="39" t="s">
        <v>43</v>
      </c>
      <c r="M60" s="24" t="str">
        <f t="shared" si="2"/>
        <v>REPROBADO</v>
      </c>
      <c r="N60" s="1"/>
      <c r="O60" s="42" t="s">
        <v>789</v>
      </c>
    </row>
    <row r="61">
      <c r="A61" s="64">
        <v>2.0308661475E10</v>
      </c>
      <c r="B61" s="65" t="s">
        <v>73</v>
      </c>
      <c r="C61" s="65" t="s">
        <v>1428</v>
      </c>
      <c r="D61" s="66" t="s">
        <v>1429</v>
      </c>
      <c r="E61" s="67"/>
      <c r="F61" s="67"/>
      <c r="G61" s="80" t="s">
        <v>41</v>
      </c>
      <c r="H61" s="69">
        <v>3.0</v>
      </c>
      <c r="I61" s="39" t="s">
        <v>42</v>
      </c>
      <c r="J61" s="39" t="s">
        <v>42</v>
      </c>
      <c r="K61" s="40">
        <v>80.0</v>
      </c>
      <c r="L61" s="40">
        <v>100.0</v>
      </c>
      <c r="M61" s="24" t="str">
        <f t="shared" si="2"/>
        <v>APROBADO</v>
      </c>
      <c r="N61" s="1"/>
      <c r="O61" s="1"/>
    </row>
    <row r="62">
      <c r="A62" s="64">
        <v>2.032332722E10</v>
      </c>
      <c r="B62" s="65" t="s">
        <v>1430</v>
      </c>
      <c r="C62" s="65" t="s">
        <v>1181</v>
      </c>
      <c r="D62" s="66" t="s">
        <v>1431</v>
      </c>
      <c r="E62" s="67"/>
      <c r="F62" s="67"/>
      <c r="G62" s="80" t="s">
        <v>41</v>
      </c>
      <c r="H62" s="69">
        <v>3.0</v>
      </c>
      <c r="I62" s="39" t="s">
        <v>43</v>
      </c>
      <c r="J62" s="39" t="s">
        <v>43</v>
      </c>
      <c r="K62" s="39" t="s">
        <v>43</v>
      </c>
      <c r="L62" s="39" t="s">
        <v>43</v>
      </c>
      <c r="M62" s="24" t="str">
        <f t="shared" si="2"/>
        <v>REPROBADO</v>
      </c>
      <c r="N62" s="1"/>
      <c r="O62" s="1"/>
    </row>
    <row r="63">
      <c r="A63" s="64">
        <v>2.7303243173E10</v>
      </c>
      <c r="B63" s="65" t="s">
        <v>1430</v>
      </c>
      <c r="C63" s="65" t="s">
        <v>1432</v>
      </c>
      <c r="D63" s="66" t="s">
        <v>1433</v>
      </c>
      <c r="E63" s="67"/>
      <c r="F63" s="67"/>
      <c r="G63" s="80" t="s">
        <v>41</v>
      </c>
      <c r="H63" s="69">
        <v>3.0</v>
      </c>
      <c r="I63" s="39" t="s">
        <v>43</v>
      </c>
      <c r="J63" s="39" t="s">
        <v>43</v>
      </c>
      <c r="K63" s="39" t="s">
        <v>43</v>
      </c>
      <c r="L63" s="39" t="s">
        <v>43</v>
      </c>
      <c r="M63" s="24" t="str">
        <f t="shared" si="2"/>
        <v>REPROBADO</v>
      </c>
      <c r="N63" s="1"/>
      <c r="O63" s="1"/>
    </row>
    <row r="64">
      <c r="A64" s="64">
        <v>2.0320296928E10</v>
      </c>
      <c r="B64" s="65" t="s">
        <v>1434</v>
      </c>
      <c r="C64" s="65" t="s">
        <v>854</v>
      </c>
      <c r="D64" s="66" t="s">
        <v>1435</v>
      </c>
      <c r="E64" s="67"/>
      <c r="F64" s="67"/>
      <c r="G64" s="80" t="s">
        <v>41</v>
      </c>
      <c r="H64" s="69">
        <v>3.0</v>
      </c>
      <c r="I64" s="39" t="s">
        <v>42</v>
      </c>
      <c r="J64" s="39" t="s">
        <v>42</v>
      </c>
      <c r="K64" s="40">
        <v>100.0</v>
      </c>
      <c r="L64" s="39" t="s">
        <v>43</v>
      </c>
      <c r="M64" s="24" t="str">
        <f t="shared" si="2"/>
        <v>APROBADO</v>
      </c>
      <c r="N64" s="1"/>
      <c r="O64" s="1"/>
    </row>
    <row r="65">
      <c r="A65" s="64">
        <v>2.7335481033E10</v>
      </c>
      <c r="B65" s="65" t="s">
        <v>1436</v>
      </c>
      <c r="C65" s="65" t="s">
        <v>441</v>
      </c>
      <c r="D65" s="66" t="s">
        <v>1437</v>
      </c>
      <c r="E65" s="67"/>
      <c r="F65" s="67"/>
      <c r="G65" s="80" t="s">
        <v>18</v>
      </c>
      <c r="H65" s="69">
        <v>3.0</v>
      </c>
      <c r="I65" s="39" t="s">
        <v>42</v>
      </c>
      <c r="J65" s="39" t="s">
        <v>42</v>
      </c>
      <c r="K65" s="40">
        <v>100.0</v>
      </c>
      <c r="L65" s="39" t="s">
        <v>43</v>
      </c>
      <c r="M65" s="24" t="str">
        <f t="shared" si="2"/>
        <v>APROBADO</v>
      </c>
      <c r="N65" s="1"/>
      <c r="O65" s="1"/>
    </row>
    <row r="66">
      <c r="A66" s="64">
        <v>2.7304893082E10</v>
      </c>
      <c r="B66" s="65" t="s">
        <v>1438</v>
      </c>
      <c r="C66" s="65" t="s">
        <v>1439</v>
      </c>
      <c r="D66" s="66" t="s">
        <v>1440</v>
      </c>
      <c r="E66" s="67"/>
      <c r="F66" s="67"/>
      <c r="G66" s="80" t="s">
        <v>18</v>
      </c>
      <c r="H66" s="69">
        <v>3.0</v>
      </c>
      <c r="I66" s="39" t="s">
        <v>43</v>
      </c>
      <c r="J66" s="39" t="s">
        <v>43</v>
      </c>
      <c r="K66" s="70">
        <v>81.67</v>
      </c>
      <c r="L66" s="40">
        <v>100.0</v>
      </c>
      <c r="M66" s="24" t="str">
        <f t="shared" si="2"/>
        <v>REPROBADO</v>
      </c>
      <c r="N66" s="1"/>
      <c r="O66" s="1"/>
    </row>
    <row r="67">
      <c r="A67" s="64">
        <v>2.0227323559E10</v>
      </c>
      <c r="B67" s="65" t="s">
        <v>1441</v>
      </c>
      <c r="C67" s="65" t="s">
        <v>1442</v>
      </c>
      <c r="D67" s="66" t="s">
        <v>1443</v>
      </c>
      <c r="E67" s="67"/>
      <c r="F67" s="67"/>
      <c r="G67" s="80" t="s">
        <v>41</v>
      </c>
      <c r="H67" s="69">
        <v>3.0</v>
      </c>
      <c r="I67" s="39" t="s">
        <v>42</v>
      </c>
      <c r="J67" s="39" t="s">
        <v>42</v>
      </c>
      <c r="K67" s="40">
        <v>100.0</v>
      </c>
      <c r="L67" s="40">
        <v>100.0</v>
      </c>
      <c r="M67" s="24" t="str">
        <f t="shared" si="2"/>
        <v>APROBADO</v>
      </c>
      <c r="N67" s="1"/>
      <c r="O67" s="1"/>
    </row>
    <row r="68">
      <c r="A68" s="64">
        <v>2.0369878388E10</v>
      </c>
      <c r="B68" s="65" t="s">
        <v>1444</v>
      </c>
      <c r="C68" s="65" t="s">
        <v>210</v>
      </c>
      <c r="D68" s="66" t="s">
        <v>1445</v>
      </c>
      <c r="E68" s="67"/>
      <c r="F68" s="67"/>
      <c r="G68" s="80" t="s">
        <v>41</v>
      </c>
      <c r="H68" s="69">
        <v>3.0</v>
      </c>
      <c r="I68" s="39" t="s">
        <v>42</v>
      </c>
      <c r="J68" s="39" t="s">
        <v>42</v>
      </c>
      <c r="K68" s="70">
        <v>71.67</v>
      </c>
      <c r="L68" s="40">
        <v>100.0</v>
      </c>
      <c r="M68" s="24" t="str">
        <f t="shared" si="2"/>
        <v>APROBADO</v>
      </c>
      <c r="N68" s="1"/>
      <c r="O68" s="1"/>
    </row>
    <row r="69">
      <c r="A69" s="64">
        <v>2.7304877486E10</v>
      </c>
      <c r="B69" s="65" t="s">
        <v>1446</v>
      </c>
      <c r="C69" s="65" t="s">
        <v>1447</v>
      </c>
      <c r="D69" s="66" t="s">
        <v>1448</v>
      </c>
      <c r="E69" s="67"/>
      <c r="F69" s="67"/>
      <c r="G69" s="80" t="s">
        <v>18</v>
      </c>
      <c r="H69" s="69">
        <v>3.0</v>
      </c>
      <c r="I69" s="39" t="s">
        <v>42</v>
      </c>
      <c r="J69" s="39" t="s">
        <v>42</v>
      </c>
      <c r="K69" s="40">
        <v>100.0</v>
      </c>
      <c r="L69" s="40">
        <v>100.0</v>
      </c>
      <c r="M69" s="24" t="str">
        <f t="shared" si="2"/>
        <v>APROBADO</v>
      </c>
      <c r="N69" s="1"/>
      <c r="O69" s="1"/>
    </row>
    <row r="70">
      <c r="A70" s="64">
        <v>2.0221970307E10</v>
      </c>
      <c r="B70" s="65" t="s">
        <v>1449</v>
      </c>
      <c r="C70" s="65" t="s">
        <v>376</v>
      </c>
      <c r="D70" s="66" t="s">
        <v>1450</v>
      </c>
      <c r="E70" s="67"/>
      <c r="F70" s="67"/>
      <c r="G70" s="80" t="s">
        <v>41</v>
      </c>
      <c r="H70" s="69">
        <v>3.0</v>
      </c>
      <c r="I70" s="39" t="s">
        <v>43</v>
      </c>
      <c r="J70" s="39" t="s">
        <v>43</v>
      </c>
      <c r="K70" s="39" t="s">
        <v>43</v>
      </c>
      <c r="L70" s="39" t="s">
        <v>43</v>
      </c>
      <c r="M70" s="24" t="str">
        <f t="shared" si="2"/>
        <v>REPROBADO</v>
      </c>
      <c r="N70" s="1"/>
      <c r="O70" s="1"/>
    </row>
    <row r="71">
      <c r="A71" s="64">
        <v>2.0360005055E10</v>
      </c>
      <c r="B71" s="65" t="s">
        <v>1451</v>
      </c>
      <c r="C71" s="65" t="s">
        <v>1452</v>
      </c>
      <c r="D71" s="66" t="s">
        <v>1453</v>
      </c>
      <c r="E71" s="67"/>
      <c r="F71" s="67"/>
      <c r="G71" s="80" t="s">
        <v>41</v>
      </c>
      <c r="H71" s="69">
        <v>3.0</v>
      </c>
      <c r="I71" s="39" t="s">
        <v>42</v>
      </c>
      <c r="J71" s="39" t="s">
        <v>42</v>
      </c>
      <c r="K71" s="40">
        <v>90.0</v>
      </c>
      <c r="L71" s="40">
        <v>100.0</v>
      </c>
      <c r="M71" s="24" t="str">
        <f t="shared" si="2"/>
        <v>APROBADO</v>
      </c>
      <c r="N71" s="1"/>
      <c r="O71" s="1"/>
    </row>
    <row r="72">
      <c r="A72" s="64">
        <v>2.7290164619E10</v>
      </c>
      <c r="B72" s="65" t="s">
        <v>1454</v>
      </c>
      <c r="C72" s="65" t="s">
        <v>1455</v>
      </c>
      <c r="D72" s="66" t="s">
        <v>1456</v>
      </c>
      <c r="E72" s="67"/>
      <c r="F72" s="67"/>
      <c r="G72" s="80" t="s">
        <v>18</v>
      </c>
      <c r="H72" s="69">
        <v>4.0</v>
      </c>
      <c r="I72" s="39" t="s">
        <v>42</v>
      </c>
      <c r="J72" s="39" t="s">
        <v>42</v>
      </c>
      <c r="K72" s="40">
        <v>80.0</v>
      </c>
      <c r="L72" s="39" t="s">
        <v>43</v>
      </c>
      <c r="M72" s="24" t="str">
        <f t="shared" si="2"/>
        <v>APROBADO</v>
      </c>
      <c r="N72" s="1"/>
      <c r="O72" s="1"/>
    </row>
    <row r="73">
      <c r="A73" s="64">
        <v>2.0273202561E10</v>
      </c>
      <c r="B73" s="65" t="s">
        <v>757</v>
      </c>
      <c r="C73" s="65" t="s">
        <v>1457</v>
      </c>
      <c r="D73" s="66" t="s">
        <v>1458</v>
      </c>
      <c r="E73" s="67"/>
      <c r="F73" s="67"/>
      <c r="G73" s="80" t="s">
        <v>41</v>
      </c>
      <c r="H73" s="69">
        <v>4.0</v>
      </c>
      <c r="I73" s="39" t="s">
        <v>42</v>
      </c>
      <c r="J73" s="39" t="s">
        <v>42</v>
      </c>
      <c r="K73" s="40">
        <v>95.0</v>
      </c>
      <c r="L73" s="40">
        <v>100.0</v>
      </c>
      <c r="M73" s="24" t="str">
        <f t="shared" si="2"/>
        <v>APROBADO</v>
      </c>
      <c r="N73" s="1"/>
      <c r="O73" s="1"/>
    </row>
    <row r="74">
      <c r="A74" s="64">
        <v>2.0354582628E10</v>
      </c>
      <c r="B74" s="65" t="s">
        <v>1459</v>
      </c>
      <c r="C74" s="65" t="s">
        <v>852</v>
      </c>
      <c r="D74" s="66" t="s">
        <v>1460</v>
      </c>
      <c r="E74" s="67"/>
      <c r="F74" s="67"/>
      <c r="G74" s="80" t="s">
        <v>41</v>
      </c>
      <c r="H74" s="69">
        <v>4.0</v>
      </c>
      <c r="I74" s="39" t="s">
        <v>43</v>
      </c>
      <c r="J74" s="39" t="s">
        <v>43</v>
      </c>
      <c r="K74" s="40">
        <v>85.0</v>
      </c>
      <c r="L74" s="40">
        <v>100.0</v>
      </c>
      <c r="M74" s="24" t="str">
        <f t="shared" si="2"/>
        <v>REPROBADO</v>
      </c>
      <c r="N74" s="1"/>
      <c r="O74" s="42"/>
    </row>
    <row r="75">
      <c r="A75" s="64">
        <v>2.3336546249E10</v>
      </c>
      <c r="B75" s="65" t="s">
        <v>1461</v>
      </c>
      <c r="C75" s="65" t="s">
        <v>885</v>
      </c>
      <c r="D75" s="66" t="s">
        <v>1462</v>
      </c>
      <c r="E75" s="67"/>
      <c r="F75" s="67"/>
      <c r="G75" s="80" t="s">
        <v>41</v>
      </c>
      <c r="H75" s="69">
        <v>4.0</v>
      </c>
      <c r="I75" s="39" t="s">
        <v>43</v>
      </c>
      <c r="J75" s="39" t="s">
        <v>43</v>
      </c>
      <c r="K75" s="39" t="s">
        <v>43</v>
      </c>
      <c r="L75" s="39" t="s">
        <v>43</v>
      </c>
      <c r="M75" s="24" t="str">
        <f t="shared" si="2"/>
        <v>REPROBADO</v>
      </c>
      <c r="N75" s="1"/>
      <c r="O75" s="1"/>
    </row>
    <row r="76">
      <c r="A76" s="64">
        <v>2.0287712163E10</v>
      </c>
      <c r="B76" s="65" t="s">
        <v>1463</v>
      </c>
      <c r="C76" s="65" t="s">
        <v>752</v>
      </c>
      <c r="D76" s="66" t="s">
        <v>1464</v>
      </c>
      <c r="E76" s="67"/>
      <c r="F76" s="67"/>
      <c r="G76" s="80" t="s">
        <v>41</v>
      </c>
      <c r="H76" s="69">
        <v>4.0</v>
      </c>
      <c r="I76" s="39" t="s">
        <v>42</v>
      </c>
      <c r="J76" s="39" t="s">
        <v>42</v>
      </c>
      <c r="K76" s="40">
        <v>100.0</v>
      </c>
      <c r="L76" s="40">
        <v>100.0</v>
      </c>
      <c r="M76" s="24" t="str">
        <f t="shared" si="2"/>
        <v>APROBADO</v>
      </c>
      <c r="N76" s="1"/>
      <c r="O76" s="1"/>
    </row>
    <row r="77">
      <c r="A77" s="64">
        <v>2.0314574231E10</v>
      </c>
      <c r="B77" s="65" t="s">
        <v>1054</v>
      </c>
      <c r="C77" s="65" t="s">
        <v>1465</v>
      </c>
      <c r="D77" s="66" t="s">
        <v>1466</v>
      </c>
      <c r="E77" s="67"/>
      <c r="F77" s="67"/>
      <c r="G77" s="80" t="s">
        <v>41</v>
      </c>
      <c r="H77" s="69">
        <v>4.0</v>
      </c>
      <c r="I77" s="39" t="s">
        <v>42</v>
      </c>
      <c r="J77" s="39" t="s">
        <v>42</v>
      </c>
      <c r="K77" s="40">
        <v>90.0</v>
      </c>
      <c r="L77" s="40">
        <v>100.0</v>
      </c>
      <c r="M77" s="24" t="str">
        <f t="shared" si="2"/>
        <v>APROBADO</v>
      </c>
      <c r="N77" s="1"/>
      <c r="O77" s="1"/>
    </row>
    <row r="78">
      <c r="A78" s="64">
        <v>2.726716676E10</v>
      </c>
      <c r="B78" s="65" t="s">
        <v>1054</v>
      </c>
      <c r="C78" s="65" t="s">
        <v>1467</v>
      </c>
      <c r="D78" s="66" t="s">
        <v>1468</v>
      </c>
      <c r="E78" s="67"/>
      <c r="F78" s="67"/>
      <c r="G78" s="80" t="s">
        <v>18</v>
      </c>
      <c r="H78" s="69">
        <v>4.0</v>
      </c>
      <c r="I78" s="39" t="s">
        <v>42</v>
      </c>
      <c r="J78" s="39" t="s">
        <v>43</v>
      </c>
      <c r="K78" s="40">
        <v>85.0</v>
      </c>
      <c r="L78" s="39" t="s">
        <v>43</v>
      </c>
      <c r="M78" s="24" t="str">
        <f t="shared" si="2"/>
        <v>APROBADO</v>
      </c>
      <c r="N78" s="1"/>
      <c r="O78" s="1"/>
    </row>
    <row r="79">
      <c r="A79" s="64">
        <v>2.3296934879E10</v>
      </c>
      <c r="B79" s="65" t="s">
        <v>1054</v>
      </c>
      <c r="C79" s="65" t="s">
        <v>666</v>
      </c>
      <c r="D79" s="66" t="s">
        <v>1469</v>
      </c>
      <c r="E79" s="67"/>
      <c r="F79" s="67"/>
      <c r="G79" s="80" t="s">
        <v>41</v>
      </c>
      <c r="H79" s="69">
        <v>4.0</v>
      </c>
      <c r="I79" s="39" t="s">
        <v>42</v>
      </c>
      <c r="J79" s="39" t="s">
        <v>42</v>
      </c>
      <c r="K79" s="70">
        <v>91.67</v>
      </c>
      <c r="L79" s="39" t="s">
        <v>43</v>
      </c>
      <c r="M79" s="24" t="str">
        <f t="shared" si="2"/>
        <v>APROBADO</v>
      </c>
      <c r="N79" s="1"/>
      <c r="O79" s="1"/>
    </row>
    <row r="80">
      <c r="A80" s="64">
        <v>2.0306858956E10</v>
      </c>
      <c r="B80" s="65" t="s">
        <v>1054</v>
      </c>
      <c r="C80" s="65" t="s">
        <v>836</v>
      </c>
      <c r="D80" s="66" t="s">
        <v>1470</v>
      </c>
      <c r="E80" s="67"/>
      <c r="F80" s="67"/>
      <c r="G80" s="80" t="s">
        <v>41</v>
      </c>
      <c r="H80" s="69">
        <v>4.0</v>
      </c>
      <c r="I80" s="39" t="s">
        <v>42</v>
      </c>
      <c r="J80" s="39" t="s">
        <v>42</v>
      </c>
      <c r="K80" s="40">
        <v>90.0</v>
      </c>
      <c r="L80" s="40">
        <v>100.0</v>
      </c>
      <c r="M80" s="24" t="str">
        <f t="shared" si="2"/>
        <v>APROBADO</v>
      </c>
      <c r="N80" s="1"/>
      <c r="O80" s="1"/>
    </row>
    <row r="81">
      <c r="A81" s="64">
        <v>2.7295492991E10</v>
      </c>
      <c r="B81" s="65" t="s">
        <v>1471</v>
      </c>
      <c r="C81" s="65" t="s">
        <v>559</v>
      </c>
      <c r="D81" s="66" t="s">
        <v>1472</v>
      </c>
      <c r="E81" s="67"/>
      <c r="F81" s="67"/>
      <c r="G81" s="80" t="s">
        <v>18</v>
      </c>
      <c r="H81" s="69">
        <v>4.0</v>
      </c>
      <c r="I81" s="39" t="s">
        <v>42</v>
      </c>
      <c r="J81" s="39" t="s">
        <v>42</v>
      </c>
      <c r="K81" s="40">
        <v>100.0</v>
      </c>
      <c r="L81" s="40">
        <v>100.0</v>
      </c>
      <c r="M81" s="24" t="str">
        <f t="shared" si="2"/>
        <v>APROBADO</v>
      </c>
      <c r="N81" s="1"/>
      <c r="O81" s="42"/>
    </row>
    <row r="82">
      <c r="A82" s="64">
        <v>2.7300157187E10</v>
      </c>
      <c r="B82" s="65" t="s">
        <v>1473</v>
      </c>
      <c r="C82" s="65" t="s">
        <v>1474</v>
      </c>
      <c r="D82" s="66" t="s">
        <v>1475</v>
      </c>
      <c r="E82" s="67"/>
      <c r="F82" s="67"/>
      <c r="G82" s="80" t="s">
        <v>18</v>
      </c>
      <c r="H82" s="69">
        <v>4.0</v>
      </c>
      <c r="I82" s="39" t="s">
        <v>42</v>
      </c>
      <c r="J82" s="39" t="s">
        <v>42</v>
      </c>
      <c r="K82" s="40">
        <v>90.0</v>
      </c>
      <c r="L82" s="40">
        <v>100.0</v>
      </c>
      <c r="M82" s="24" t="str">
        <f t="shared" si="2"/>
        <v>APROBADO</v>
      </c>
      <c r="N82" s="1"/>
      <c r="O82" s="1"/>
    </row>
    <row r="83">
      <c r="A83" s="64">
        <v>2.034302018E10</v>
      </c>
      <c r="B83" s="65" t="s">
        <v>1476</v>
      </c>
      <c r="C83" s="65" t="s">
        <v>1477</v>
      </c>
      <c r="D83" s="66" t="s">
        <v>1478</v>
      </c>
      <c r="E83" s="67"/>
      <c r="F83" s="67"/>
      <c r="G83" s="80" t="s">
        <v>41</v>
      </c>
      <c r="H83" s="69">
        <v>4.0</v>
      </c>
      <c r="I83" s="39" t="s">
        <v>43</v>
      </c>
      <c r="J83" s="39" t="s">
        <v>43</v>
      </c>
      <c r="K83" s="40">
        <v>70.0</v>
      </c>
      <c r="L83" s="39" t="s">
        <v>43</v>
      </c>
      <c r="M83" s="24" t="str">
        <f t="shared" si="2"/>
        <v>REPROBADO</v>
      </c>
      <c r="N83" s="1"/>
      <c r="O83" s="1"/>
    </row>
    <row r="84">
      <c r="A84" s="64">
        <v>2.7336899767E10</v>
      </c>
      <c r="B84" s="65" t="s">
        <v>1479</v>
      </c>
      <c r="C84" s="65" t="s">
        <v>513</v>
      </c>
      <c r="D84" s="66" t="s">
        <v>1480</v>
      </c>
      <c r="E84" s="91"/>
      <c r="F84" s="91"/>
      <c r="G84" s="95" t="s">
        <v>18</v>
      </c>
      <c r="H84" s="93">
        <v>4.0</v>
      </c>
      <c r="I84" s="39" t="s">
        <v>43</v>
      </c>
      <c r="J84" s="39" t="s">
        <v>43</v>
      </c>
      <c r="K84" s="39" t="s">
        <v>43</v>
      </c>
      <c r="L84" s="39" t="s">
        <v>43</v>
      </c>
      <c r="M84" s="24" t="str">
        <f t="shared" si="2"/>
        <v>REPROBADO</v>
      </c>
      <c r="N84" s="1"/>
      <c r="O84" s="1"/>
    </row>
    <row r="85">
      <c r="A85" s="64">
        <v>2.0272922285E10</v>
      </c>
      <c r="B85" s="65" t="s">
        <v>76</v>
      </c>
      <c r="C85" s="65" t="s">
        <v>1481</v>
      </c>
      <c r="D85" s="66" t="s">
        <v>1482</v>
      </c>
      <c r="E85" s="67"/>
      <c r="F85" s="67"/>
      <c r="G85" s="80" t="s">
        <v>41</v>
      </c>
      <c r="H85" s="69">
        <v>4.0</v>
      </c>
      <c r="I85" s="39" t="s">
        <v>43</v>
      </c>
      <c r="J85" s="39" t="s">
        <v>43</v>
      </c>
      <c r="K85" s="39" t="s">
        <v>43</v>
      </c>
      <c r="L85" s="39" t="s">
        <v>43</v>
      </c>
      <c r="M85" s="24" t="str">
        <f t="shared" si="2"/>
        <v>REPROBADO</v>
      </c>
      <c r="N85" s="52"/>
      <c r="O85" s="1"/>
    </row>
    <row r="86">
      <c r="A86" s="64">
        <v>2.0216601824E10</v>
      </c>
      <c r="B86" s="65" t="s">
        <v>76</v>
      </c>
      <c r="C86" s="65" t="s">
        <v>390</v>
      </c>
      <c r="D86" s="66" t="s">
        <v>1483</v>
      </c>
      <c r="E86" s="67"/>
      <c r="F86" s="67"/>
      <c r="G86" s="80" t="s">
        <v>41</v>
      </c>
      <c r="H86" s="69">
        <v>4.0</v>
      </c>
      <c r="I86" s="39" t="s">
        <v>42</v>
      </c>
      <c r="J86" s="39" t="s">
        <v>42</v>
      </c>
      <c r="K86" s="40">
        <v>90.0</v>
      </c>
      <c r="L86" s="40">
        <v>100.0</v>
      </c>
      <c r="M86" s="24" t="str">
        <f t="shared" si="2"/>
        <v>APROBADO</v>
      </c>
      <c r="N86" s="52"/>
      <c r="O86" s="1"/>
    </row>
    <row r="87">
      <c r="A87" s="64">
        <v>2.0312619718E10</v>
      </c>
      <c r="B87" s="65" t="s">
        <v>76</v>
      </c>
      <c r="C87" s="65" t="s">
        <v>1484</v>
      </c>
      <c r="D87" s="66" t="s">
        <v>1485</v>
      </c>
      <c r="E87" s="67"/>
      <c r="F87" s="67"/>
      <c r="G87" s="80" t="s">
        <v>41</v>
      </c>
      <c r="H87" s="69">
        <v>4.0</v>
      </c>
      <c r="I87" s="39" t="s">
        <v>42</v>
      </c>
      <c r="J87" s="39" t="s">
        <v>42</v>
      </c>
      <c r="K87" s="40">
        <v>80.0</v>
      </c>
      <c r="L87" s="40">
        <v>100.0</v>
      </c>
      <c r="M87" s="24" t="str">
        <f t="shared" si="2"/>
        <v>APROBADO</v>
      </c>
      <c r="N87" s="52"/>
      <c r="O87" s="1"/>
    </row>
    <row r="88">
      <c r="A88" s="64">
        <v>2.0234039653E10</v>
      </c>
      <c r="B88" s="65" t="s">
        <v>1486</v>
      </c>
      <c r="C88" s="65" t="s">
        <v>1487</v>
      </c>
      <c r="D88" s="66" t="s">
        <v>1488</v>
      </c>
      <c r="E88" s="67"/>
      <c r="F88" s="67"/>
      <c r="G88" s="80" t="s">
        <v>41</v>
      </c>
      <c r="H88" s="69">
        <v>4.0</v>
      </c>
      <c r="I88" s="39" t="s">
        <v>42</v>
      </c>
      <c r="J88" s="39" t="s">
        <v>42</v>
      </c>
      <c r="K88" s="40">
        <v>90.0</v>
      </c>
      <c r="L88" s="40">
        <v>100.0</v>
      </c>
      <c r="M88" s="24" t="str">
        <f t="shared" si="2"/>
        <v>APROBADO</v>
      </c>
      <c r="N88" s="52"/>
      <c r="O88" s="1"/>
    </row>
    <row r="89">
      <c r="A89" s="64">
        <v>2.7347299869E10</v>
      </c>
      <c r="B89" s="65" t="s">
        <v>1489</v>
      </c>
      <c r="C89" s="65" t="s">
        <v>1490</v>
      </c>
      <c r="D89" s="66" t="s">
        <v>1491</v>
      </c>
      <c r="E89" s="67"/>
      <c r="F89" s="67"/>
      <c r="G89" s="80" t="s">
        <v>18</v>
      </c>
      <c r="H89" s="69">
        <v>4.0</v>
      </c>
      <c r="I89" s="39" t="s">
        <v>42</v>
      </c>
      <c r="J89" s="39" t="s">
        <v>42</v>
      </c>
      <c r="K89" s="40">
        <v>90.0</v>
      </c>
      <c r="L89" s="40">
        <v>100.0</v>
      </c>
      <c r="M89" s="24" t="str">
        <f t="shared" si="2"/>
        <v>APROBADO</v>
      </c>
      <c r="N89" s="52"/>
      <c r="O89" s="1"/>
    </row>
    <row r="90">
      <c r="A90" s="64">
        <v>2.7248158811E10</v>
      </c>
      <c r="B90" s="65" t="s">
        <v>1492</v>
      </c>
      <c r="C90" s="65" t="s">
        <v>1493</v>
      </c>
      <c r="D90" s="66" t="s">
        <v>1494</v>
      </c>
      <c r="E90" s="67"/>
      <c r="F90" s="67"/>
      <c r="G90" s="80" t="s">
        <v>18</v>
      </c>
      <c r="H90" s="69">
        <v>4.0</v>
      </c>
      <c r="I90" s="39" t="s">
        <v>42</v>
      </c>
      <c r="J90" s="39" t="s">
        <v>42</v>
      </c>
      <c r="K90" s="40">
        <v>90.0</v>
      </c>
      <c r="L90" s="40">
        <v>100.0</v>
      </c>
      <c r="M90" s="24" t="str">
        <f t="shared" si="2"/>
        <v>APROBADO</v>
      </c>
      <c r="N90" s="52"/>
      <c r="O90" s="1"/>
    </row>
    <row r="91">
      <c r="A91" s="64">
        <v>2.7269170676E10</v>
      </c>
      <c r="B91" s="65" t="s">
        <v>767</v>
      </c>
      <c r="C91" s="65" t="s">
        <v>1495</v>
      </c>
      <c r="D91" s="66" t="s">
        <v>1496</v>
      </c>
      <c r="E91" s="67"/>
      <c r="F91" s="67"/>
      <c r="G91" s="80" t="s">
        <v>18</v>
      </c>
      <c r="H91" s="69">
        <v>4.0</v>
      </c>
      <c r="I91" s="39" t="s">
        <v>42</v>
      </c>
      <c r="J91" s="39" t="s">
        <v>42</v>
      </c>
      <c r="K91" s="40">
        <v>75.0</v>
      </c>
      <c r="L91" s="40">
        <v>100.0</v>
      </c>
      <c r="M91" s="24" t="str">
        <f t="shared" si="2"/>
        <v>APROBADO</v>
      </c>
      <c r="N91" s="52"/>
      <c r="O91" s="42"/>
    </row>
    <row r="92">
      <c r="A92" s="64">
        <v>2.0240233305E10</v>
      </c>
      <c r="B92" s="65" t="s">
        <v>767</v>
      </c>
      <c r="C92" s="65" t="s">
        <v>367</v>
      </c>
      <c r="D92" s="66" t="s">
        <v>1497</v>
      </c>
      <c r="E92" s="67"/>
      <c r="F92" s="67"/>
      <c r="G92" s="80" t="s">
        <v>41</v>
      </c>
      <c r="H92" s="69">
        <v>4.0</v>
      </c>
      <c r="I92" s="39" t="s">
        <v>42</v>
      </c>
      <c r="J92" s="39" t="s">
        <v>42</v>
      </c>
      <c r="K92" s="40">
        <v>95.0</v>
      </c>
      <c r="L92" s="40">
        <v>100.0</v>
      </c>
      <c r="M92" s="24" t="str">
        <f t="shared" si="2"/>
        <v>APROBADO</v>
      </c>
      <c r="N92" s="52"/>
      <c r="O92" s="1"/>
    </row>
    <row r="93">
      <c r="A93" s="64">
        <v>2.3331150754E10</v>
      </c>
      <c r="B93" s="65" t="s">
        <v>82</v>
      </c>
      <c r="C93" s="65" t="s">
        <v>1498</v>
      </c>
      <c r="D93" s="66" t="s">
        <v>1499</v>
      </c>
      <c r="E93" s="91"/>
      <c r="F93" s="91"/>
      <c r="G93" s="95" t="s">
        <v>18</v>
      </c>
      <c r="H93" s="93">
        <v>3.0</v>
      </c>
      <c r="I93" s="39" t="s">
        <v>42</v>
      </c>
      <c r="J93" s="39" t="s">
        <v>42</v>
      </c>
      <c r="K93" s="40">
        <v>95.0</v>
      </c>
      <c r="L93" s="40">
        <v>100.0</v>
      </c>
      <c r="M93" s="24" t="str">
        <f t="shared" si="2"/>
        <v>APROBADO</v>
      </c>
      <c r="N93" s="52"/>
      <c r="O93" s="1"/>
    </row>
    <row r="94">
      <c r="A94" s="64">
        <v>2.3338455224E10</v>
      </c>
      <c r="B94" s="65" t="s">
        <v>1500</v>
      </c>
      <c r="C94" s="65" t="s">
        <v>1501</v>
      </c>
      <c r="D94" s="66" t="s">
        <v>1502</v>
      </c>
      <c r="E94" s="91"/>
      <c r="F94" s="91"/>
      <c r="G94" s="95" t="s">
        <v>18</v>
      </c>
      <c r="H94" s="93">
        <v>4.0</v>
      </c>
      <c r="I94" s="39" t="s">
        <v>42</v>
      </c>
      <c r="J94" s="39" t="s">
        <v>42</v>
      </c>
      <c r="K94" s="40">
        <v>80.0</v>
      </c>
      <c r="L94" s="40">
        <v>100.0</v>
      </c>
      <c r="M94" s="24" t="str">
        <f t="shared" si="2"/>
        <v>APROBADO</v>
      </c>
      <c r="N94" s="52"/>
      <c r="O94" s="42"/>
    </row>
    <row r="95">
      <c r="A95" s="64">
        <v>2.3335684079E10</v>
      </c>
      <c r="B95" s="65" t="s">
        <v>97</v>
      </c>
      <c r="C95" s="65" t="s">
        <v>1503</v>
      </c>
      <c r="D95" s="66" t="s">
        <v>1504</v>
      </c>
      <c r="E95" s="91"/>
      <c r="F95" s="91"/>
      <c r="G95" s="95" t="s">
        <v>41</v>
      </c>
      <c r="H95" s="93">
        <v>3.0</v>
      </c>
      <c r="I95" s="39" t="s">
        <v>42</v>
      </c>
      <c r="J95" s="39" t="s">
        <v>43</v>
      </c>
      <c r="K95" s="40">
        <v>70.0</v>
      </c>
      <c r="L95" s="40">
        <v>100.0</v>
      </c>
      <c r="M95" s="24" t="str">
        <f t="shared" si="2"/>
        <v>APROBADO</v>
      </c>
      <c r="N95" s="52"/>
      <c r="O95" s="42" t="s">
        <v>789</v>
      </c>
    </row>
    <row r="96">
      <c r="A96" s="64">
        <v>2.3333527499E10</v>
      </c>
      <c r="B96" s="65" t="s">
        <v>1505</v>
      </c>
      <c r="C96" s="65" t="s">
        <v>1506</v>
      </c>
      <c r="D96" s="66" t="s">
        <v>1507</v>
      </c>
      <c r="E96" s="91"/>
      <c r="F96" s="91"/>
      <c r="G96" s="95" t="s">
        <v>41</v>
      </c>
      <c r="H96" s="93">
        <v>3.0</v>
      </c>
      <c r="I96" s="39" t="s">
        <v>42</v>
      </c>
      <c r="J96" s="39" t="s">
        <v>42</v>
      </c>
      <c r="K96" s="40">
        <v>70.0</v>
      </c>
      <c r="L96" s="40">
        <v>100.0</v>
      </c>
      <c r="M96" s="24" t="str">
        <f t="shared" si="2"/>
        <v>APROBADO</v>
      </c>
      <c r="N96" s="52"/>
      <c r="O96" s="42"/>
    </row>
    <row r="97">
      <c r="A97" s="64">
        <v>2.0338919043E10</v>
      </c>
      <c r="B97" s="65" t="s">
        <v>1508</v>
      </c>
      <c r="C97" s="65" t="s">
        <v>1509</v>
      </c>
      <c r="D97" s="66" t="s">
        <v>1510</v>
      </c>
      <c r="E97" s="91"/>
      <c r="F97" s="91"/>
      <c r="G97" s="95" t="s">
        <v>41</v>
      </c>
      <c r="H97" s="93">
        <v>4.0</v>
      </c>
      <c r="I97" s="39" t="s">
        <v>43</v>
      </c>
      <c r="J97" s="39" t="s">
        <v>43</v>
      </c>
      <c r="K97" s="40">
        <v>80.0</v>
      </c>
      <c r="L97" s="40">
        <v>100.0</v>
      </c>
      <c r="M97" s="24" t="str">
        <f t="shared" si="2"/>
        <v>REPROBADO</v>
      </c>
      <c r="N97" s="52"/>
      <c r="O97" s="1"/>
    </row>
    <row r="98">
      <c r="A98" s="64">
        <v>2.7329085533E10</v>
      </c>
      <c r="B98" s="65" t="s">
        <v>1511</v>
      </c>
      <c r="C98" s="65" t="s">
        <v>169</v>
      </c>
      <c r="D98" s="66" t="s">
        <v>1512</v>
      </c>
      <c r="E98" s="91"/>
      <c r="F98" s="91"/>
      <c r="G98" s="95" t="s">
        <v>18</v>
      </c>
      <c r="H98" s="93">
        <v>2.0</v>
      </c>
      <c r="I98" s="39" t="s">
        <v>42</v>
      </c>
      <c r="J98" s="39" t="s">
        <v>42</v>
      </c>
      <c r="K98" s="40">
        <v>75.0</v>
      </c>
      <c r="L98" s="40">
        <v>100.0</v>
      </c>
      <c r="M98" s="24" t="str">
        <f t="shared" si="2"/>
        <v>APROBADO</v>
      </c>
      <c r="N98" s="52"/>
      <c r="O98" s="1"/>
    </row>
    <row r="99">
      <c r="A99" s="64">
        <v>2.0337582592E10</v>
      </c>
      <c r="B99" s="65" t="s">
        <v>786</v>
      </c>
      <c r="C99" s="65" t="s">
        <v>644</v>
      </c>
      <c r="D99" s="66" t="s">
        <v>1513</v>
      </c>
      <c r="E99" s="91"/>
      <c r="F99" s="91"/>
      <c r="G99" s="95" t="s">
        <v>41</v>
      </c>
      <c r="H99" s="93">
        <v>4.0</v>
      </c>
      <c r="I99" s="39" t="s">
        <v>43</v>
      </c>
      <c r="J99" s="39" t="s">
        <v>43</v>
      </c>
      <c r="K99" s="39" t="s">
        <v>43</v>
      </c>
      <c r="L99" s="39" t="s">
        <v>43</v>
      </c>
      <c r="M99" s="24" t="str">
        <f t="shared" si="2"/>
        <v>REPROBADO</v>
      </c>
      <c r="N99" s="52"/>
      <c r="O99" s="1"/>
    </row>
    <row r="100">
      <c r="A100" s="64">
        <v>2.7333054731E10</v>
      </c>
      <c r="B100" s="65" t="s">
        <v>793</v>
      </c>
      <c r="C100" s="65" t="s">
        <v>1514</v>
      </c>
      <c r="D100" s="66" t="s">
        <v>1515</v>
      </c>
      <c r="E100" s="91"/>
      <c r="F100" s="91"/>
      <c r="G100" s="95" t="s">
        <v>18</v>
      </c>
      <c r="H100" s="93">
        <v>3.0</v>
      </c>
      <c r="I100" s="39" t="s">
        <v>43</v>
      </c>
      <c r="J100" s="39" t="s">
        <v>43</v>
      </c>
      <c r="K100" s="39" t="s">
        <v>43</v>
      </c>
      <c r="L100" s="39" t="s">
        <v>43</v>
      </c>
      <c r="M100" s="24" t="str">
        <f t="shared" si="2"/>
        <v>REPROBADO</v>
      </c>
      <c r="N100" s="52"/>
      <c r="O100" s="42"/>
    </row>
    <row r="101">
      <c r="A101" s="64">
        <v>2.0330226197E10</v>
      </c>
      <c r="B101" s="65" t="s">
        <v>868</v>
      </c>
      <c r="C101" s="65" t="s">
        <v>297</v>
      </c>
      <c r="D101" s="66" t="s">
        <v>1516</v>
      </c>
      <c r="E101" s="91"/>
      <c r="F101" s="91"/>
      <c r="G101" s="95" t="s">
        <v>41</v>
      </c>
      <c r="H101" s="93">
        <v>2.0</v>
      </c>
      <c r="I101" s="39" t="s">
        <v>42</v>
      </c>
      <c r="J101" s="39" t="s">
        <v>43</v>
      </c>
      <c r="K101" s="39" t="s">
        <v>43</v>
      </c>
      <c r="L101" s="39" t="s">
        <v>43</v>
      </c>
      <c r="M101" s="24" t="str">
        <f t="shared" si="2"/>
        <v>REPROBADO</v>
      </c>
      <c r="N101" s="52"/>
      <c r="O101" s="42" t="s">
        <v>789</v>
      </c>
    </row>
    <row r="102">
      <c r="A102" s="64">
        <v>2.3328684209E10</v>
      </c>
      <c r="B102" s="65" t="s">
        <v>1517</v>
      </c>
      <c r="C102" s="65" t="s">
        <v>856</v>
      </c>
      <c r="D102" s="66" t="s">
        <v>1518</v>
      </c>
      <c r="E102" s="91"/>
      <c r="F102" s="91"/>
      <c r="G102" s="95" t="s">
        <v>18</v>
      </c>
      <c r="H102" s="93">
        <v>1.0</v>
      </c>
      <c r="I102" s="39" t="s">
        <v>42</v>
      </c>
      <c r="J102" s="39" t="s">
        <v>42</v>
      </c>
      <c r="K102" s="70">
        <v>71.67</v>
      </c>
      <c r="L102" s="40">
        <v>100.0</v>
      </c>
      <c r="M102" s="24" t="str">
        <f t="shared" si="2"/>
        <v>APROBADO</v>
      </c>
      <c r="N102" s="52"/>
      <c r="O102" s="1"/>
    </row>
    <row r="103">
      <c r="A103" s="64">
        <v>2.7328863559E10</v>
      </c>
      <c r="B103" s="65" t="s">
        <v>1519</v>
      </c>
      <c r="C103" s="65" t="s">
        <v>1390</v>
      </c>
      <c r="D103" s="66" t="s">
        <v>1520</v>
      </c>
      <c r="E103" s="91"/>
      <c r="F103" s="91"/>
      <c r="G103" s="95" t="s">
        <v>18</v>
      </c>
      <c r="H103" s="93">
        <v>1.0</v>
      </c>
      <c r="I103" s="39" t="s">
        <v>42</v>
      </c>
      <c r="J103" s="39" t="s">
        <v>42</v>
      </c>
      <c r="K103" s="40">
        <v>100.0</v>
      </c>
      <c r="L103" s="40">
        <v>100.0</v>
      </c>
      <c r="M103" s="24" t="str">
        <f t="shared" si="2"/>
        <v>APROBADO</v>
      </c>
      <c r="N103" s="52"/>
      <c r="O103" s="1"/>
    </row>
    <row r="104">
      <c r="A104" s="64">
        <v>2.0330161192E10</v>
      </c>
      <c r="B104" s="65" t="s">
        <v>1519</v>
      </c>
      <c r="C104" s="65" t="s">
        <v>1521</v>
      </c>
      <c r="D104" s="66" t="s">
        <v>1522</v>
      </c>
      <c r="E104" s="91"/>
      <c r="F104" s="91"/>
      <c r="G104" s="95" t="s">
        <v>41</v>
      </c>
      <c r="H104" s="93">
        <v>2.0</v>
      </c>
      <c r="I104" s="39" t="s">
        <v>43</v>
      </c>
      <c r="J104" s="39" t="s">
        <v>43</v>
      </c>
      <c r="K104" s="39" t="s">
        <v>43</v>
      </c>
      <c r="L104" s="39" t="s">
        <v>43</v>
      </c>
      <c r="M104" s="24" t="str">
        <f t="shared" si="2"/>
        <v>REPROBADO</v>
      </c>
      <c r="N104" s="52"/>
      <c r="O104" s="1"/>
    </row>
    <row r="105">
      <c r="A105" s="64">
        <v>2.7333359397E10</v>
      </c>
      <c r="B105" s="65" t="s">
        <v>1523</v>
      </c>
      <c r="C105" s="65" t="s">
        <v>1524</v>
      </c>
      <c r="D105" s="66" t="s">
        <v>1525</v>
      </c>
      <c r="E105" s="91"/>
      <c r="F105" s="91"/>
      <c r="G105" s="95" t="s">
        <v>18</v>
      </c>
      <c r="H105" s="93">
        <v>3.0</v>
      </c>
      <c r="I105" s="39" t="s">
        <v>42</v>
      </c>
      <c r="J105" s="39" t="s">
        <v>42</v>
      </c>
      <c r="K105" s="40">
        <v>90.0</v>
      </c>
      <c r="L105" s="40">
        <v>100.0</v>
      </c>
      <c r="M105" s="24" t="str">
        <f t="shared" si="2"/>
        <v>APROBADO</v>
      </c>
      <c r="N105" s="52"/>
      <c r="O105" s="1"/>
    </row>
    <row r="106">
      <c r="A106" s="64">
        <v>2.7327028435E10</v>
      </c>
      <c r="B106" s="65" t="s">
        <v>1526</v>
      </c>
      <c r="C106" s="65" t="s">
        <v>71</v>
      </c>
      <c r="D106" s="66" t="s">
        <v>1527</v>
      </c>
      <c r="E106" s="91"/>
      <c r="F106" s="91"/>
      <c r="G106" s="95" t="s">
        <v>18</v>
      </c>
      <c r="H106" s="93">
        <v>1.0</v>
      </c>
      <c r="I106" s="39" t="s">
        <v>42</v>
      </c>
      <c r="J106" s="39" t="s">
        <v>42</v>
      </c>
      <c r="K106" s="40">
        <v>100.0</v>
      </c>
      <c r="L106" s="40">
        <v>100.0</v>
      </c>
      <c r="M106" s="24" t="str">
        <f t="shared" si="2"/>
        <v>APROBADO</v>
      </c>
      <c r="N106" s="52"/>
      <c r="O106" s="1"/>
    </row>
    <row r="107">
      <c r="A107" s="64">
        <v>2.7328034242E10</v>
      </c>
      <c r="B107" s="65" t="s">
        <v>1528</v>
      </c>
      <c r="C107" s="65" t="s">
        <v>1529</v>
      </c>
      <c r="D107" s="66" t="s">
        <v>1530</v>
      </c>
      <c r="E107" s="91"/>
      <c r="F107" s="91"/>
      <c r="G107" s="95" t="s">
        <v>18</v>
      </c>
      <c r="H107" s="93">
        <v>1.0</v>
      </c>
      <c r="I107" s="39" t="s">
        <v>42</v>
      </c>
      <c r="J107" s="39" t="s">
        <v>42</v>
      </c>
      <c r="K107" s="70">
        <v>86.67</v>
      </c>
      <c r="L107" s="40">
        <v>100.0</v>
      </c>
      <c r="M107" s="24" t="str">
        <f t="shared" si="2"/>
        <v>APROBADO</v>
      </c>
      <c r="N107" s="52"/>
      <c r="O107" s="1"/>
    </row>
    <row r="108">
      <c r="A108" s="96">
        <v>2.7340593206E10</v>
      </c>
      <c r="B108" s="97" t="s">
        <v>1531</v>
      </c>
      <c r="C108" s="97" t="s">
        <v>670</v>
      </c>
      <c r="D108" s="97" t="s">
        <v>1532</v>
      </c>
      <c r="E108" s="78"/>
      <c r="F108" s="78"/>
      <c r="G108" s="78"/>
      <c r="H108" s="79">
        <v>1.0</v>
      </c>
      <c r="I108" s="39" t="s">
        <v>42</v>
      </c>
      <c r="J108" s="39" t="s">
        <v>43</v>
      </c>
      <c r="K108" s="40">
        <v>70.0</v>
      </c>
      <c r="L108" s="40">
        <v>100.0</v>
      </c>
      <c r="M108" s="77" t="str">
        <f t="shared" si="2"/>
        <v>APROBADO</v>
      </c>
      <c r="N108" s="78"/>
      <c r="O108" s="78"/>
    </row>
    <row r="109">
      <c r="A109" s="64">
        <v>2.0338689293E10</v>
      </c>
      <c r="B109" s="65" t="s">
        <v>1533</v>
      </c>
      <c r="C109" s="65" t="s">
        <v>1534</v>
      </c>
      <c r="D109" s="66" t="s">
        <v>1535</v>
      </c>
      <c r="E109" s="91"/>
      <c r="F109" s="91"/>
      <c r="G109" s="95" t="s">
        <v>41</v>
      </c>
      <c r="H109" s="93">
        <v>4.0</v>
      </c>
      <c r="I109" s="39" t="s">
        <v>43</v>
      </c>
      <c r="J109" s="39" t="s">
        <v>43</v>
      </c>
      <c r="K109" s="39" t="s">
        <v>43</v>
      </c>
      <c r="L109" s="39" t="s">
        <v>43</v>
      </c>
      <c r="M109" s="24" t="str">
        <f t="shared" si="2"/>
        <v>REPROBADO</v>
      </c>
      <c r="N109" s="52"/>
      <c r="O109" s="1"/>
    </row>
    <row r="110">
      <c r="A110" s="64">
        <v>2.0328753384E10</v>
      </c>
      <c r="B110" s="65" t="s">
        <v>1536</v>
      </c>
      <c r="C110" s="65" t="s">
        <v>1537</v>
      </c>
      <c r="D110" s="66" t="s">
        <v>1538</v>
      </c>
      <c r="E110" s="91"/>
      <c r="F110" s="91"/>
      <c r="G110" s="95" t="s">
        <v>41</v>
      </c>
      <c r="H110" s="93">
        <v>1.0</v>
      </c>
      <c r="I110" s="39" t="s">
        <v>42</v>
      </c>
      <c r="J110" s="39" t="s">
        <v>42</v>
      </c>
      <c r="K110" s="40">
        <v>70.0</v>
      </c>
      <c r="L110" s="40">
        <v>100.0</v>
      </c>
      <c r="M110" s="24" t="str">
        <f t="shared" si="2"/>
        <v>APROBADO</v>
      </c>
      <c r="N110" s="52"/>
      <c r="O110" s="1"/>
    </row>
    <row r="111">
      <c r="A111" s="64">
        <v>2.0328950139E10</v>
      </c>
      <c r="B111" s="65" t="s">
        <v>1539</v>
      </c>
      <c r="C111" s="65" t="s">
        <v>1540</v>
      </c>
      <c r="D111" s="66" t="s">
        <v>1541</v>
      </c>
      <c r="E111" s="91"/>
      <c r="F111" s="91"/>
      <c r="G111" s="95" t="s">
        <v>41</v>
      </c>
      <c r="H111" s="93">
        <v>2.0</v>
      </c>
      <c r="I111" s="39" t="s">
        <v>42</v>
      </c>
      <c r="J111" s="39" t="s">
        <v>43</v>
      </c>
      <c r="K111" s="40">
        <v>65.0</v>
      </c>
      <c r="L111" s="40">
        <v>100.0</v>
      </c>
      <c r="M111" s="24" t="str">
        <f t="shared" si="2"/>
        <v>APROBADO</v>
      </c>
      <c r="N111" s="52"/>
      <c r="O111" s="1"/>
    </row>
    <row r="112">
      <c r="A112" s="64">
        <v>2.0334688853E10</v>
      </c>
      <c r="B112" s="65" t="s">
        <v>1542</v>
      </c>
      <c r="C112" s="65" t="s">
        <v>752</v>
      </c>
      <c r="D112" s="66" t="s">
        <v>1543</v>
      </c>
      <c r="E112" s="91"/>
      <c r="F112" s="91"/>
      <c r="G112" s="95" t="s">
        <v>41</v>
      </c>
      <c r="H112" s="93">
        <v>3.0</v>
      </c>
      <c r="I112" s="39" t="s">
        <v>42</v>
      </c>
      <c r="J112" s="39" t="s">
        <v>43</v>
      </c>
      <c r="K112" s="39" t="s">
        <v>43</v>
      </c>
      <c r="L112" s="39" t="s">
        <v>43</v>
      </c>
      <c r="M112" s="24" t="str">
        <f t="shared" si="2"/>
        <v>REPROBADO</v>
      </c>
      <c r="N112" s="52"/>
      <c r="O112" s="42" t="s">
        <v>789</v>
      </c>
    </row>
    <row r="113">
      <c r="A113" s="64">
        <v>2.0327029631E10</v>
      </c>
      <c r="B113" s="65" t="s">
        <v>23</v>
      </c>
      <c r="C113" s="65" t="s">
        <v>1544</v>
      </c>
      <c r="D113" s="66" t="s">
        <v>1545</v>
      </c>
      <c r="E113" s="91"/>
      <c r="F113" s="91"/>
      <c r="G113" s="95" t="s">
        <v>41</v>
      </c>
      <c r="H113" s="93">
        <v>1.0</v>
      </c>
      <c r="I113" s="39" t="s">
        <v>42</v>
      </c>
      <c r="J113" s="39" t="s">
        <v>43</v>
      </c>
      <c r="K113" s="40">
        <v>80.0</v>
      </c>
      <c r="L113" s="39" t="s">
        <v>43</v>
      </c>
      <c r="M113" s="24" t="str">
        <f t="shared" si="2"/>
        <v>APROBADO</v>
      </c>
      <c r="N113" s="52"/>
      <c r="O113" s="1"/>
    </row>
    <row r="114">
      <c r="A114" s="64">
        <v>2.7328186034E10</v>
      </c>
      <c r="B114" s="65" t="s">
        <v>23</v>
      </c>
      <c r="C114" s="65" t="s">
        <v>1546</v>
      </c>
      <c r="D114" s="66" t="s">
        <v>1547</v>
      </c>
      <c r="E114" s="91"/>
      <c r="F114" s="91"/>
      <c r="G114" s="95" t="s">
        <v>18</v>
      </c>
      <c r="H114" s="93">
        <v>1.0</v>
      </c>
      <c r="I114" s="39" t="s">
        <v>42</v>
      </c>
      <c r="J114" s="39" t="s">
        <v>42</v>
      </c>
      <c r="K114" s="70">
        <v>81.67</v>
      </c>
      <c r="L114" s="40">
        <v>100.0</v>
      </c>
      <c r="M114" s="24" t="str">
        <f t="shared" si="2"/>
        <v>APROBADO</v>
      </c>
      <c r="N114" s="52"/>
      <c r="O114" s="1"/>
    </row>
    <row r="115">
      <c r="A115" s="64">
        <v>2.0328351952E10</v>
      </c>
      <c r="B115" s="65" t="s">
        <v>1548</v>
      </c>
      <c r="C115" s="65" t="s">
        <v>1549</v>
      </c>
      <c r="D115" s="66" t="s">
        <v>1550</v>
      </c>
      <c r="E115" s="91"/>
      <c r="F115" s="91"/>
      <c r="G115" s="95" t="s">
        <v>41</v>
      </c>
      <c r="H115" s="93">
        <v>1.0</v>
      </c>
      <c r="I115" s="39" t="s">
        <v>42</v>
      </c>
      <c r="J115" s="39" t="s">
        <v>42</v>
      </c>
      <c r="K115" s="70">
        <v>71.67</v>
      </c>
      <c r="L115" s="40">
        <v>100.0</v>
      </c>
      <c r="M115" s="24" t="str">
        <f t="shared" si="2"/>
        <v>APROBADO</v>
      </c>
      <c r="N115" s="52"/>
      <c r="O115" s="1"/>
    </row>
    <row r="116">
      <c r="A116" s="64">
        <v>2.7337286335E10</v>
      </c>
      <c r="B116" s="65" t="s">
        <v>1551</v>
      </c>
      <c r="C116" s="65" t="s">
        <v>562</v>
      </c>
      <c r="D116" s="66" t="s">
        <v>1552</v>
      </c>
      <c r="E116" s="91"/>
      <c r="F116" s="91"/>
      <c r="G116" s="95" t="s">
        <v>18</v>
      </c>
      <c r="H116" s="93">
        <v>4.0</v>
      </c>
      <c r="I116" s="39" t="s">
        <v>42</v>
      </c>
      <c r="J116" s="39" t="s">
        <v>42</v>
      </c>
      <c r="K116" s="40">
        <v>80.0</v>
      </c>
      <c r="L116" s="40">
        <v>100.0</v>
      </c>
      <c r="M116" s="24" t="str">
        <f t="shared" si="2"/>
        <v>APROBADO</v>
      </c>
      <c r="N116" s="52"/>
      <c r="O116" s="1"/>
    </row>
    <row r="117">
      <c r="A117" s="64">
        <v>2.7327331936E10</v>
      </c>
      <c r="B117" s="65" t="s">
        <v>284</v>
      </c>
      <c r="C117" s="65" t="s">
        <v>1553</v>
      </c>
      <c r="D117" s="66" t="s">
        <v>1554</v>
      </c>
      <c r="E117" s="91"/>
      <c r="F117" s="91"/>
      <c r="G117" s="95" t="s">
        <v>18</v>
      </c>
      <c r="H117" s="93">
        <v>1.0</v>
      </c>
      <c r="I117" s="39" t="s">
        <v>42</v>
      </c>
      <c r="J117" s="39" t="s">
        <v>43</v>
      </c>
      <c r="K117" s="39" t="s">
        <v>43</v>
      </c>
      <c r="L117" s="39" t="s">
        <v>43</v>
      </c>
      <c r="M117" s="24" t="str">
        <f t="shared" si="2"/>
        <v>REPROBADO</v>
      </c>
      <c r="N117" s="52"/>
      <c r="O117" s="42" t="s">
        <v>789</v>
      </c>
    </row>
    <row r="118">
      <c r="A118" s="64">
        <v>2.3328950294E10</v>
      </c>
      <c r="B118" s="65" t="s">
        <v>1016</v>
      </c>
      <c r="C118" s="65" t="s">
        <v>1128</v>
      </c>
      <c r="D118" s="66" t="s">
        <v>1555</v>
      </c>
      <c r="E118" s="91"/>
      <c r="F118" s="91"/>
      <c r="G118" s="95" t="s">
        <v>18</v>
      </c>
      <c r="H118" s="93">
        <v>2.0</v>
      </c>
      <c r="I118" s="39" t="s">
        <v>42</v>
      </c>
      <c r="J118" s="39" t="s">
        <v>43</v>
      </c>
      <c r="K118" s="40">
        <v>80.0</v>
      </c>
      <c r="L118" s="40">
        <v>100.0</v>
      </c>
      <c r="M118" s="24" t="str">
        <f t="shared" si="2"/>
        <v>APROBADO</v>
      </c>
      <c r="N118" s="52"/>
      <c r="O118" s="1"/>
    </row>
    <row r="119">
      <c r="A119" s="64">
        <v>2.0335622759E10</v>
      </c>
      <c r="B119" s="65" t="s">
        <v>1556</v>
      </c>
      <c r="C119" s="65" t="s">
        <v>1557</v>
      </c>
      <c r="D119" s="66" t="s">
        <v>1558</v>
      </c>
      <c r="E119" s="91"/>
      <c r="F119" s="91"/>
      <c r="G119" s="95" t="s">
        <v>41</v>
      </c>
      <c r="H119" s="93">
        <v>3.0</v>
      </c>
      <c r="I119" s="39" t="s">
        <v>42</v>
      </c>
      <c r="J119" s="39" t="s">
        <v>43</v>
      </c>
      <c r="K119" s="40">
        <v>70.0</v>
      </c>
      <c r="L119" s="40">
        <v>100.0</v>
      </c>
      <c r="M119" s="24" t="str">
        <f t="shared" si="2"/>
        <v>APROBADO</v>
      </c>
      <c r="N119" s="52"/>
      <c r="O119" s="1"/>
    </row>
    <row r="120">
      <c r="A120" s="64">
        <v>2.7336869175E10</v>
      </c>
      <c r="B120" s="65" t="s">
        <v>1559</v>
      </c>
      <c r="C120" s="65" t="s">
        <v>1560</v>
      </c>
      <c r="D120" s="66" t="s">
        <v>1561</v>
      </c>
      <c r="E120" s="91"/>
      <c r="F120" s="91"/>
      <c r="G120" s="95" t="s">
        <v>18</v>
      </c>
      <c r="H120" s="93">
        <v>4.0</v>
      </c>
      <c r="I120" s="39" t="s">
        <v>42</v>
      </c>
      <c r="J120" s="39" t="s">
        <v>42</v>
      </c>
      <c r="K120" s="40">
        <v>75.0</v>
      </c>
      <c r="L120" s="40">
        <v>100.0</v>
      </c>
      <c r="M120" s="24" t="str">
        <f t="shared" si="2"/>
        <v>APROBADO</v>
      </c>
      <c r="N120" s="52"/>
    </row>
    <row r="121">
      <c r="A121" s="64">
        <v>2.0327334019E10</v>
      </c>
      <c r="B121" s="65" t="s">
        <v>1562</v>
      </c>
      <c r="C121" s="65" t="s">
        <v>1563</v>
      </c>
      <c r="D121" s="66" t="s">
        <v>1564</v>
      </c>
      <c r="E121" s="91"/>
      <c r="F121" s="91"/>
      <c r="G121" s="95" t="s">
        <v>41</v>
      </c>
      <c r="H121" s="93">
        <v>1.0</v>
      </c>
      <c r="I121" s="39" t="s">
        <v>43</v>
      </c>
      <c r="J121" s="39" t="s">
        <v>43</v>
      </c>
      <c r="K121" s="40">
        <v>90.0</v>
      </c>
      <c r="L121" s="40">
        <v>100.0</v>
      </c>
      <c r="M121" s="24" t="str">
        <f t="shared" si="2"/>
        <v>REPROBADO</v>
      </c>
      <c r="N121" s="52"/>
    </row>
    <row r="122">
      <c r="A122" s="64">
        <v>2.7331143249E10</v>
      </c>
      <c r="B122" s="65" t="s">
        <v>378</v>
      </c>
      <c r="C122" s="65" t="s">
        <v>474</v>
      </c>
      <c r="D122" s="66" t="s">
        <v>1565</v>
      </c>
      <c r="E122" s="91"/>
      <c r="F122" s="91"/>
      <c r="G122" s="95" t="s">
        <v>18</v>
      </c>
      <c r="H122" s="93">
        <v>2.0</v>
      </c>
      <c r="I122" s="39" t="s">
        <v>43</v>
      </c>
      <c r="J122" s="39" t="s">
        <v>43</v>
      </c>
      <c r="K122" s="39" t="s">
        <v>43</v>
      </c>
      <c r="L122" s="39" t="s">
        <v>43</v>
      </c>
      <c r="M122" s="24" t="str">
        <f t="shared" si="2"/>
        <v>REPROBADO</v>
      </c>
      <c r="N122" s="52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</row>
    <row r="124">
      <c r="A124" s="1"/>
      <c r="B124" s="1"/>
      <c r="C124" s="1"/>
      <c r="D124" s="27" t="s">
        <v>19</v>
      </c>
      <c r="E124" s="27">
        <f>COUNTIF(E5:E84,"NO")</f>
        <v>0</v>
      </c>
      <c r="F124" s="1"/>
      <c r="G124" s="27">
        <f>COUNTIF(G5:G84,"M")</f>
        <v>47</v>
      </c>
      <c r="H124" s="27"/>
      <c r="I124" s="27">
        <f t="shared" ref="I124:J124" si="3">COUNTIF(I5:I84,"Participó")</f>
        <v>65</v>
      </c>
      <c r="J124" s="27">
        <f t="shared" si="3"/>
        <v>53</v>
      </c>
      <c r="K124" s="27">
        <f>COUNTIF(K5:K84,"&gt;=70")</f>
        <v>60</v>
      </c>
      <c r="L124" s="27">
        <f>COUNTIF(L5:L84,"100")</f>
        <v>52</v>
      </c>
      <c r="M124" s="27">
        <f>COUNTIF(M5:M122,"APROBADO")</f>
        <v>85</v>
      </c>
      <c r="N124" s="27">
        <f>COUNTIF(N26:N84,"Sancionar")</f>
        <v>0</v>
      </c>
      <c r="O124" s="27">
        <f>COUNTIF(O5:O122,"SI")</f>
        <v>14</v>
      </c>
    </row>
    <row r="125">
      <c r="A125" s="1"/>
      <c r="B125" s="1"/>
      <c r="C125" s="1"/>
      <c r="D125" s="28">
        <f>COUNTA(D5:D122)</f>
        <v>118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>
      <c r="A126" s="32"/>
      <c r="B126" s="85" t="s">
        <v>20</v>
      </c>
      <c r="C126" s="8"/>
      <c r="D126" s="1"/>
      <c r="E126" s="1"/>
      <c r="F126" s="42" t="s">
        <v>406</v>
      </c>
      <c r="H126" s="1"/>
      <c r="I126" s="1"/>
      <c r="J126" s="1"/>
      <c r="K126" s="1"/>
      <c r="L126" s="1"/>
      <c r="M126" s="1" t="s">
        <v>21</v>
      </c>
      <c r="N126" s="1"/>
      <c r="O126" s="1"/>
    </row>
    <row r="127">
      <c r="A127" s="32"/>
      <c r="B127" s="32"/>
      <c r="C127" s="32"/>
      <c r="D127" s="1"/>
      <c r="E127" s="1"/>
      <c r="F127" s="42" t="s">
        <v>407</v>
      </c>
      <c r="G127" s="1">
        <f>COUNTIF(H5:H122,"1")</f>
        <v>31</v>
      </c>
      <c r="H127" s="1"/>
      <c r="I127" s="1"/>
      <c r="J127" s="1"/>
      <c r="K127" s="1"/>
      <c r="L127" s="30" t="s">
        <v>24</v>
      </c>
      <c r="M127" s="28">
        <f>COUNTIF(M5:M84,"APROBADO")/99*100</f>
        <v>58.58585859</v>
      </c>
      <c r="N127" s="1"/>
      <c r="O127" s="1"/>
    </row>
    <row r="128">
      <c r="A128" s="32"/>
      <c r="B128" s="32"/>
      <c r="C128" s="32"/>
      <c r="D128" s="1"/>
      <c r="E128" s="1"/>
      <c r="F128" s="42" t="s">
        <v>408</v>
      </c>
      <c r="G128" s="1">
        <f>COUNTIF(H5:H122,"2")</f>
        <v>29</v>
      </c>
      <c r="H128" s="1"/>
      <c r="I128" s="1"/>
      <c r="J128" s="1"/>
      <c r="K128" s="1"/>
      <c r="L128" s="31" t="s">
        <v>25</v>
      </c>
      <c r="M128" s="28">
        <f>COUNTIF(M5:M84,"REPROBADO")/99*100</f>
        <v>22.22222222</v>
      </c>
      <c r="N128" s="1"/>
      <c r="O128" s="1"/>
    </row>
    <row r="129">
      <c r="A129" s="32"/>
      <c r="B129" s="86"/>
      <c r="C129" s="5"/>
      <c r="D129" s="1"/>
      <c r="E129" s="1"/>
      <c r="F129" s="42" t="s">
        <v>409</v>
      </c>
      <c r="G129" s="1">
        <f>COUNTIF(H5:H122,"3")</f>
        <v>29</v>
      </c>
      <c r="H129" s="1"/>
      <c r="I129" s="1"/>
      <c r="J129" s="1"/>
      <c r="K129" s="1"/>
      <c r="L129" s="1"/>
      <c r="M129" s="1"/>
      <c r="N129" s="1"/>
      <c r="O129" s="1"/>
    </row>
    <row r="130">
      <c r="A130" s="87" t="s">
        <v>26</v>
      </c>
      <c r="B130" s="32"/>
      <c r="C130" s="32"/>
      <c r="D130" s="1"/>
      <c r="E130" s="1"/>
      <c r="F130" s="42" t="s">
        <v>410</v>
      </c>
      <c r="G130" s="1">
        <f>COUNTIF(H5:H122,"4")</f>
        <v>29</v>
      </c>
      <c r="H130" s="1"/>
      <c r="I130" s="1"/>
      <c r="J130" s="1"/>
      <c r="K130" s="1"/>
      <c r="L130" s="1"/>
      <c r="M130" s="1"/>
      <c r="N130" s="1"/>
      <c r="O130" s="1"/>
    </row>
    <row r="131">
      <c r="A131" s="87" t="s">
        <v>27</v>
      </c>
      <c r="B131" s="32"/>
      <c r="C131" s="3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>
      <c r="A132" s="87" t="s">
        <v>28</v>
      </c>
      <c r="B132" s="32"/>
      <c r="C132" s="3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>
      <c r="A133" s="87" t="s">
        <v>29</v>
      </c>
      <c r="B133" s="32"/>
      <c r="C133" s="3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>
      <c r="A134" s="87" t="s">
        <v>30</v>
      </c>
      <c r="B134" s="32"/>
      <c r="C134" s="32"/>
      <c r="D134" s="1"/>
      <c r="E134" s="1"/>
      <c r="F134" s="1"/>
      <c r="G134" s="1"/>
      <c r="H134" s="1"/>
      <c r="I134" s="1"/>
      <c r="J134" s="1"/>
      <c r="K134" s="1"/>
      <c r="L134" s="32"/>
      <c r="M134" s="1"/>
      <c r="N134" s="1"/>
      <c r="O134" s="1"/>
    </row>
    <row r="135">
      <c r="A135" s="32"/>
      <c r="B135" s="85" t="s">
        <v>31</v>
      </c>
      <c r="C135" s="8"/>
      <c r="D135" s="1"/>
      <c r="E135" s="1"/>
      <c r="F135" s="1"/>
      <c r="G135" s="1"/>
      <c r="H135" s="1"/>
      <c r="I135" s="1"/>
      <c r="J135" s="1"/>
      <c r="K135" s="32"/>
      <c r="L135" s="33" t="s">
        <v>32</v>
      </c>
      <c r="M135" s="1"/>
      <c r="N135" s="1"/>
      <c r="O135" s="1"/>
    </row>
    <row r="136">
      <c r="A136" s="32"/>
      <c r="B136" s="32" t="s">
        <v>33</v>
      </c>
      <c r="C136" s="32" t="s">
        <v>34</v>
      </c>
      <c r="D136" s="1"/>
      <c r="E136" s="1"/>
      <c r="F136" s="1"/>
      <c r="G136" s="1"/>
      <c r="H136" s="1"/>
      <c r="I136" s="1"/>
      <c r="J136" s="1"/>
      <c r="K136" s="32"/>
      <c r="L136" s="34" t="s">
        <v>35</v>
      </c>
      <c r="M136" s="35" t="str">
        <f>#REF!/COUNTIF(M26:M84,"REPROBADO")*100</f>
        <v>#REF!</v>
      </c>
      <c r="N136" s="1"/>
      <c r="O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32"/>
      <c r="L137" s="34" t="s">
        <v>36</v>
      </c>
      <c r="M137" s="28">
        <f>COUNTIF(N26:N84,"Justifico")/COUNTIF(M27:M123,"REPROBADO")*100</f>
        <v>0</v>
      </c>
      <c r="N137" s="1"/>
      <c r="O137" s="1"/>
    </row>
  </sheetData>
  <mergeCells count="19">
    <mergeCell ref="G3:G4"/>
    <mergeCell ref="H3:H4"/>
    <mergeCell ref="B126:C126"/>
    <mergeCell ref="F126:G126"/>
    <mergeCell ref="B129:C129"/>
    <mergeCell ref="B135:C135"/>
    <mergeCell ref="I3:J3"/>
    <mergeCell ref="K3:K4"/>
    <mergeCell ref="L3:L4"/>
    <mergeCell ref="M3:M4"/>
    <mergeCell ref="N3:N4"/>
    <mergeCell ref="O3:O4"/>
    <mergeCell ref="B1:D1"/>
    <mergeCell ref="E1:N1"/>
    <mergeCell ref="B2:D2"/>
    <mergeCell ref="E2:N2"/>
    <mergeCell ref="A3:D3"/>
    <mergeCell ref="E3:E4"/>
    <mergeCell ref="F3:F4"/>
  </mergeCells>
  <conditionalFormatting sqref="O5:O119">
    <cfRule type="cellIs" dxfId="2" priority="1" operator="equal">
      <formula>"Si"</formula>
    </cfRule>
  </conditionalFormatting>
  <conditionalFormatting sqref="M108">
    <cfRule type="cellIs" dxfId="0" priority="2" operator="equal">
      <formula>"APROBADO"</formula>
    </cfRule>
  </conditionalFormatting>
  <conditionalFormatting sqref="M108">
    <cfRule type="cellIs" dxfId="1" priority="3" operator="equal">
      <formula>"REPROBADO"</formula>
    </cfRule>
  </conditionalFormatting>
  <conditionalFormatting sqref="M5:M122">
    <cfRule type="cellIs" dxfId="0" priority="4" operator="equal">
      <formula>"APROBADO"</formula>
    </cfRule>
  </conditionalFormatting>
  <conditionalFormatting sqref="M5:M122">
    <cfRule type="cellIs" dxfId="1" priority="5" operator="equal">
      <formula>"REPROBADO"</formula>
    </cfRule>
  </conditionalFormatting>
  <conditionalFormatting sqref="K5:L122">
    <cfRule type="cellIs" dxfId="0" priority="6" operator="greaterThanOrEqual">
      <formula>65</formula>
    </cfRule>
  </conditionalFormatting>
  <conditionalFormatting sqref="K5:L122">
    <cfRule type="cellIs" dxfId="2" priority="7" operator="lessThan">
      <formula>65</formula>
    </cfRule>
  </conditionalFormatting>
  <conditionalFormatting sqref="K5:L122">
    <cfRule type="cellIs" dxfId="2" priority="8" operator="equal">
      <formula>"-"</formula>
    </cfRule>
  </conditionalFormatting>
  <conditionalFormatting sqref="I5:J122">
    <cfRule type="cellIs" dxfId="0" priority="9" operator="equal">
      <formula>"Participó"</formula>
    </cfRule>
  </conditionalFormatting>
  <conditionalFormatting sqref="I5:J122">
    <cfRule type="cellIs" dxfId="2" priority="10" operator="equal">
      <formula>"-"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6" width="8.13"/>
    <col customWidth="1" min="7" max="8" width="6.5"/>
    <col customWidth="1" min="11" max="12" width="9.88"/>
  </cols>
  <sheetData>
    <row r="1">
      <c r="A1" s="1"/>
      <c r="E1" s="2" t="s">
        <v>0</v>
      </c>
      <c r="O1" s="98"/>
    </row>
    <row r="2">
      <c r="A2" s="1"/>
      <c r="B2" s="3"/>
      <c r="C2" s="4"/>
      <c r="D2" s="5"/>
      <c r="E2" s="6" t="s">
        <v>1566</v>
      </c>
      <c r="F2" s="7"/>
      <c r="G2" s="7"/>
      <c r="H2" s="7"/>
      <c r="I2" s="7"/>
      <c r="J2" s="7"/>
      <c r="K2" s="7"/>
      <c r="L2" s="7"/>
      <c r="M2" s="7"/>
      <c r="N2" s="8"/>
      <c r="O2" s="99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  <c r="O3" s="56" t="s">
        <v>731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  <c r="O4" s="57"/>
    </row>
    <row r="5">
      <c r="A5" s="36">
        <v>2.0321771506E10</v>
      </c>
      <c r="B5" s="37" t="s">
        <v>1567</v>
      </c>
      <c r="C5" s="37" t="s">
        <v>1568</v>
      </c>
      <c r="D5" s="37" t="s">
        <v>1569</v>
      </c>
      <c r="E5" s="38"/>
      <c r="F5" s="38"/>
      <c r="G5" s="37" t="s">
        <v>41</v>
      </c>
      <c r="H5" s="36">
        <v>2.0</v>
      </c>
      <c r="I5" s="39" t="s">
        <v>43</v>
      </c>
      <c r="J5" s="39" t="s">
        <v>43</v>
      </c>
      <c r="K5" s="39" t="s">
        <v>43</v>
      </c>
      <c r="L5" s="39" t="s">
        <v>43</v>
      </c>
      <c r="M5" s="24" t="str">
        <f t="shared" ref="M5:M10" si="1">IF(AND(OR(I5="Participó",J5="Participó"),AND(K5&gt;64,K5&lt;&gt;"-")),"APROBADO","REPROBADO")</f>
        <v>REPROBADO</v>
      </c>
      <c r="N5" s="1"/>
      <c r="O5" s="1"/>
    </row>
    <row r="6">
      <c r="A6" s="36">
        <v>2.7320589008E10</v>
      </c>
      <c r="B6" s="37" t="s">
        <v>1570</v>
      </c>
      <c r="C6" s="37" t="s">
        <v>1571</v>
      </c>
      <c r="D6" s="37" t="s">
        <v>1572</v>
      </c>
      <c r="E6" s="38"/>
      <c r="F6" s="38"/>
      <c r="G6" s="37" t="s">
        <v>18</v>
      </c>
      <c r="H6" s="36">
        <v>1.0</v>
      </c>
      <c r="I6" s="39" t="s">
        <v>42</v>
      </c>
      <c r="J6" s="39" t="s">
        <v>42</v>
      </c>
      <c r="K6" s="40">
        <v>75.0</v>
      </c>
      <c r="L6" s="40">
        <v>100.0</v>
      </c>
      <c r="M6" s="24" t="str">
        <f t="shared" si="1"/>
        <v>APROBADO</v>
      </c>
      <c r="N6" s="1"/>
      <c r="O6" s="42"/>
    </row>
    <row r="7">
      <c r="A7" s="36">
        <v>2.7321762439E10</v>
      </c>
      <c r="B7" s="37" t="s">
        <v>1573</v>
      </c>
      <c r="C7" s="37" t="s">
        <v>1574</v>
      </c>
      <c r="D7" s="37" t="s">
        <v>1575</v>
      </c>
      <c r="E7" s="38"/>
      <c r="F7" s="38"/>
      <c r="G7" s="37" t="s">
        <v>18</v>
      </c>
      <c r="H7" s="36">
        <v>2.0</v>
      </c>
      <c r="I7" s="39" t="s">
        <v>42</v>
      </c>
      <c r="J7" s="39" t="s">
        <v>42</v>
      </c>
      <c r="K7" s="39" t="s">
        <v>43</v>
      </c>
      <c r="L7" s="39" t="s">
        <v>43</v>
      </c>
      <c r="M7" s="24" t="str">
        <f t="shared" si="1"/>
        <v>REPROBADO</v>
      </c>
      <c r="N7" s="1"/>
      <c r="O7" s="42" t="s">
        <v>789</v>
      </c>
    </row>
    <row r="8">
      <c r="A8" s="36">
        <v>2.7322183599E10</v>
      </c>
      <c r="B8" s="37" t="s">
        <v>1576</v>
      </c>
      <c r="C8" s="37" t="s">
        <v>1577</v>
      </c>
      <c r="D8" s="37" t="s">
        <v>1578</v>
      </c>
      <c r="E8" s="38"/>
      <c r="F8" s="38"/>
      <c r="G8" s="37" t="s">
        <v>18</v>
      </c>
      <c r="H8" s="36">
        <v>3.0</v>
      </c>
      <c r="I8" s="39" t="s">
        <v>42</v>
      </c>
      <c r="J8" s="39" t="s">
        <v>42</v>
      </c>
      <c r="K8" s="40">
        <v>100.0</v>
      </c>
      <c r="L8" s="40">
        <v>100.0</v>
      </c>
      <c r="M8" s="24" t="str">
        <f t="shared" si="1"/>
        <v>APROBADO</v>
      </c>
      <c r="N8" s="1"/>
      <c r="O8" s="42"/>
    </row>
    <row r="9">
      <c r="A9" s="36">
        <v>2.7318817192E10</v>
      </c>
      <c r="B9" s="37" t="s">
        <v>1579</v>
      </c>
      <c r="C9" s="37" t="s">
        <v>387</v>
      </c>
      <c r="D9" s="37" t="s">
        <v>1580</v>
      </c>
      <c r="E9" s="38"/>
      <c r="F9" s="38"/>
      <c r="G9" s="37" t="s">
        <v>18</v>
      </c>
      <c r="H9" s="36">
        <v>1.0</v>
      </c>
      <c r="I9" s="39" t="s">
        <v>42</v>
      </c>
      <c r="J9" s="39" t="s">
        <v>42</v>
      </c>
      <c r="K9" s="40">
        <v>70.0</v>
      </c>
      <c r="L9" s="40">
        <v>100.0</v>
      </c>
      <c r="M9" s="24" t="str">
        <f t="shared" si="1"/>
        <v>APROBADO</v>
      </c>
      <c r="N9" s="1"/>
      <c r="O9" s="1"/>
    </row>
    <row r="10">
      <c r="A10" s="36">
        <v>2.3320589169E10</v>
      </c>
      <c r="B10" s="37" t="s">
        <v>1581</v>
      </c>
      <c r="C10" s="37" t="s">
        <v>1582</v>
      </c>
      <c r="D10" s="37" t="s">
        <v>1583</v>
      </c>
      <c r="E10" s="38"/>
      <c r="F10" s="38"/>
      <c r="G10" s="37" t="s">
        <v>41</v>
      </c>
      <c r="H10" s="36">
        <v>1.0</v>
      </c>
      <c r="I10" s="39" t="s">
        <v>43</v>
      </c>
      <c r="J10" s="39" t="s">
        <v>43</v>
      </c>
      <c r="K10" s="39" t="s">
        <v>43</v>
      </c>
      <c r="L10" s="39" t="s">
        <v>43</v>
      </c>
      <c r="M10" s="24" t="str">
        <f t="shared" si="1"/>
        <v>REPROBADO</v>
      </c>
      <c r="N10" s="1"/>
      <c r="O10" s="42"/>
    </row>
    <row r="11">
      <c r="A11" s="100">
        <v>2.0324450972E10</v>
      </c>
      <c r="B11" s="101" t="s">
        <v>51</v>
      </c>
      <c r="C11" s="101" t="s">
        <v>431</v>
      </c>
      <c r="D11" s="101" t="s">
        <v>1584</v>
      </c>
      <c r="E11" s="102"/>
      <c r="F11" s="102"/>
      <c r="G11" s="101" t="s">
        <v>41</v>
      </c>
      <c r="H11" s="100">
        <v>4.0</v>
      </c>
      <c r="I11" s="103" t="s">
        <v>42</v>
      </c>
      <c r="J11" s="103" t="s">
        <v>43</v>
      </c>
      <c r="K11" s="104">
        <v>60.0</v>
      </c>
      <c r="L11" s="104">
        <v>100.0</v>
      </c>
      <c r="M11" s="83" t="s">
        <v>302</v>
      </c>
      <c r="N11" s="79" t="s">
        <v>1585</v>
      </c>
      <c r="O11" s="79" t="s">
        <v>789</v>
      </c>
    </row>
    <row r="12">
      <c r="A12" s="36">
        <v>2.0244767177E10</v>
      </c>
      <c r="B12" s="37" t="s">
        <v>1586</v>
      </c>
      <c r="C12" s="37" t="s">
        <v>1587</v>
      </c>
      <c r="D12" s="37" t="s">
        <v>1588</v>
      </c>
      <c r="E12" s="38"/>
      <c r="F12" s="38"/>
      <c r="G12" s="37" t="s">
        <v>41</v>
      </c>
      <c r="H12" s="36">
        <v>1.0</v>
      </c>
      <c r="I12" s="39" t="s">
        <v>42</v>
      </c>
      <c r="J12" s="39" t="s">
        <v>42</v>
      </c>
      <c r="K12" s="40">
        <v>70.0</v>
      </c>
      <c r="L12" s="40">
        <v>100.0</v>
      </c>
      <c r="M12" s="24" t="str">
        <f>IF(AND(OR(I12="Participó",J12="Participó"),AND(K12&gt;64,K12&lt;&gt;"-")),"APROBADO","REPROBADO")</f>
        <v>APROBADO</v>
      </c>
      <c r="N12" s="1"/>
      <c r="O12" s="42"/>
    </row>
    <row r="13">
      <c r="A13" s="100">
        <v>2.7360553626E10</v>
      </c>
      <c r="B13" s="101" t="s">
        <v>1586</v>
      </c>
      <c r="C13" s="101" t="s">
        <v>1589</v>
      </c>
      <c r="D13" s="101" t="s">
        <v>1590</v>
      </c>
      <c r="E13" s="102"/>
      <c r="F13" s="102"/>
      <c r="G13" s="101" t="s">
        <v>18</v>
      </c>
      <c r="H13" s="100">
        <v>1.0</v>
      </c>
      <c r="I13" s="39" t="s">
        <v>42</v>
      </c>
      <c r="J13" s="39" t="s">
        <v>42</v>
      </c>
      <c r="K13" s="40">
        <v>60.0</v>
      </c>
      <c r="L13" s="40">
        <v>100.0</v>
      </c>
      <c r="M13" s="83" t="s">
        <v>302</v>
      </c>
      <c r="N13" s="79" t="s">
        <v>930</v>
      </c>
      <c r="O13" s="79"/>
    </row>
    <row r="14">
      <c r="A14" s="36">
        <v>2.7225845668E10</v>
      </c>
      <c r="B14" s="37" t="s">
        <v>1591</v>
      </c>
      <c r="C14" s="37" t="s">
        <v>1592</v>
      </c>
      <c r="D14" s="37" t="s">
        <v>1593</v>
      </c>
      <c r="E14" s="38"/>
      <c r="F14" s="38"/>
      <c r="G14" s="37" t="s">
        <v>18</v>
      </c>
      <c r="H14" s="36">
        <v>1.0</v>
      </c>
      <c r="I14" s="39" t="s">
        <v>43</v>
      </c>
      <c r="J14" s="39" t="s">
        <v>43</v>
      </c>
      <c r="K14" s="39" t="s">
        <v>43</v>
      </c>
      <c r="L14" s="39" t="s">
        <v>43</v>
      </c>
      <c r="M14" s="24" t="str">
        <f t="shared" ref="M14:M121" si="2">IF(AND(OR(I14="Participó",J14="Participó"),AND(K14&gt;64,K14&lt;&gt;"-")),"APROBADO","REPROBADO")</f>
        <v>REPROBADO</v>
      </c>
      <c r="N14" s="1"/>
      <c r="O14" s="42"/>
    </row>
    <row r="15">
      <c r="A15" s="36">
        <v>2.0322188677E10</v>
      </c>
      <c r="B15" s="37" t="s">
        <v>1594</v>
      </c>
      <c r="C15" s="37" t="s">
        <v>1402</v>
      </c>
      <c r="D15" s="37" t="s">
        <v>1595</v>
      </c>
      <c r="E15" s="38"/>
      <c r="F15" s="38"/>
      <c r="G15" s="37" t="s">
        <v>41</v>
      </c>
      <c r="H15" s="36">
        <v>1.0</v>
      </c>
      <c r="I15" s="39" t="s">
        <v>42</v>
      </c>
      <c r="J15" s="39" t="s">
        <v>42</v>
      </c>
      <c r="K15" s="40">
        <v>90.0</v>
      </c>
      <c r="L15" s="40">
        <v>100.0</v>
      </c>
      <c r="M15" s="24" t="str">
        <f t="shared" si="2"/>
        <v>APROBADO</v>
      </c>
      <c r="N15" s="1"/>
      <c r="O15" s="1"/>
    </row>
    <row r="16">
      <c r="A16" s="36">
        <v>2.0270389725E10</v>
      </c>
      <c r="B16" s="37" t="s">
        <v>1596</v>
      </c>
      <c r="C16" s="37" t="s">
        <v>1597</v>
      </c>
      <c r="D16" s="37" t="s">
        <v>1598</v>
      </c>
      <c r="E16" s="38"/>
      <c r="F16" s="38"/>
      <c r="G16" s="37" t="s">
        <v>41</v>
      </c>
      <c r="H16" s="36">
        <v>1.0</v>
      </c>
      <c r="I16" s="39" t="s">
        <v>42</v>
      </c>
      <c r="J16" s="39" t="s">
        <v>42</v>
      </c>
      <c r="K16" s="70">
        <v>91.67</v>
      </c>
      <c r="L16" s="40">
        <v>100.0</v>
      </c>
      <c r="M16" s="24" t="str">
        <f t="shared" si="2"/>
        <v>APROBADO</v>
      </c>
      <c r="N16" s="1"/>
      <c r="O16" s="1"/>
    </row>
    <row r="17">
      <c r="A17" s="36">
        <v>2.7366274052E10</v>
      </c>
      <c r="B17" s="37" t="s">
        <v>1599</v>
      </c>
      <c r="C17" s="37" t="s">
        <v>1600</v>
      </c>
      <c r="D17" s="37" t="s">
        <v>1601</v>
      </c>
      <c r="E17" s="38"/>
      <c r="F17" s="38"/>
      <c r="G17" s="37" t="s">
        <v>18</v>
      </c>
      <c r="H17" s="36">
        <v>1.0</v>
      </c>
      <c r="I17" s="39" t="s">
        <v>42</v>
      </c>
      <c r="J17" s="39" t="s">
        <v>43</v>
      </c>
      <c r="K17" s="39" t="s">
        <v>43</v>
      </c>
      <c r="L17" s="39" t="s">
        <v>43</v>
      </c>
      <c r="M17" s="24" t="str">
        <f t="shared" si="2"/>
        <v>REPROBADO</v>
      </c>
      <c r="N17" s="1"/>
      <c r="O17" s="42" t="s">
        <v>789</v>
      </c>
    </row>
    <row r="18">
      <c r="A18" s="36">
        <v>2.7254027729E10</v>
      </c>
      <c r="B18" s="37" t="s">
        <v>1602</v>
      </c>
      <c r="C18" s="37" t="s">
        <v>223</v>
      </c>
      <c r="D18" s="37" t="s">
        <v>1603</v>
      </c>
      <c r="E18" s="38"/>
      <c r="F18" s="38"/>
      <c r="G18" s="37" t="s">
        <v>18</v>
      </c>
      <c r="H18" s="36">
        <v>1.0</v>
      </c>
      <c r="I18" s="39" t="s">
        <v>42</v>
      </c>
      <c r="J18" s="39" t="s">
        <v>42</v>
      </c>
      <c r="K18" s="40">
        <v>95.0</v>
      </c>
      <c r="L18" s="40">
        <v>100.0</v>
      </c>
      <c r="M18" s="24" t="str">
        <f t="shared" si="2"/>
        <v>APROBADO</v>
      </c>
      <c r="N18" s="1"/>
      <c r="O18" s="1"/>
    </row>
    <row r="19">
      <c r="A19" s="36">
        <v>2.3347314439E10</v>
      </c>
      <c r="B19" s="37" t="s">
        <v>1604</v>
      </c>
      <c r="C19" s="37" t="s">
        <v>1605</v>
      </c>
      <c r="D19" s="37" t="s">
        <v>1606</v>
      </c>
      <c r="E19" s="38"/>
      <c r="F19" s="38"/>
      <c r="G19" s="37" t="s">
        <v>41</v>
      </c>
      <c r="H19" s="36">
        <v>1.0</v>
      </c>
      <c r="I19" s="39" t="s">
        <v>42</v>
      </c>
      <c r="J19" s="39" t="s">
        <v>43</v>
      </c>
      <c r="K19" s="40">
        <v>75.0</v>
      </c>
      <c r="L19" s="39" t="s">
        <v>43</v>
      </c>
      <c r="M19" s="24" t="str">
        <f t="shared" si="2"/>
        <v>APROBADO</v>
      </c>
      <c r="N19" s="1"/>
      <c r="O19" s="1"/>
    </row>
    <row r="20">
      <c r="A20" s="36">
        <v>2.3268088539E10</v>
      </c>
      <c r="B20" s="37" t="s">
        <v>1604</v>
      </c>
      <c r="C20" s="37" t="s">
        <v>1607</v>
      </c>
      <c r="D20" s="37" t="s">
        <v>1608</v>
      </c>
      <c r="E20" s="38"/>
      <c r="F20" s="38"/>
      <c r="G20" s="37" t="s">
        <v>41</v>
      </c>
      <c r="H20" s="36">
        <v>1.0</v>
      </c>
      <c r="I20" s="39" t="s">
        <v>42</v>
      </c>
      <c r="J20" s="39" t="s">
        <v>42</v>
      </c>
      <c r="K20" s="40">
        <v>85.0</v>
      </c>
      <c r="L20" s="40">
        <v>100.0</v>
      </c>
      <c r="M20" s="24" t="str">
        <f t="shared" si="2"/>
        <v>APROBADO</v>
      </c>
      <c r="N20" s="1"/>
      <c r="O20" s="1"/>
    </row>
    <row r="21">
      <c r="A21" s="36">
        <v>2.7237325236E10</v>
      </c>
      <c r="B21" s="37" t="s">
        <v>1609</v>
      </c>
      <c r="C21" s="37" t="s">
        <v>1093</v>
      </c>
      <c r="D21" s="37" t="s">
        <v>1610</v>
      </c>
      <c r="E21" s="38"/>
      <c r="F21" s="38"/>
      <c r="G21" s="37" t="s">
        <v>18</v>
      </c>
      <c r="H21" s="36">
        <v>1.0</v>
      </c>
      <c r="I21" s="39" t="s">
        <v>42</v>
      </c>
      <c r="J21" s="39" t="s">
        <v>42</v>
      </c>
      <c r="K21" s="40">
        <v>100.0</v>
      </c>
      <c r="L21" s="40">
        <v>100.0</v>
      </c>
      <c r="M21" s="24" t="str">
        <f t="shared" si="2"/>
        <v>APROBADO</v>
      </c>
      <c r="N21" s="1"/>
      <c r="O21" s="1"/>
    </row>
    <row r="22">
      <c r="A22" s="36">
        <v>2.029618764E10</v>
      </c>
      <c r="B22" s="37" t="s">
        <v>1611</v>
      </c>
      <c r="C22" s="37" t="s">
        <v>1612</v>
      </c>
      <c r="D22" s="37" t="s">
        <v>1613</v>
      </c>
      <c r="E22" s="38"/>
      <c r="F22" s="38"/>
      <c r="G22" s="37" t="s">
        <v>41</v>
      </c>
      <c r="H22" s="36">
        <v>1.0</v>
      </c>
      <c r="I22" s="39" t="s">
        <v>43</v>
      </c>
      <c r="J22" s="39" t="s">
        <v>43</v>
      </c>
      <c r="K22" s="39" t="s">
        <v>43</v>
      </c>
      <c r="L22" s="39" t="s">
        <v>43</v>
      </c>
      <c r="M22" s="24" t="str">
        <f t="shared" si="2"/>
        <v>REPROBADO</v>
      </c>
      <c r="N22" s="1"/>
      <c r="O22" s="42"/>
    </row>
    <row r="23">
      <c r="A23" s="36">
        <v>2.0336842124E10</v>
      </c>
      <c r="B23" s="37" t="s">
        <v>1614</v>
      </c>
      <c r="C23" s="37" t="s">
        <v>367</v>
      </c>
      <c r="D23" s="37" t="s">
        <v>1615</v>
      </c>
      <c r="E23" s="38"/>
      <c r="F23" s="38"/>
      <c r="G23" s="37" t="s">
        <v>41</v>
      </c>
      <c r="H23" s="36">
        <v>1.0</v>
      </c>
      <c r="I23" s="39" t="s">
        <v>42</v>
      </c>
      <c r="J23" s="39" t="s">
        <v>42</v>
      </c>
      <c r="K23" s="40">
        <v>85.0</v>
      </c>
      <c r="L23" s="40">
        <v>100.0</v>
      </c>
      <c r="M23" s="24" t="str">
        <f t="shared" si="2"/>
        <v>APROBADO</v>
      </c>
      <c r="N23" s="1"/>
      <c r="O23" s="1"/>
    </row>
    <row r="24">
      <c r="A24" s="36">
        <v>2.0270400966E10</v>
      </c>
      <c r="B24" s="37" t="s">
        <v>1616</v>
      </c>
      <c r="C24" s="37" t="s">
        <v>1617</v>
      </c>
      <c r="D24" s="37" t="s">
        <v>1618</v>
      </c>
      <c r="E24" s="38"/>
      <c r="F24" s="38"/>
      <c r="G24" s="37" t="s">
        <v>41</v>
      </c>
      <c r="H24" s="36">
        <v>1.0</v>
      </c>
      <c r="I24" s="39" t="s">
        <v>42</v>
      </c>
      <c r="J24" s="39" t="s">
        <v>43</v>
      </c>
      <c r="K24" s="39" t="s">
        <v>43</v>
      </c>
      <c r="L24" s="39" t="s">
        <v>43</v>
      </c>
      <c r="M24" s="24" t="str">
        <f t="shared" si="2"/>
        <v>REPROBADO</v>
      </c>
      <c r="N24" s="1"/>
      <c r="O24" s="42" t="s">
        <v>789</v>
      </c>
    </row>
    <row r="25">
      <c r="A25" s="36">
        <v>2.0300758372E10</v>
      </c>
      <c r="B25" s="37" t="s">
        <v>1619</v>
      </c>
      <c r="C25" s="37" t="s">
        <v>1620</v>
      </c>
      <c r="D25" s="37" t="s">
        <v>1621</v>
      </c>
      <c r="E25" s="38"/>
      <c r="F25" s="38"/>
      <c r="G25" s="37" t="s">
        <v>41</v>
      </c>
      <c r="H25" s="36">
        <v>1.0</v>
      </c>
      <c r="I25" s="39" t="s">
        <v>43</v>
      </c>
      <c r="J25" s="39" t="s">
        <v>43</v>
      </c>
      <c r="K25" s="39" t="s">
        <v>43</v>
      </c>
      <c r="L25" s="39" t="s">
        <v>43</v>
      </c>
      <c r="M25" s="24" t="str">
        <f t="shared" si="2"/>
        <v>REPROBADO</v>
      </c>
      <c r="N25" s="1"/>
      <c r="O25" s="1"/>
    </row>
    <row r="26">
      <c r="A26" s="36">
        <v>2.7292336859E10</v>
      </c>
      <c r="B26" s="37" t="s">
        <v>1619</v>
      </c>
      <c r="C26" s="37" t="s">
        <v>1622</v>
      </c>
      <c r="D26" s="37" t="s">
        <v>1623</v>
      </c>
      <c r="E26" s="38"/>
      <c r="F26" s="38"/>
      <c r="G26" s="37" t="s">
        <v>18</v>
      </c>
      <c r="H26" s="36">
        <v>1.0</v>
      </c>
      <c r="I26" s="39" t="s">
        <v>42</v>
      </c>
      <c r="J26" s="39" t="s">
        <v>43</v>
      </c>
      <c r="K26" s="40">
        <v>90.0</v>
      </c>
      <c r="L26" s="40">
        <v>100.0</v>
      </c>
      <c r="M26" s="24" t="str">
        <f t="shared" si="2"/>
        <v>APROBADO</v>
      </c>
      <c r="N26" s="1"/>
      <c r="O26" s="42" t="s">
        <v>789</v>
      </c>
    </row>
    <row r="27">
      <c r="A27" s="36">
        <v>2.3249957399E10</v>
      </c>
      <c r="B27" s="37" t="s">
        <v>431</v>
      </c>
      <c r="C27" s="37" t="s">
        <v>684</v>
      </c>
      <c r="D27" s="37" t="s">
        <v>1624</v>
      </c>
      <c r="E27" s="38"/>
      <c r="F27" s="38"/>
      <c r="G27" s="37" t="s">
        <v>41</v>
      </c>
      <c r="H27" s="36">
        <v>1.0</v>
      </c>
      <c r="I27" s="39" t="s">
        <v>42</v>
      </c>
      <c r="J27" s="39" t="s">
        <v>42</v>
      </c>
      <c r="K27" s="40">
        <v>80.0</v>
      </c>
      <c r="L27" s="40">
        <v>100.0</v>
      </c>
      <c r="M27" s="24" t="str">
        <f t="shared" si="2"/>
        <v>APROBADO</v>
      </c>
      <c r="N27" s="1"/>
      <c r="O27" s="42"/>
    </row>
    <row r="28">
      <c r="A28" s="36">
        <v>2.0376855903E10</v>
      </c>
      <c r="B28" s="37" t="s">
        <v>1625</v>
      </c>
      <c r="C28" s="37" t="s">
        <v>1626</v>
      </c>
      <c r="D28" s="37" t="s">
        <v>1627</v>
      </c>
      <c r="E28" s="38"/>
      <c r="F28" s="38"/>
      <c r="G28" s="37" t="s">
        <v>41</v>
      </c>
      <c r="H28" s="36">
        <v>1.0</v>
      </c>
      <c r="I28" s="39" t="s">
        <v>42</v>
      </c>
      <c r="J28" s="39" t="s">
        <v>43</v>
      </c>
      <c r="K28" s="40">
        <v>75.0</v>
      </c>
      <c r="L28" s="40">
        <v>100.0</v>
      </c>
      <c r="M28" s="24" t="str">
        <f t="shared" si="2"/>
        <v>APROBADO</v>
      </c>
      <c r="N28" s="1"/>
      <c r="O28" s="42" t="s">
        <v>789</v>
      </c>
    </row>
    <row r="29">
      <c r="A29" s="36">
        <v>2.7304879748E10</v>
      </c>
      <c r="B29" s="37" t="s">
        <v>1628</v>
      </c>
      <c r="C29" s="37" t="s">
        <v>1629</v>
      </c>
      <c r="D29" s="37" t="s">
        <v>1630</v>
      </c>
      <c r="E29" s="38"/>
      <c r="F29" s="38"/>
      <c r="G29" s="37" t="s">
        <v>18</v>
      </c>
      <c r="H29" s="36">
        <v>1.0</v>
      </c>
      <c r="I29" s="39" t="s">
        <v>42</v>
      </c>
      <c r="J29" s="39" t="s">
        <v>42</v>
      </c>
      <c r="K29" s="40">
        <v>100.0</v>
      </c>
      <c r="L29" s="40">
        <v>100.0</v>
      </c>
      <c r="M29" s="24" t="str">
        <f t="shared" si="2"/>
        <v>APROBADO</v>
      </c>
      <c r="N29" s="1"/>
      <c r="O29" s="42"/>
    </row>
    <row r="30">
      <c r="A30" s="36">
        <v>2.7306812535E10</v>
      </c>
      <c r="B30" s="37" t="s">
        <v>1631</v>
      </c>
      <c r="C30" s="37" t="s">
        <v>559</v>
      </c>
      <c r="D30" s="37" t="s">
        <v>1632</v>
      </c>
      <c r="E30" s="38"/>
      <c r="F30" s="38"/>
      <c r="G30" s="37" t="s">
        <v>18</v>
      </c>
      <c r="H30" s="36">
        <v>1.0</v>
      </c>
      <c r="I30" s="39" t="s">
        <v>43</v>
      </c>
      <c r="J30" s="39" t="s">
        <v>43</v>
      </c>
      <c r="K30" s="39" t="s">
        <v>43</v>
      </c>
      <c r="L30" s="39" t="s">
        <v>43</v>
      </c>
      <c r="M30" s="24" t="str">
        <f t="shared" si="2"/>
        <v>REPROBADO</v>
      </c>
      <c r="N30" s="1"/>
      <c r="O30" s="42"/>
    </row>
    <row r="31">
      <c r="A31" s="36">
        <v>2.0282410223E10</v>
      </c>
      <c r="B31" s="37" t="s">
        <v>1034</v>
      </c>
      <c r="C31" s="37" t="s">
        <v>1633</v>
      </c>
      <c r="D31" s="37" t="s">
        <v>1634</v>
      </c>
      <c r="E31" s="38"/>
      <c r="F31" s="38"/>
      <c r="G31" s="37" t="s">
        <v>41</v>
      </c>
      <c r="H31" s="36">
        <v>1.0</v>
      </c>
      <c r="I31" s="39" t="s">
        <v>42</v>
      </c>
      <c r="J31" s="39" t="s">
        <v>42</v>
      </c>
      <c r="K31" s="40">
        <v>80.0</v>
      </c>
      <c r="L31" s="40">
        <v>100.0</v>
      </c>
      <c r="M31" s="24" t="str">
        <f t="shared" si="2"/>
        <v>APROBADO</v>
      </c>
      <c r="N31" s="1"/>
      <c r="O31" s="1"/>
    </row>
    <row r="32">
      <c r="A32" s="36">
        <v>2.0328607825E10</v>
      </c>
      <c r="B32" s="37" t="s">
        <v>1034</v>
      </c>
      <c r="C32" s="37" t="s">
        <v>1635</v>
      </c>
      <c r="D32" s="37" t="s">
        <v>1636</v>
      </c>
      <c r="E32" s="38"/>
      <c r="F32" s="38"/>
      <c r="G32" s="37" t="s">
        <v>41</v>
      </c>
      <c r="H32" s="36">
        <v>2.0</v>
      </c>
      <c r="I32" s="39" t="s">
        <v>42</v>
      </c>
      <c r="J32" s="39" t="s">
        <v>42</v>
      </c>
      <c r="K32" s="40">
        <v>100.0</v>
      </c>
      <c r="L32" s="40">
        <v>100.0</v>
      </c>
      <c r="M32" s="24" t="str">
        <f t="shared" si="2"/>
        <v>APROBADO</v>
      </c>
      <c r="N32" s="1"/>
      <c r="O32" s="42"/>
    </row>
    <row r="33">
      <c r="A33" s="36">
        <v>2.7329303484E10</v>
      </c>
      <c r="B33" s="37" t="s">
        <v>1637</v>
      </c>
      <c r="C33" s="37" t="s">
        <v>1638</v>
      </c>
      <c r="D33" s="37" t="s">
        <v>1639</v>
      </c>
      <c r="E33" s="38"/>
      <c r="F33" s="38"/>
      <c r="G33" s="37" t="s">
        <v>18</v>
      </c>
      <c r="H33" s="36">
        <v>2.0</v>
      </c>
      <c r="I33" s="39" t="s">
        <v>42</v>
      </c>
      <c r="J33" s="39" t="s">
        <v>42</v>
      </c>
      <c r="K33" s="40">
        <v>70.0</v>
      </c>
      <c r="L33" s="40">
        <v>100.0</v>
      </c>
      <c r="M33" s="24" t="str">
        <f t="shared" si="2"/>
        <v>APROBADO</v>
      </c>
      <c r="N33" s="1"/>
      <c r="O33" s="42"/>
    </row>
    <row r="34">
      <c r="A34" s="36">
        <v>2.3306603299E10</v>
      </c>
      <c r="B34" s="37" t="s">
        <v>1640</v>
      </c>
      <c r="C34" s="37" t="s">
        <v>1641</v>
      </c>
      <c r="D34" s="37" t="s">
        <v>1642</v>
      </c>
      <c r="E34" s="38"/>
      <c r="F34" s="38"/>
      <c r="G34" s="37" t="s">
        <v>41</v>
      </c>
      <c r="H34" s="36">
        <v>2.0</v>
      </c>
      <c r="I34" s="39" t="s">
        <v>43</v>
      </c>
      <c r="J34" s="39" t="s">
        <v>43</v>
      </c>
      <c r="K34" s="39" t="s">
        <v>43</v>
      </c>
      <c r="L34" s="39" t="s">
        <v>43</v>
      </c>
      <c r="M34" s="24" t="str">
        <f t="shared" si="2"/>
        <v>REPROBADO</v>
      </c>
      <c r="N34" s="1"/>
      <c r="O34" s="42"/>
    </row>
    <row r="35">
      <c r="A35" s="36">
        <v>2.03233256E10</v>
      </c>
      <c r="B35" s="37" t="s">
        <v>1643</v>
      </c>
      <c r="C35" s="37" t="s">
        <v>1644</v>
      </c>
      <c r="D35" s="37" t="s">
        <v>1645</v>
      </c>
      <c r="E35" s="38"/>
      <c r="F35" s="38"/>
      <c r="G35" s="37" t="s">
        <v>41</v>
      </c>
      <c r="H35" s="36">
        <v>3.0</v>
      </c>
      <c r="I35" s="39" t="s">
        <v>43</v>
      </c>
      <c r="J35" s="39" t="s">
        <v>43</v>
      </c>
      <c r="K35" s="39" t="s">
        <v>43</v>
      </c>
      <c r="L35" s="39" t="s">
        <v>43</v>
      </c>
      <c r="M35" s="24" t="str">
        <f t="shared" si="2"/>
        <v>REPROBADO</v>
      </c>
      <c r="N35" s="1"/>
      <c r="O35" s="1"/>
    </row>
    <row r="36">
      <c r="A36" s="36">
        <v>2.0290336849E10</v>
      </c>
      <c r="B36" s="37" t="s">
        <v>1646</v>
      </c>
      <c r="C36" s="37" t="s">
        <v>1647</v>
      </c>
      <c r="D36" s="37" t="s">
        <v>1648</v>
      </c>
      <c r="E36" s="38"/>
      <c r="F36" s="38"/>
      <c r="G36" s="37" t="s">
        <v>18</v>
      </c>
      <c r="H36" s="36">
        <v>2.0</v>
      </c>
      <c r="I36" s="39" t="s">
        <v>42</v>
      </c>
      <c r="J36" s="39" t="s">
        <v>42</v>
      </c>
      <c r="K36" s="40">
        <v>50.0</v>
      </c>
      <c r="L36" s="39" t="s">
        <v>43</v>
      </c>
      <c r="M36" s="24" t="str">
        <f t="shared" si="2"/>
        <v>REPROBADO</v>
      </c>
      <c r="N36" s="1"/>
      <c r="O36" s="42" t="s">
        <v>789</v>
      </c>
    </row>
    <row r="37">
      <c r="A37" s="36">
        <v>2.0284506317E10</v>
      </c>
      <c r="B37" s="37" t="s">
        <v>1646</v>
      </c>
      <c r="C37" s="37" t="s">
        <v>1649</v>
      </c>
      <c r="D37" s="37" t="s">
        <v>1650</v>
      </c>
      <c r="E37" s="38"/>
      <c r="F37" s="38"/>
      <c r="G37" s="37" t="s">
        <v>41</v>
      </c>
      <c r="H37" s="36">
        <v>2.0</v>
      </c>
      <c r="I37" s="39" t="s">
        <v>42</v>
      </c>
      <c r="J37" s="39" t="s">
        <v>42</v>
      </c>
      <c r="K37" s="40">
        <v>85.0</v>
      </c>
      <c r="L37" s="40">
        <v>100.0</v>
      </c>
      <c r="M37" s="24" t="str">
        <f t="shared" si="2"/>
        <v>APROBADO</v>
      </c>
      <c r="N37" s="1"/>
      <c r="O37" s="1"/>
    </row>
    <row r="38">
      <c r="A38" s="36">
        <v>2.7250025853E10</v>
      </c>
      <c r="B38" s="37" t="s">
        <v>1646</v>
      </c>
      <c r="C38" s="37" t="s">
        <v>1651</v>
      </c>
      <c r="D38" s="37" t="s">
        <v>1652</v>
      </c>
      <c r="E38" s="38"/>
      <c r="F38" s="38"/>
      <c r="G38" s="37" t="s">
        <v>18</v>
      </c>
      <c r="H38" s="36">
        <v>2.0</v>
      </c>
      <c r="I38" s="39" t="s">
        <v>43</v>
      </c>
      <c r="J38" s="39" t="s">
        <v>43</v>
      </c>
      <c r="K38" s="39" t="s">
        <v>43</v>
      </c>
      <c r="L38" s="39" t="s">
        <v>43</v>
      </c>
      <c r="M38" s="24" t="str">
        <f t="shared" si="2"/>
        <v>REPROBADO</v>
      </c>
      <c r="N38" s="1"/>
      <c r="O38" s="1"/>
    </row>
    <row r="39">
      <c r="A39" s="36">
        <v>2.0292212535E10</v>
      </c>
      <c r="B39" s="37" t="s">
        <v>742</v>
      </c>
      <c r="C39" s="37" t="s">
        <v>1653</v>
      </c>
      <c r="D39" s="37" t="s">
        <v>1654</v>
      </c>
      <c r="E39" s="38"/>
      <c r="F39" s="38"/>
      <c r="G39" s="37" t="s">
        <v>41</v>
      </c>
      <c r="H39" s="36">
        <v>2.0</v>
      </c>
      <c r="I39" s="39" t="s">
        <v>42</v>
      </c>
      <c r="J39" s="39" t="s">
        <v>42</v>
      </c>
      <c r="K39" s="40">
        <v>80.0</v>
      </c>
      <c r="L39" s="40">
        <v>100.0</v>
      </c>
      <c r="M39" s="24" t="str">
        <f t="shared" si="2"/>
        <v>APROBADO</v>
      </c>
      <c r="N39" s="1"/>
      <c r="O39" s="42"/>
    </row>
    <row r="40">
      <c r="A40" s="36">
        <v>2.7267891465E10</v>
      </c>
      <c r="B40" s="37" t="s">
        <v>742</v>
      </c>
      <c r="C40" s="37" t="s">
        <v>1655</v>
      </c>
      <c r="D40" s="37" t="s">
        <v>1656</v>
      </c>
      <c r="E40" s="38"/>
      <c r="F40" s="38"/>
      <c r="G40" s="37" t="s">
        <v>18</v>
      </c>
      <c r="H40" s="36">
        <v>2.0</v>
      </c>
      <c r="I40" s="39" t="s">
        <v>42</v>
      </c>
      <c r="J40" s="39" t="s">
        <v>43</v>
      </c>
      <c r="K40" s="40">
        <v>75.0</v>
      </c>
      <c r="L40" s="39" t="s">
        <v>43</v>
      </c>
      <c r="M40" s="24" t="str">
        <f t="shared" si="2"/>
        <v>APROBADO</v>
      </c>
      <c r="N40" s="1"/>
      <c r="O40" s="42"/>
    </row>
    <row r="41">
      <c r="A41" s="36">
        <v>2.0322214848E10</v>
      </c>
      <c r="B41" s="37" t="s">
        <v>1657</v>
      </c>
      <c r="C41" s="37" t="s">
        <v>459</v>
      </c>
      <c r="D41" s="37" t="s">
        <v>1658</v>
      </c>
      <c r="E41" s="38"/>
      <c r="F41" s="38"/>
      <c r="G41" s="37" t="s">
        <v>41</v>
      </c>
      <c r="H41" s="36">
        <v>2.0</v>
      </c>
      <c r="I41" s="39" t="s">
        <v>42</v>
      </c>
      <c r="J41" s="39" t="s">
        <v>42</v>
      </c>
      <c r="K41" s="40">
        <v>90.0</v>
      </c>
      <c r="L41" s="40">
        <v>100.0</v>
      </c>
      <c r="M41" s="24" t="str">
        <f t="shared" si="2"/>
        <v>APROBADO</v>
      </c>
      <c r="N41" s="1"/>
      <c r="O41" s="1"/>
    </row>
    <row r="42">
      <c r="A42" s="36">
        <v>2.0305605078E10</v>
      </c>
      <c r="B42" s="37" t="s">
        <v>1659</v>
      </c>
      <c r="C42" s="37" t="s">
        <v>1014</v>
      </c>
      <c r="D42" s="37" t="s">
        <v>1660</v>
      </c>
      <c r="E42" s="38"/>
      <c r="F42" s="38"/>
      <c r="G42" s="37" t="s">
        <v>41</v>
      </c>
      <c r="H42" s="36">
        <v>2.0</v>
      </c>
      <c r="I42" s="39" t="s">
        <v>42</v>
      </c>
      <c r="J42" s="39" t="s">
        <v>42</v>
      </c>
      <c r="K42" s="40">
        <v>90.0</v>
      </c>
      <c r="L42" s="40">
        <v>100.0</v>
      </c>
      <c r="M42" s="24" t="str">
        <f t="shared" si="2"/>
        <v>APROBADO</v>
      </c>
      <c r="N42" s="1"/>
      <c r="O42" s="42"/>
    </row>
    <row r="43">
      <c r="A43" s="36">
        <v>2.0246678554E10</v>
      </c>
      <c r="B43" s="37" t="s">
        <v>1661</v>
      </c>
      <c r="C43" s="37" t="s">
        <v>1662</v>
      </c>
      <c r="D43" s="37" t="s">
        <v>1663</v>
      </c>
      <c r="E43" s="38"/>
      <c r="F43" s="38"/>
      <c r="G43" s="37" t="s">
        <v>41</v>
      </c>
      <c r="H43" s="36">
        <v>2.0</v>
      </c>
      <c r="I43" s="39" t="s">
        <v>42</v>
      </c>
      <c r="J43" s="39" t="s">
        <v>43</v>
      </c>
      <c r="K43" s="39" t="s">
        <v>43</v>
      </c>
      <c r="L43" s="39" t="s">
        <v>43</v>
      </c>
      <c r="M43" s="24" t="str">
        <f t="shared" si="2"/>
        <v>REPROBADO</v>
      </c>
      <c r="N43" s="1"/>
      <c r="O43" s="42" t="s">
        <v>789</v>
      </c>
    </row>
    <row r="44">
      <c r="A44" s="36">
        <v>2.7389820143E10</v>
      </c>
      <c r="B44" s="37" t="s">
        <v>1664</v>
      </c>
      <c r="C44" s="37" t="s">
        <v>1655</v>
      </c>
      <c r="D44" s="37" t="s">
        <v>1665</v>
      </c>
      <c r="E44" s="38"/>
      <c r="F44" s="38"/>
      <c r="G44" s="37" t="s">
        <v>18</v>
      </c>
      <c r="H44" s="36">
        <v>2.0</v>
      </c>
      <c r="I44" s="39" t="s">
        <v>43</v>
      </c>
      <c r="J44" s="39" t="s">
        <v>43</v>
      </c>
      <c r="K44" s="39" t="s">
        <v>43</v>
      </c>
      <c r="L44" s="39" t="s">
        <v>43</v>
      </c>
      <c r="M44" s="24" t="str">
        <f t="shared" si="2"/>
        <v>REPROBADO</v>
      </c>
      <c r="N44" s="1"/>
      <c r="O44" s="42"/>
    </row>
    <row r="45">
      <c r="A45" s="36">
        <v>2.0332126793E10</v>
      </c>
      <c r="B45" s="37" t="s">
        <v>1666</v>
      </c>
      <c r="C45" s="37" t="s">
        <v>1014</v>
      </c>
      <c r="D45" s="37" t="s">
        <v>1667</v>
      </c>
      <c r="E45" s="38"/>
      <c r="F45" s="38"/>
      <c r="G45" s="37" t="s">
        <v>41</v>
      </c>
      <c r="H45" s="36">
        <v>2.0</v>
      </c>
      <c r="I45" s="39" t="s">
        <v>42</v>
      </c>
      <c r="J45" s="39" t="s">
        <v>42</v>
      </c>
      <c r="K45" s="40">
        <v>90.0</v>
      </c>
      <c r="L45" s="40">
        <v>100.0</v>
      </c>
      <c r="M45" s="24" t="str">
        <f t="shared" si="2"/>
        <v>APROBADO</v>
      </c>
      <c r="N45" s="1"/>
      <c r="O45" s="1"/>
    </row>
    <row r="46">
      <c r="A46" s="36">
        <v>2.0236644821E10</v>
      </c>
      <c r="B46" s="37" t="s">
        <v>1668</v>
      </c>
      <c r="C46" s="37" t="s">
        <v>1669</v>
      </c>
      <c r="D46" s="37" t="s">
        <v>1670</v>
      </c>
      <c r="E46" s="38"/>
      <c r="F46" s="38"/>
      <c r="G46" s="37" t="s">
        <v>41</v>
      </c>
      <c r="H46" s="36">
        <v>2.0</v>
      </c>
      <c r="I46" s="39" t="s">
        <v>42</v>
      </c>
      <c r="J46" s="39" t="s">
        <v>42</v>
      </c>
      <c r="K46" s="70">
        <v>86.67</v>
      </c>
      <c r="L46" s="39" t="s">
        <v>43</v>
      </c>
      <c r="M46" s="24" t="str">
        <f t="shared" si="2"/>
        <v>APROBADO</v>
      </c>
      <c r="N46" s="1"/>
      <c r="O46" s="42"/>
    </row>
    <row r="47">
      <c r="A47" s="36">
        <v>2.731610127E10</v>
      </c>
      <c r="B47" s="37" t="s">
        <v>745</v>
      </c>
      <c r="C47" s="37" t="s">
        <v>1600</v>
      </c>
      <c r="D47" s="37" t="s">
        <v>1671</v>
      </c>
      <c r="E47" s="38"/>
      <c r="F47" s="38"/>
      <c r="G47" s="37" t="s">
        <v>18</v>
      </c>
      <c r="H47" s="36">
        <v>2.0</v>
      </c>
      <c r="I47" s="39" t="s">
        <v>42</v>
      </c>
      <c r="J47" s="39" t="s">
        <v>42</v>
      </c>
      <c r="K47" s="70">
        <v>81.67</v>
      </c>
      <c r="L47" s="40">
        <v>100.0</v>
      </c>
      <c r="M47" s="24" t="str">
        <f t="shared" si="2"/>
        <v>APROBADO</v>
      </c>
      <c r="N47" s="1"/>
      <c r="O47" s="1"/>
    </row>
    <row r="48">
      <c r="A48" s="36">
        <v>2.0308122035E10</v>
      </c>
      <c r="B48" s="37" t="s">
        <v>1672</v>
      </c>
      <c r="C48" s="37" t="s">
        <v>1673</v>
      </c>
      <c r="D48" s="37" t="s">
        <v>1674</v>
      </c>
      <c r="E48" s="38"/>
      <c r="F48" s="38"/>
      <c r="G48" s="37" t="s">
        <v>41</v>
      </c>
      <c r="H48" s="36">
        <v>2.0</v>
      </c>
      <c r="I48" s="39" t="s">
        <v>42</v>
      </c>
      <c r="J48" s="39" t="s">
        <v>43</v>
      </c>
      <c r="K48" s="40">
        <v>75.0</v>
      </c>
      <c r="L48" s="40">
        <v>100.0</v>
      </c>
      <c r="M48" s="24" t="str">
        <f t="shared" si="2"/>
        <v>APROBADO</v>
      </c>
      <c r="N48" s="1"/>
      <c r="O48" s="42"/>
    </row>
    <row r="49">
      <c r="A49" s="36">
        <v>2.0241318665E10</v>
      </c>
      <c r="B49" s="37" t="s">
        <v>1672</v>
      </c>
      <c r="C49" s="37" t="s">
        <v>626</v>
      </c>
      <c r="D49" s="37" t="s">
        <v>1675</v>
      </c>
      <c r="E49" s="38"/>
      <c r="F49" s="38"/>
      <c r="G49" s="37" t="s">
        <v>41</v>
      </c>
      <c r="H49" s="36">
        <v>2.0</v>
      </c>
      <c r="I49" s="39" t="s">
        <v>42</v>
      </c>
      <c r="J49" s="39" t="s">
        <v>42</v>
      </c>
      <c r="K49" s="40">
        <v>80.0</v>
      </c>
      <c r="L49" s="40">
        <v>100.0</v>
      </c>
      <c r="M49" s="24" t="str">
        <f t="shared" si="2"/>
        <v>APROBADO</v>
      </c>
      <c r="N49" s="1"/>
      <c r="O49" s="1"/>
    </row>
    <row r="50">
      <c r="A50" s="36">
        <v>2.7320762907E10</v>
      </c>
      <c r="B50" s="37" t="s">
        <v>1676</v>
      </c>
      <c r="C50" s="37" t="s">
        <v>1677</v>
      </c>
      <c r="D50" s="37" t="s">
        <v>1678</v>
      </c>
      <c r="E50" s="38"/>
      <c r="F50" s="38"/>
      <c r="G50" s="37" t="s">
        <v>18</v>
      </c>
      <c r="H50" s="36">
        <v>2.0</v>
      </c>
      <c r="I50" s="39" t="s">
        <v>42</v>
      </c>
      <c r="J50" s="39" t="s">
        <v>43</v>
      </c>
      <c r="K50" s="39" t="s">
        <v>43</v>
      </c>
      <c r="L50" s="39" t="s">
        <v>43</v>
      </c>
      <c r="M50" s="24" t="str">
        <f t="shared" si="2"/>
        <v>REPROBADO</v>
      </c>
      <c r="N50" s="1"/>
      <c r="O50" s="42" t="s">
        <v>789</v>
      </c>
    </row>
    <row r="51">
      <c r="A51" s="36">
        <v>2.0240005523E10</v>
      </c>
      <c r="B51" s="37" t="s">
        <v>1679</v>
      </c>
      <c r="C51" s="37" t="s">
        <v>1680</v>
      </c>
      <c r="D51" s="37" t="s">
        <v>1681</v>
      </c>
      <c r="E51" s="38"/>
      <c r="F51" s="38"/>
      <c r="G51" s="37" t="s">
        <v>41</v>
      </c>
      <c r="H51" s="36">
        <v>2.0</v>
      </c>
      <c r="I51" s="39" t="s">
        <v>42</v>
      </c>
      <c r="J51" s="39" t="s">
        <v>42</v>
      </c>
      <c r="K51" s="40">
        <v>100.0</v>
      </c>
      <c r="L51" s="40">
        <v>100.0</v>
      </c>
      <c r="M51" s="24" t="str">
        <f t="shared" si="2"/>
        <v>APROBADO</v>
      </c>
      <c r="N51" s="1"/>
      <c r="O51" s="42"/>
    </row>
    <row r="52">
      <c r="A52" s="36">
        <v>2.3321794734E10</v>
      </c>
      <c r="B52" s="37" t="s">
        <v>1682</v>
      </c>
      <c r="C52" s="37" t="s">
        <v>1683</v>
      </c>
      <c r="D52" s="37" t="s">
        <v>1684</v>
      </c>
      <c r="E52" s="38"/>
      <c r="F52" s="38"/>
      <c r="G52" s="37" t="s">
        <v>18</v>
      </c>
      <c r="H52" s="36">
        <v>2.0</v>
      </c>
      <c r="I52" s="39" t="s">
        <v>42</v>
      </c>
      <c r="J52" s="39" t="s">
        <v>42</v>
      </c>
      <c r="K52" s="40">
        <v>80.0</v>
      </c>
      <c r="L52" s="40">
        <v>100.0</v>
      </c>
      <c r="M52" s="24" t="str">
        <f t="shared" si="2"/>
        <v>APROBADO</v>
      </c>
      <c r="N52" s="1"/>
      <c r="O52" s="1"/>
    </row>
    <row r="53">
      <c r="A53" s="36">
        <v>2.7327017433E10</v>
      </c>
      <c r="B53" s="37" t="s">
        <v>1682</v>
      </c>
      <c r="C53" s="37" t="s">
        <v>1685</v>
      </c>
      <c r="D53" s="37" t="s">
        <v>1686</v>
      </c>
      <c r="E53" s="38"/>
      <c r="F53" s="38"/>
      <c r="G53" s="37" t="s">
        <v>18</v>
      </c>
      <c r="H53" s="36">
        <v>3.0</v>
      </c>
      <c r="I53" s="39" t="s">
        <v>42</v>
      </c>
      <c r="J53" s="39" t="s">
        <v>42</v>
      </c>
      <c r="K53" s="70">
        <v>96.67</v>
      </c>
      <c r="L53" s="40">
        <v>100.0</v>
      </c>
      <c r="M53" s="24" t="str">
        <f t="shared" si="2"/>
        <v>APROBADO</v>
      </c>
      <c r="N53" s="1"/>
      <c r="O53" s="42"/>
    </row>
    <row r="54">
      <c r="A54" s="36">
        <v>2.0352924947E10</v>
      </c>
      <c r="B54" s="37" t="s">
        <v>1682</v>
      </c>
      <c r="C54" s="37" t="s">
        <v>1687</v>
      </c>
      <c r="D54" s="37" t="s">
        <v>1688</v>
      </c>
      <c r="E54" s="38"/>
      <c r="F54" s="38"/>
      <c r="G54" s="37" t="s">
        <v>41</v>
      </c>
      <c r="H54" s="36">
        <v>3.0</v>
      </c>
      <c r="I54" s="39" t="s">
        <v>42</v>
      </c>
      <c r="J54" s="39" t="s">
        <v>42</v>
      </c>
      <c r="K54" s="70">
        <v>86.67</v>
      </c>
      <c r="L54" s="40">
        <v>100.0</v>
      </c>
      <c r="M54" s="24" t="str">
        <f t="shared" si="2"/>
        <v>APROBADO</v>
      </c>
      <c r="N54" s="1"/>
      <c r="O54" s="1"/>
    </row>
    <row r="55">
      <c r="A55" s="36">
        <v>2.0350706721E10</v>
      </c>
      <c r="B55" s="37" t="s">
        <v>1689</v>
      </c>
      <c r="C55" s="37" t="s">
        <v>350</v>
      </c>
      <c r="D55" s="37" t="s">
        <v>1690</v>
      </c>
      <c r="E55" s="38"/>
      <c r="F55" s="38"/>
      <c r="G55" s="37" t="s">
        <v>41</v>
      </c>
      <c r="H55" s="36">
        <v>3.0</v>
      </c>
      <c r="I55" s="39" t="s">
        <v>43</v>
      </c>
      <c r="J55" s="39" t="s">
        <v>43</v>
      </c>
      <c r="K55" s="39" t="s">
        <v>43</v>
      </c>
      <c r="L55" s="39" t="s">
        <v>43</v>
      </c>
      <c r="M55" s="24" t="str">
        <f t="shared" si="2"/>
        <v>REPROBADO</v>
      </c>
      <c r="N55" s="1"/>
      <c r="O55" s="1"/>
    </row>
    <row r="56">
      <c r="A56" s="36">
        <v>2.035448319E10</v>
      </c>
      <c r="B56" s="37" t="s">
        <v>1689</v>
      </c>
      <c r="C56" s="37" t="s">
        <v>541</v>
      </c>
      <c r="D56" s="37" t="s">
        <v>1691</v>
      </c>
      <c r="E56" s="38"/>
      <c r="F56" s="38"/>
      <c r="G56" s="37" t="s">
        <v>41</v>
      </c>
      <c r="H56" s="36">
        <v>3.0</v>
      </c>
      <c r="I56" s="39" t="s">
        <v>43</v>
      </c>
      <c r="J56" s="39" t="s">
        <v>43</v>
      </c>
      <c r="K56" s="39" t="s">
        <v>43</v>
      </c>
      <c r="L56" s="39" t="s">
        <v>43</v>
      </c>
      <c r="M56" s="24" t="str">
        <f t="shared" si="2"/>
        <v>REPROBADO</v>
      </c>
      <c r="N56" s="1"/>
      <c r="O56" s="1"/>
    </row>
    <row r="57">
      <c r="A57" s="36">
        <v>2.7273595568E10</v>
      </c>
      <c r="B57" s="37" t="s">
        <v>58</v>
      </c>
      <c r="C57" s="37" t="s">
        <v>1692</v>
      </c>
      <c r="D57" s="37" t="s">
        <v>1693</v>
      </c>
      <c r="E57" s="38"/>
      <c r="F57" s="38"/>
      <c r="G57" s="37" t="s">
        <v>18</v>
      </c>
      <c r="H57" s="36">
        <v>3.0</v>
      </c>
      <c r="I57" s="39" t="s">
        <v>42</v>
      </c>
      <c r="J57" s="39" t="s">
        <v>42</v>
      </c>
      <c r="K57" s="70">
        <v>86.67</v>
      </c>
      <c r="L57" s="40">
        <v>100.0</v>
      </c>
      <c r="M57" s="24" t="str">
        <f t="shared" si="2"/>
        <v>APROBADO</v>
      </c>
      <c r="N57" s="1"/>
      <c r="O57" s="1"/>
    </row>
    <row r="58">
      <c r="A58" s="36">
        <v>2.0316024506E10</v>
      </c>
      <c r="B58" s="37" t="s">
        <v>1694</v>
      </c>
      <c r="C58" s="37" t="s">
        <v>1181</v>
      </c>
      <c r="D58" s="37" t="s">
        <v>1695</v>
      </c>
      <c r="E58" s="38"/>
      <c r="F58" s="38"/>
      <c r="G58" s="37" t="s">
        <v>41</v>
      </c>
      <c r="H58" s="36">
        <v>3.0</v>
      </c>
      <c r="I58" s="39" t="s">
        <v>42</v>
      </c>
      <c r="J58" s="39" t="s">
        <v>42</v>
      </c>
      <c r="K58" s="70">
        <v>81.67</v>
      </c>
      <c r="L58" s="40">
        <v>100.0</v>
      </c>
      <c r="M58" s="24" t="str">
        <f t="shared" si="2"/>
        <v>APROBADO</v>
      </c>
      <c r="N58" s="1"/>
      <c r="O58" s="1"/>
    </row>
    <row r="59">
      <c r="A59" s="36">
        <v>2.7260206449E10</v>
      </c>
      <c r="B59" s="37" t="s">
        <v>1696</v>
      </c>
      <c r="C59" s="37" t="s">
        <v>1697</v>
      </c>
      <c r="D59" s="37" t="s">
        <v>1698</v>
      </c>
      <c r="E59" s="38"/>
      <c r="F59" s="38"/>
      <c r="G59" s="37" t="s">
        <v>18</v>
      </c>
      <c r="H59" s="36">
        <v>3.0</v>
      </c>
      <c r="I59" s="39" t="s">
        <v>42</v>
      </c>
      <c r="J59" s="39" t="s">
        <v>42</v>
      </c>
      <c r="K59" s="40">
        <v>100.0</v>
      </c>
      <c r="L59" s="40">
        <v>100.0</v>
      </c>
      <c r="M59" s="24" t="str">
        <f t="shared" si="2"/>
        <v>APROBADO</v>
      </c>
      <c r="N59" s="1"/>
      <c r="O59" s="1"/>
    </row>
    <row r="60">
      <c r="A60" s="36">
        <v>2.7251612787E10</v>
      </c>
      <c r="B60" s="37" t="s">
        <v>1699</v>
      </c>
      <c r="C60" s="37" t="s">
        <v>1700</v>
      </c>
      <c r="D60" s="37" t="s">
        <v>1701</v>
      </c>
      <c r="E60" s="38"/>
      <c r="F60" s="38"/>
      <c r="G60" s="37" t="s">
        <v>18</v>
      </c>
      <c r="H60" s="36">
        <v>3.0</v>
      </c>
      <c r="I60" s="39" t="s">
        <v>42</v>
      </c>
      <c r="J60" s="39" t="s">
        <v>43</v>
      </c>
      <c r="K60" s="39" t="s">
        <v>43</v>
      </c>
      <c r="L60" s="39" t="s">
        <v>43</v>
      </c>
      <c r="M60" s="24" t="str">
        <f t="shared" si="2"/>
        <v>REPROBADO</v>
      </c>
      <c r="N60" s="1"/>
      <c r="O60" s="42" t="s">
        <v>789</v>
      </c>
    </row>
    <row r="61">
      <c r="A61" s="36">
        <v>2.7328605096E10</v>
      </c>
      <c r="B61" s="37" t="s">
        <v>1702</v>
      </c>
      <c r="C61" s="37" t="s">
        <v>1703</v>
      </c>
      <c r="D61" s="37" t="s">
        <v>1704</v>
      </c>
      <c r="E61" s="38"/>
      <c r="F61" s="38"/>
      <c r="G61" s="37" t="s">
        <v>18</v>
      </c>
      <c r="H61" s="36">
        <v>3.0</v>
      </c>
      <c r="I61" s="39" t="s">
        <v>42</v>
      </c>
      <c r="J61" s="39" t="s">
        <v>42</v>
      </c>
      <c r="K61" s="40">
        <v>80.0</v>
      </c>
      <c r="L61" s="40">
        <v>100.0</v>
      </c>
      <c r="M61" s="24" t="str">
        <f t="shared" si="2"/>
        <v>APROBADO</v>
      </c>
      <c r="N61" s="1"/>
      <c r="O61" s="1"/>
    </row>
    <row r="62">
      <c r="A62" s="36">
        <v>2.0364898046E10</v>
      </c>
      <c r="B62" s="37" t="s">
        <v>1705</v>
      </c>
      <c r="C62" s="37" t="s">
        <v>1706</v>
      </c>
      <c r="D62" s="37" t="s">
        <v>1707</v>
      </c>
      <c r="E62" s="38"/>
      <c r="F62" s="38"/>
      <c r="G62" s="37" t="s">
        <v>41</v>
      </c>
      <c r="H62" s="36">
        <v>3.0</v>
      </c>
      <c r="I62" s="39" t="s">
        <v>42</v>
      </c>
      <c r="J62" s="39" t="s">
        <v>42</v>
      </c>
      <c r="K62" s="40">
        <v>100.0</v>
      </c>
      <c r="L62" s="40">
        <v>100.0</v>
      </c>
      <c r="M62" s="24" t="str">
        <f t="shared" si="2"/>
        <v>APROBADO</v>
      </c>
      <c r="N62" s="1"/>
      <c r="O62" s="1"/>
    </row>
    <row r="63">
      <c r="A63" s="36">
        <v>2.3263150724E10</v>
      </c>
      <c r="B63" s="37" t="s">
        <v>1708</v>
      </c>
      <c r="C63" s="37" t="s">
        <v>1709</v>
      </c>
      <c r="D63" s="37" t="s">
        <v>1710</v>
      </c>
      <c r="E63" s="38"/>
      <c r="F63" s="38"/>
      <c r="G63" s="37" t="s">
        <v>18</v>
      </c>
      <c r="H63" s="36">
        <v>3.0</v>
      </c>
      <c r="I63" s="39" t="s">
        <v>42</v>
      </c>
      <c r="J63" s="39" t="s">
        <v>43</v>
      </c>
      <c r="K63" s="40">
        <v>85.0</v>
      </c>
      <c r="L63" s="39" t="s">
        <v>43</v>
      </c>
      <c r="M63" s="24" t="str">
        <f t="shared" si="2"/>
        <v>APROBADO</v>
      </c>
      <c r="N63" s="1"/>
      <c r="O63" s="1"/>
    </row>
    <row r="64">
      <c r="A64" s="36">
        <v>2.3354689189E10</v>
      </c>
      <c r="B64" s="37" t="s">
        <v>1711</v>
      </c>
      <c r="C64" s="37" t="s">
        <v>1712</v>
      </c>
      <c r="D64" s="37" t="s">
        <v>1713</v>
      </c>
      <c r="E64" s="38"/>
      <c r="F64" s="38"/>
      <c r="G64" s="37" t="s">
        <v>41</v>
      </c>
      <c r="H64" s="36">
        <v>3.0</v>
      </c>
      <c r="I64" s="39" t="s">
        <v>42</v>
      </c>
      <c r="J64" s="39" t="s">
        <v>42</v>
      </c>
      <c r="K64" s="40">
        <v>80.0</v>
      </c>
      <c r="L64" s="40">
        <v>100.0</v>
      </c>
      <c r="M64" s="24" t="str">
        <f t="shared" si="2"/>
        <v>APROBADO</v>
      </c>
      <c r="N64" s="1"/>
      <c r="O64" s="1"/>
    </row>
    <row r="65">
      <c r="A65" s="36">
        <v>2.0324300466E10</v>
      </c>
      <c r="B65" s="37" t="s">
        <v>1714</v>
      </c>
      <c r="C65" s="37" t="s">
        <v>1715</v>
      </c>
      <c r="D65" s="37" t="s">
        <v>1716</v>
      </c>
      <c r="E65" s="38"/>
      <c r="F65" s="38"/>
      <c r="G65" s="37" t="s">
        <v>41</v>
      </c>
      <c r="H65" s="36">
        <v>3.0</v>
      </c>
      <c r="I65" s="39" t="s">
        <v>43</v>
      </c>
      <c r="J65" s="39" t="s">
        <v>43</v>
      </c>
      <c r="K65" s="39" t="s">
        <v>43</v>
      </c>
      <c r="L65" s="39" t="s">
        <v>43</v>
      </c>
      <c r="M65" s="24" t="str">
        <f t="shared" si="2"/>
        <v>REPROBADO</v>
      </c>
      <c r="N65" s="1"/>
      <c r="O65" s="1"/>
    </row>
    <row r="66">
      <c r="A66" s="36">
        <v>2.7260934487E10</v>
      </c>
      <c r="B66" s="37" t="s">
        <v>1717</v>
      </c>
      <c r="C66" s="37" t="s">
        <v>1718</v>
      </c>
      <c r="D66" s="37" t="s">
        <v>1719</v>
      </c>
      <c r="E66" s="38"/>
      <c r="F66" s="38"/>
      <c r="G66" s="37" t="s">
        <v>18</v>
      </c>
      <c r="H66" s="36">
        <v>3.0</v>
      </c>
      <c r="I66" s="39" t="s">
        <v>42</v>
      </c>
      <c r="J66" s="39" t="s">
        <v>42</v>
      </c>
      <c r="K66" s="40">
        <v>90.0</v>
      </c>
      <c r="L66" s="40">
        <v>100.0</v>
      </c>
      <c r="M66" s="24" t="str">
        <f t="shared" si="2"/>
        <v>APROBADO</v>
      </c>
      <c r="N66" s="1"/>
      <c r="O66" s="1"/>
    </row>
    <row r="67">
      <c r="A67" s="36">
        <v>2.0281317777E10</v>
      </c>
      <c r="B67" s="37" t="s">
        <v>1720</v>
      </c>
      <c r="C67" s="37" t="s">
        <v>1721</v>
      </c>
      <c r="D67" s="37" t="s">
        <v>1722</v>
      </c>
      <c r="E67" s="38"/>
      <c r="F67" s="38"/>
      <c r="G67" s="37" t="s">
        <v>41</v>
      </c>
      <c r="H67" s="36">
        <v>3.0</v>
      </c>
      <c r="I67" s="39" t="s">
        <v>42</v>
      </c>
      <c r="J67" s="39" t="s">
        <v>42</v>
      </c>
      <c r="K67" s="40">
        <v>80.0</v>
      </c>
      <c r="L67" s="40">
        <v>100.0</v>
      </c>
      <c r="M67" s="24" t="str">
        <f t="shared" si="2"/>
        <v>APROBADO</v>
      </c>
      <c r="N67" s="1"/>
      <c r="O67" s="1"/>
    </row>
    <row r="68">
      <c r="A68" s="36">
        <v>2.7275184662E10</v>
      </c>
      <c r="B68" s="37" t="s">
        <v>1723</v>
      </c>
      <c r="C68" s="37" t="s">
        <v>1724</v>
      </c>
      <c r="D68" s="37" t="s">
        <v>1725</v>
      </c>
      <c r="E68" s="38"/>
      <c r="F68" s="38"/>
      <c r="G68" s="37" t="s">
        <v>18</v>
      </c>
      <c r="H68" s="36">
        <v>3.0</v>
      </c>
      <c r="I68" s="39" t="s">
        <v>42</v>
      </c>
      <c r="J68" s="39" t="s">
        <v>42</v>
      </c>
      <c r="K68" s="70">
        <v>81.67</v>
      </c>
      <c r="L68" s="39" t="s">
        <v>43</v>
      </c>
      <c r="M68" s="24" t="str">
        <f t="shared" si="2"/>
        <v>APROBADO</v>
      </c>
      <c r="N68" s="1"/>
      <c r="O68" s="1"/>
    </row>
    <row r="69">
      <c r="A69" s="36">
        <v>2.0311171314E10</v>
      </c>
      <c r="B69" s="37" t="s">
        <v>1726</v>
      </c>
      <c r="C69" s="37" t="s">
        <v>1727</v>
      </c>
      <c r="D69" s="37" t="s">
        <v>1728</v>
      </c>
      <c r="E69" s="38"/>
      <c r="F69" s="38"/>
      <c r="G69" s="37" t="s">
        <v>41</v>
      </c>
      <c r="H69" s="36">
        <v>3.0</v>
      </c>
      <c r="I69" s="39" t="s">
        <v>43</v>
      </c>
      <c r="J69" s="39" t="s">
        <v>43</v>
      </c>
      <c r="K69" s="39" t="s">
        <v>43</v>
      </c>
      <c r="L69" s="39" t="s">
        <v>43</v>
      </c>
      <c r="M69" s="24" t="str">
        <f t="shared" si="2"/>
        <v>REPROBADO</v>
      </c>
      <c r="N69" s="1"/>
      <c r="O69" s="1"/>
    </row>
    <row r="70">
      <c r="A70" s="36">
        <v>2.7299245751E10</v>
      </c>
      <c r="B70" s="37" t="s">
        <v>1729</v>
      </c>
      <c r="C70" s="37" t="s">
        <v>1730</v>
      </c>
      <c r="D70" s="37" t="s">
        <v>1731</v>
      </c>
      <c r="E70" s="38"/>
      <c r="F70" s="38"/>
      <c r="G70" s="37" t="s">
        <v>18</v>
      </c>
      <c r="H70" s="36">
        <v>4.0</v>
      </c>
      <c r="I70" s="39" t="s">
        <v>42</v>
      </c>
      <c r="J70" s="39" t="s">
        <v>42</v>
      </c>
      <c r="K70" s="70">
        <v>96.67</v>
      </c>
      <c r="L70" s="40">
        <v>100.0</v>
      </c>
      <c r="M70" s="24" t="str">
        <f t="shared" si="2"/>
        <v>APROBADO</v>
      </c>
      <c r="N70" s="1"/>
      <c r="O70" s="1"/>
    </row>
    <row r="71">
      <c r="A71" s="36">
        <v>2.7345635926E10</v>
      </c>
      <c r="B71" s="37" t="s">
        <v>1732</v>
      </c>
      <c r="C71" s="37" t="s">
        <v>1733</v>
      </c>
      <c r="D71" s="37" t="s">
        <v>1734</v>
      </c>
      <c r="E71" s="38"/>
      <c r="F71" s="38"/>
      <c r="G71" s="37" t="s">
        <v>18</v>
      </c>
      <c r="H71" s="36">
        <v>4.0</v>
      </c>
      <c r="I71" s="39" t="s">
        <v>42</v>
      </c>
      <c r="J71" s="39" t="s">
        <v>42</v>
      </c>
      <c r="K71" s="40">
        <v>100.0</v>
      </c>
      <c r="L71" s="40">
        <v>100.0</v>
      </c>
      <c r="M71" s="24" t="str">
        <f t="shared" si="2"/>
        <v>APROBADO</v>
      </c>
      <c r="N71" s="1"/>
      <c r="O71" s="1"/>
    </row>
    <row r="72">
      <c r="A72" s="36">
        <v>2.0365811025E10</v>
      </c>
      <c r="B72" s="37" t="s">
        <v>1735</v>
      </c>
      <c r="C72" s="37" t="s">
        <v>1736</v>
      </c>
      <c r="D72" s="37" t="s">
        <v>1737</v>
      </c>
      <c r="E72" s="38"/>
      <c r="F72" s="47"/>
      <c r="G72" s="37" t="s">
        <v>41</v>
      </c>
      <c r="H72" s="36">
        <v>3.0</v>
      </c>
      <c r="I72" s="39" t="s">
        <v>42</v>
      </c>
      <c r="J72" s="39" t="s">
        <v>42</v>
      </c>
      <c r="K72" s="39" t="s">
        <v>43</v>
      </c>
      <c r="L72" s="40">
        <v>100.0</v>
      </c>
      <c r="M72" s="24" t="str">
        <f t="shared" si="2"/>
        <v>REPROBADO</v>
      </c>
      <c r="N72" s="1"/>
      <c r="O72" s="42" t="s">
        <v>789</v>
      </c>
    </row>
    <row r="73">
      <c r="A73" s="36">
        <v>2.3334478084E10</v>
      </c>
      <c r="B73" s="37" t="s">
        <v>1738</v>
      </c>
      <c r="C73" s="37" t="s">
        <v>1739</v>
      </c>
      <c r="D73" s="37" t="s">
        <v>1740</v>
      </c>
      <c r="E73" s="38"/>
      <c r="F73" s="38"/>
      <c r="G73" s="37" t="s">
        <v>18</v>
      </c>
      <c r="H73" s="36">
        <v>4.0</v>
      </c>
      <c r="I73" s="39" t="s">
        <v>42</v>
      </c>
      <c r="J73" s="39" t="s">
        <v>42</v>
      </c>
      <c r="K73" s="40">
        <v>100.0</v>
      </c>
      <c r="L73" s="40">
        <v>100.0</v>
      </c>
      <c r="M73" s="24" t="str">
        <f t="shared" si="2"/>
        <v>APROBADO</v>
      </c>
      <c r="N73" s="1"/>
      <c r="O73" s="1"/>
    </row>
    <row r="74">
      <c r="A74" s="36">
        <v>2.7301657973E10</v>
      </c>
      <c r="B74" s="37" t="s">
        <v>1741</v>
      </c>
      <c r="C74" s="37" t="s">
        <v>1742</v>
      </c>
      <c r="D74" s="37" t="s">
        <v>1743</v>
      </c>
      <c r="E74" s="38"/>
      <c r="F74" s="38"/>
      <c r="G74" s="37" t="s">
        <v>18</v>
      </c>
      <c r="H74" s="36">
        <v>4.0</v>
      </c>
      <c r="I74" s="39" t="s">
        <v>42</v>
      </c>
      <c r="J74" s="39" t="s">
        <v>42</v>
      </c>
      <c r="K74" s="40">
        <v>75.0</v>
      </c>
      <c r="L74" s="40">
        <v>100.0</v>
      </c>
      <c r="M74" s="24" t="str">
        <f t="shared" si="2"/>
        <v>APROBADO</v>
      </c>
      <c r="N74" s="1"/>
      <c r="O74" s="42"/>
    </row>
    <row r="75">
      <c r="A75" s="36">
        <v>2.0315675139E10</v>
      </c>
      <c r="B75" s="37" t="s">
        <v>1741</v>
      </c>
      <c r="C75" s="37" t="s">
        <v>210</v>
      </c>
      <c r="D75" s="37" t="s">
        <v>1744</v>
      </c>
      <c r="E75" s="38"/>
      <c r="F75" s="38"/>
      <c r="G75" s="37" t="s">
        <v>41</v>
      </c>
      <c r="H75" s="36">
        <v>3.0</v>
      </c>
      <c r="I75" s="39" t="s">
        <v>42</v>
      </c>
      <c r="J75" s="39" t="s">
        <v>42</v>
      </c>
      <c r="K75" s="40">
        <v>90.0</v>
      </c>
      <c r="L75" s="39" t="s">
        <v>43</v>
      </c>
      <c r="M75" s="24" t="str">
        <f t="shared" si="2"/>
        <v>APROBADO</v>
      </c>
      <c r="N75" s="1"/>
      <c r="O75" s="42" t="s">
        <v>789</v>
      </c>
    </row>
    <row r="76">
      <c r="A76" s="36">
        <v>2.7335682144E10</v>
      </c>
      <c r="B76" s="37" t="s">
        <v>1741</v>
      </c>
      <c r="C76" s="37" t="s">
        <v>1745</v>
      </c>
      <c r="D76" s="37" t="s">
        <v>1746</v>
      </c>
      <c r="E76" s="38"/>
      <c r="F76" s="38"/>
      <c r="G76" s="37" t="s">
        <v>18</v>
      </c>
      <c r="H76" s="36">
        <v>4.0</v>
      </c>
      <c r="I76" s="39" t="s">
        <v>42</v>
      </c>
      <c r="J76" s="39" t="s">
        <v>42</v>
      </c>
      <c r="K76" s="40">
        <v>100.0</v>
      </c>
      <c r="L76" s="40">
        <v>100.0</v>
      </c>
      <c r="M76" s="24" t="str">
        <f t="shared" si="2"/>
        <v>APROBADO</v>
      </c>
      <c r="N76" s="1"/>
      <c r="O76" s="1"/>
    </row>
    <row r="77">
      <c r="A77" s="36">
        <v>2.3338295839E10</v>
      </c>
      <c r="B77" s="37" t="s">
        <v>1747</v>
      </c>
      <c r="C77" s="37" t="s">
        <v>1748</v>
      </c>
      <c r="D77" s="37" t="s">
        <v>1749</v>
      </c>
      <c r="E77" s="38"/>
      <c r="F77" s="38"/>
      <c r="G77" s="37" t="s">
        <v>41</v>
      </c>
      <c r="H77" s="36">
        <v>3.0</v>
      </c>
      <c r="I77" s="39" t="s">
        <v>42</v>
      </c>
      <c r="J77" s="39" t="s">
        <v>42</v>
      </c>
      <c r="K77" s="40">
        <v>90.0</v>
      </c>
      <c r="L77" s="40">
        <v>100.0</v>
      </c>
      <c r="M77" s="24" t="str">
        <f t="shared" si="2"/>
        <v>APROBADO</v>
      </c>
      <c r="N77" s="1"/>
      <c r="O77" s="1"/>
    </row>
    <row r="78">
      <c r="A78" s="36">
        <v>2.3308944379E10</v>
      </c>
      <c r="B78" s="37" t="s">
        <v>1750</v>
      </c>
      <c r="C78" s="37" t="s">
        <v>1751</v>
      </c>
      <c r="D78" s="37" t="s">
        <v>1752</v>
      </c>
      <c r="E78" s="38"/>
      <c r="F78" s="38"/>
      <c r="G78" s="37" t="s">
        <v>41</v>
      </c>
      <c r="H78" s="36">
        <v>4.0</v>
      </c>
      <c r="I78" s="39" t="s">
        <v>42</v>
      </c>
      <c r="J78" s="39" t="s">
        <v>42</v>
      </c>
      <c r="K78" s="40">
        <v>90.0</v>
      </c>
      <c r="L78" s="40">
        <v>100.0</v>
      </c>
      <c r="M78" s="24" t="str">
        <f t="shared" si="2"/>
        <v>APROBADO</v>
      </c>
      <c r="N78" s="1"/>
      <c r="O78" s="1"/>
    </row>
    <row r="79">
      <c r="A79" s="36">
        <v>2.7328861173E10</v>
      </c>
      <c r="B79" s="37" t="s">
        <v>1753</v>
      </c>
      <c r="C79" s="37" t="s">
        <v>415</v>
      </c>
      <c r="D79" s="37" t="s">
        <v>1754</v>
      </c>
      <c r="E79" s="38"/>
      <c r="F79" s="38"/>
      <c r="G79" s="37" t="s">
        <v>18</v>
      </c>
      <c r="H79" s="36">
        <v>4.0</v>
      </c>
      <c r="I79" s="39" t="s">
        <v>42</v>
      </c>
      <c r="J79" s="39" t="s">
        <v>42</v>
      </c>
      <c r="K79" s="40">
        <v>85.0</v>
      </c>
      <c r="L79" s="40">
        <v>100.0</v>
      </c>
      <c r="M79" s="24" t="str">
        <f t="shared" si="2"/>
        <v>APROBADO</v>
      </c>
      <c r="N79" s="1"/>
      <c r="O79" s="1"/>
    </row>
    <row r="80">
      <c r="A80" s="36">
        <v>2.0270010432E10</v>
      </c>
      <c r="B80" s="37" t="s">
        <v>1755</v>
      </c>
      <c r="C80" s="37" t="s">
        <v>1756</v>
      </c>
      <c r="D80" s="37" t="s">
        <v>1757</v>
      </c>
      <c r="E80" s="38"/>
      <c r="F80" s="38"/>
      <c r="G80" s="37" t="s">
        <v>41</v>
      </c>
      <c r="H80" s="36">
        <v>4.0</v>
      </c>
      <c r="I80" s="39" t="s">
        <v>42</v>
      </c>
      <c r="J80" s="39" t="s">
        <v>42</v>
      </c>
      <c r="K80" s="40">
        <v>80.0</v>
      </c>
      <c r="L80" s="40">
        <v>100.0</v>
      </c>
      <c r="M80" s="24" t="str">
        <f t="shared" si="2"/>
        <v>APROBADO</v>
      </c>
      <c r="N80" s="1"/>
      <c r="O80" s="1"/>
    </row>
    <row r="81">
      <c r="A81" s="36">
        <v>2.0253291401E10</v>
      </c>
      <c r="B81" s="37" t="s">
        <v>1755</v>
      </c>
      <c r="C81" s="37" t="s">
        <v>1758</v>
      </c>
      <c r="D81" s="37" t="s">
        <v>1759</v>
      </c>
      <c r="E81" s="38"/>
      <c r="F81" s="37" t="s">
        <v>1760</v>
      </c>
      <c r="G81" s="37" t="s">
        <v>41</v>
      </c>
      <c r="H81" s="36">
        <v>4.0</v>
      </c>
      <c r="I81" s="39" t="s">
        <v>42</v>
      </c>
      <c r="J81" s="39" t="s">
        <v>42</v>
      </c>
      <c r="K81" s="40">
        <v>100.0</v>
      </c>
      <c r="L81" s="40">
        <v>100.0</v>
      </c>
      <c r="M81" s="24" t="str">
        <f t="shared" si="2"/>
        <v>APROBADO</v>
      </c>
      <c r="N81" s="1"/>
      <c r="O81" s="42"/>
    </row>
    <row r="82">
      <c r="A82" s="36">
        <v>2.0228437302E10</v>
      </c>
      <c r="B82" s="37" t="s">
        <v>1761</v>
      </c>
      <c r="C82" s="37" t="s">
        <v>1762</v>
      </c>
      <c r="D82" s="37" t="s">
        <v>1763</v>
      </c>
      <c r="E82" s="38"/>
      <c r="F82" s="38"/>
      <c r="G82" s="37" t="s">
        <v>41</v>
      </c>
      <c r="H82" s="36">
        <v>4.0</v>
      </c>
      <c r="I82" s="39" t="s">
        <v>43</v>
      </c>
      <c r="J82" s="39" t="s">
        <v>43</v>
      </c>
      <c r="K82" s="39" t="s">
        <v>43</v>
      </c>
      <c r="L82" s="39" t="s">
        <v>43</v>
      </c>
      <c r="M82" s="24" t="str">
        <f t="shared" si="2"/>
        <v>REPROBADO</v>
      </c>
      <c r="N82" s="1"/>
      <c r="O82" s="1"/>
    </row>
    <row r="83">
      <c r="A83" s="36">
        <v>2.02958444E10</v>
      </c>
      <c r="B83" s="105" t="s">
        <v>1764</v>
      </c>
      <c r="C83" s="37" t="s">
        <v>1765</v>
      </c>
      <c r="D83" s="37" t="s">
        <v>1766</v>
      </c>
      <c r="E83" s="38"/>
      <c r="F83" s="38"/>
      <c r="G83" s="37" t="s">
        <v>41</v>
      </c>
      <c r="H83" s="36">
        <v>4.0</v>
      </c>
      <c r="I83" s="39" t="s">
        <v>42</v>
      </c>
      <c r="J83" s="39" t="s">
        <v>43</v>
      </c>
      <c r="K83" s="39" t="s">
        <v>43</v>
      </c>
      <c r="L83" s="39" t="s">
        <v>43</v>
      </c>
      <c r="M83" s="24" t="str">
        <f t="shared" si="2"/>
        <v>REPROBADO</v>
      </c>
      <c r="N83" s="1"/>
      <c r="O83" s="42" t="s">
        <v>789</v>
      </c>
    </row>
    <row r="84">
      <c r="A84" s="36">
        <v>2.7401158192E10</v>
      </c>
      <c r="B84" s="37" t="s">
        <v>1767</v>
      </c>
      <c r="C84" s="37" t="s">
        <v>1768</v>
      </c>
      <c r="D84" s="37" t="s">
        <v>1769</v>
      </c>
      <c r="E84" s="38"/>
      <c r="F84" s="38"/>
      <c r="G84" s="37" t="s">
        <v>41</v>
      </c>
      <c r="H84" s="36">
        <v>4.0</v>
      </c>
      <c r="I84" s="39" t="s">
        <v>42</v>
      </c>
      <c r="J84" s="39" t="s">
        <v>42</v>
      </c>
      <c r="K84" s="70">
        <v>71.67</v>
      </c>
      <c r="L84" s="40">
        <v>100.0</v>
      </c>
      <c r="M84" s="24" t="str">
        <f t="shared" si="2"/>
        <v>APROBADO</v>
      </c>
      <c r="N84" s="1"/>
      <c r="O84" s="1"/>
    </row>
    <row r="85">
      <c r="A85" s="36">
        <v>2.0322076151E10</v>
      </c>
      <c r="B85" s="37" t="s">
        <v>1770</v>
      </c>
      <c r="C85" s="37" t="s">
        <v>1771</v>
      </c>
      <c r="D85" s="37" t="s">
        <v>1772</v>
      </c>
      <c r="E85" s="38"/>
      <c r="F85" s="38"/>
      <c r="G85" s="37" t="s">
        <v>41</v>
      </c>
      <c r="H85" s="36">
        <v>4.0</v>
      </c>
      <c r="I85" s="39" t="s">
        <v>42</v>
      </c>
      <c r="J85" s="39" t="s">
        <v>42</v>
      </c>
      <c r="K85" s="70">
        <v>66.67</v>
      </c>
      <c r="L85" s="40">
        <v>100.0</v>
      </c>
      <c r="M85" s="24" t="str">
        <f t="shared" si="2"/>
        <v>APROBADO</v>
      </c>
      <c r="N85" s="1"/>
      <c r="O85" s="42" t="s">
        <v>789</v>
      </c>
    </row>
    <row r="86">
      <c r="A86" s="36">
        <v>2.7372829473E10</v>
      </c>
      <c r="B86" s="37" t="s">
        <v>1773</v>
      </c>
      <c r="C86" s="37" t="s">
        <v>1774</v>
      </c>
      <c r="D86" s="37" t="s">
        <v>1775</v>
      </c>
      <c r="E86" s="38"/>
      <c r="F86" s="38"/>
      <c r="G86" s="37" t="s">
        <v>18</v>
      </c>
      <c r="H86" s="36">
        <v>4.0</v>
      </c>
      <c r="I86" s="39" t="s">
        <v>42</v>
      </c>
      <c r="J86" s="39" t="s">
        <v>43</v>
      </c>
      <c r="K86" s="39" t="s">
        <v>43</v>
      </c>
      <c r="L86" s="39" t="s">
        <v>43</v>
      </c>
      <c r="M86" s="24" t="str">
        <f t="shared" si="2"/>
        <v>REPROBADO</v>
      </c>
      <c r="N86" s="1"/>
      <c r="O86" s="42" t="s">
        <v>789</v>
      </c>
    </row>
    <row r="87">
      <c r="A87" s="36">
        <v>2.0367369524E10</v>
      </c>
      <c r="B87" s="37" t="s">
        <v>1776</v>
      </c>
      <c r="C87" s="37" t="s">
        <v>1777</v>
      </c>
      <c r="D87" s="37" t="s">
        <v>1778</v>
      </c>
      <c r="E87" s="38"/>
      <c r="F87" s="38"/>
      <c r="G87" s="37" t="s">
        <v>41</v>
      </c>
      <c r="H87" s="36">
        <v>4.0</v>
      </c>
      <c r="I87" s="39" t="s">
        <v>42</v>
      </c>
      <c r="J87" s="39" t="s">
        <v>42</v>
      </c>
      <c r="K87" s="40">
        <v>75.0</v>
      </c>
      <c r="L87" s="40">
        <v>100.0</v>
      </c>
      <c r="M87" s="24" t="str">
        <f t="shared" si="2"/>
        <v>APROBADO</v>
      </c>
      <c r="N87" s="1"/>
      <c r="O87" s="1"/>
    </row>
    <row r="88">
      <c r="A88" s="36">
        <v>2.0322733152E10</v>
      </c>
      <c r="B88" s="37" t="s">
        <v>1779</v>
      </c>
      <c r="C88" s="37" t="s">
        <v>1780</v>
      </c>
      <c r="D88" s="37" t="s">
        <v>1781</v>
      </c>
      <c r="E88" s="38"/>
      <c r="F88" s="38"/>
      <c r="G88" s="37" t="s">
        <v>41</v>
      </c>
      <c r="H88" s="36">
        <v>4.0</v>
      </c>
      <c r="I88" s="39" t="s">
        <v>42</v>
      </c>
      <c r="J88" s="39" t="s">
        <v>42</v>
      </c>
      <c r="K88" s="70">
        <v>86.67</v>
      </c>
      <c r="L88" s="40">
        <v>100.0</v>
      </c>
      <c r="M88" s="24" t="str">
        <f t="shared" si="2"/>
        <v>APROBADO</v>
      </c>
      <c r="N88" s="1"/>
      <c r="O88" s="1"/>
    </row>
    <row r="89">
      <c r="A89" s="36">
        <v>2.0319901648E10</v>
      </c>
      <c r="B89" s="37" t="s">
        <v>1782</v>
      </c>
      <c r="C89" s="37" t="s">
        <v>911</v>
      </c>
      <c r="D89" s="37" t="s">
        <v>1783</v>
      </c>
      <c r="E89" s="38"/>
      <c r="F89" s="38"/>
      <c r="G89" s="37" t="s">
        <v>41</v>
      </c>
      <c r="H89" s="36">
        <v>1.0</v>
      </c>
      <c r="I89" s="39" t="s">
        <v>43</v>
      </c>
      <c r="J89" s="39" t="s">
        <v>43</v>
      </c>
      <c r="K89" s="39" t="s">
        <v>43</v>
      </c>
      <c r="L89" s="39" t="s">
        <v>43</v>
      </c>
      <c r="M89" s="24" t="str">
        <f t="shared" si="2"/>
        <v>REPROBADO</v>
      </c>
      <c r="N89" s="1"/>
      <c r="O89" s="1"/>
    </row>
    <row r="90">
      <c r="A90" s="36">
        <v>2.7320587226E10</v>
      </c>
      <c r="B90" s="37" t="s">
        <v>1782</v>
      </c>
      <c r="C90" s="37" t="s">
        <v>1784</v>
      </c>
      <c r="D90" s="37" t="s">
        <v>1785</v>
      </c>
      <c r="E90" s="38"/>
      <c r="F90" s="38"/>
      <c r="G90" s="37" t="s">
        <v>18</v>
      </c>
      <c r="H90" s="36">
        <v>4.0</v>
      </c>
      <c r="I90" s="39" t="s">
        <v>42</v>
      </c>
      <c r="J90" s="39" t="s">
        <v>42</v>
      </c>
      <c r="K90" s="40">
        <v>80.0</v>
      </c>
      <c r="L90" s="40">
        <v>100.0</v>
      </c>
      <c r="M90" s="24" t="str">
        <f t="shared" si="2"/>
        <v>APROBADO</v>
      </c>
      <c r="N90" s="1"/>
      <c r="O90" s="1"/>
    </row>
    <row r="91">
      <c r="A91" s="36">
        <v>2.0331955249E10</v>
      </c>
      <c r="B91" s="37" t="s">
        <v>1786</v>
      </c>
      <c r="C91" s="37" t="s">
        <v>1787</v>
      </c>
      <c r="D91" s="37" t="s">
        <v>1788</v>
      </c>
      <c r="E91" s="38"/>
      <c r="F91" s="38"/>
      <c r="G91" s="37" t="s">
        <v>41</v>
      </c>
      <c r="H91" s="36">
        <v>4.0</v>
      </c>
      <c r="I91" s="39" t="s">
        <v>43</v>
      </c>
      <c r="J91" s="39" t="s">
        <v>43</v>
      </c>
      <c r="K91" s="39" t="s">
        <v>43</v>
      </c>
      <c r="L91" s="39" t="s">
        <v>43</v>
      </c>
      <c r="M91" s="24" t="str">
        <f t="shared" si="2"/>
        <v>REPROBADO</v>
      </c>
      <c r="N91" s="1"/>
      <c r="O91" s="42"/>
    </row>
    <row r="92">
      <c r="A92" s="36">
        <v>2.7241050926E10</v>
      </c>
      <c r="B92" s="37" t="s">
        <v>1789</v>
      </c>
      <c r="C92" s="37" t="s">
        <v>1790</v>
      </c>
      <c r="D92" s="37" t="s">
        <v>1791</v>
      </c>
      <c r="E92" s="38"/>
      <c r="F92" s="38"/>
      <c r="G92" s="37" t="s">
        <v>18</v>
      </c>
      <c r="H92" s="36">
        <v>4.0</v>
      </c>
      <c r="I92" s="39" t="s">
        <v>42</v>
      </c>
      <c r="J92" s="39" t="s">
        <v>42</v>
      </c>
      <c r="K92" s="40">
        <v>90.0</v>
      </c>
      <c r="L92" s="40">
        <v>100.0</v>
      </c>
      <c r="M92" s="24" t="str">
        <f t="shared" si="2"/>
        <v>APROBADO</v>
      </c>
      <c r="N92" s="1"/>
      <c r="O92" s="1"/>
    </row>
    <row r="93">
      <c r="A93" s="36">
        <v>2.3320043654E10</v>
      </c>
      <c r="B93" s="37" t="s">
        <v>64</v>
      </c>
      <c r="C93" s="37" t="s">
        <v>387</v>
      </c>
      <c r="D93" s="37" t="s">
        <v>1792</v>
      </c>
      <c r="E93" s="38"/>
      <c r="F93" s="47"/>
      <c r="G93" s="37" t="s">
        <v>18</v>
      </c>
      <c r="H93" s="36">
        <v>1.0</v>
      </c>
      <c r="I93" s="39" t="s">
        <v>42</v>
      </c>
      <c r="J93" s="39" t="s">
        <v>42</v>
      </c>
      <c r="K93" s="40">
        <v>90.0</v>
      </c>
      <c r="L93" s="40">
        <v>100.0</v>
      </c>
      <c r="M93" s="24" t="str">
        <f t="shared" si="2"/>
        <v>APROBADO</v>
      </c>
      <c r="N93" s="1"/>
      <c r="O93" s="1"/>
    </row>
    <row r="94">
      <c r="A94" s="36">
        <v>2.4323760159E10</v>
      </c>
      <c r="B94" s="37" t="s">
        <v>1793</v>
      </c>
      <c r="C94" s="37" t="s">
        <v>1794</v>
      </c>
      <c r="D94" s="37" t="s">
        <v>1795</v>
      </c>
      <c r="E94" s="38"/>
      <c r="F94" s="38"/>
      <c r="G94" s="37" t="s">
        <v>41</v>
      </c>
      <c r="H94" s="36">
        <v>4.0</v>
      </c>
      <c r="I94" s="39" t="s">
        <v>42</v>
      </c>
      <c r="J94" s="39" t="s">
        <v>42</v>
      </c>
      <c r="K94" s="40">
        <v>90.0</v>
      </c>
      <c r="L94" s="40">
        <v>100.0</v>
      </c>
      <c r="M94" s="24" t="str">
        <f t="shared" si="2"/>
        <v>APROBADO</v>
      </c>
      <c r="N94" s="1"/>
      <c r="O94" s="42"/>
    </row>
    <row r="95">
      <c r="A95" s="36">
        <v>2.0322076801E10</v>
      </c>
      <c r="B95" s="37" t="s">
        <v>1054</v>
      </c>
      <c r="C95" s="37" t="s">
        <v>1796</v>
      </c>
      <c r="D95" s="37" t="s">
        <v>1797</v>
      </c>
      <c r="E95" s="38"/>
      <c r="F95" s="38"/>
      <c r="G95" s="37" t="s">
        <v>18</v>
      </c>
      <c r="H95" s="36">
        <v>3.0</v>
      </c>
      <c r="I95" s="39" t="s">
        <v>42</v>
      </c>
      <c r="J95" s="39" t="s">
        <v>42</v>
      </c>
      <c r="K95" s="70">
        <v>86.67</v>
      </c>
      <c r="L95" s="40">
        <v>100.0</v>
      </c>
      <c r="M95" s="24" t="str">
        <f t="shared" si="2"/>
        <v>APROBADO</v>
      </c>
      <c r="N95" s="1"/>
      <c r="O95" s="1"/>
    </row>
    <row r="96">
      <c r="A96" s="36">
        <v>2.7322078698E10</v>
      </c>
      <c r="B96" s="37" t="s">
        <v>76</v>
      </c>
      <c r="C96" s="37" t="s">
        <v>1798</v>
      </c>
      <c r="D96" s="37" t="s">
        <v>1799</v>
      </c>
      <c r="E96" s="38"/>
      <c r="F96" s="38"/>
      <c r="G96" s="37" t="s">
        <v>18</v>
      </c>
      <c r="H96" s="36">
        <v>3.0</v>
      </c>
      <c r="I96" s="39" t="s">
        <v>42</v>
      </c>
      <c r="J96" s="39" t="s">
        <v>42</v>
      </c>
      <c r="K96" s="40">
        <v>70.0</v>
      </c>
      <c r="L96" s="40">
        <v>100.0</v>
      </c>
      <c r="M96" s="24" t="str">
        <f t="shared" si="2"/>
        <v>APROBADO</v>
      </c>
      <c r="N96" s="1"/>
      <c r="O96" s="42"/>
    </row>
    <row r="97">
      <c r="A97" s="36">
        <v>2.0323642304E10</v>
      </c>
      <c r="B97" s="37" t="s">
        <v>1800</v>
      </c>
      <c r="C97" s="37" t="s">
        <v>1801</v>
      </c>
      <c r="D97" s="37" t="s">
        <v>1802</v>
      </c>
      <c r="E97" s="38"/>
      <c r="F97" s="38"/>
      <c r="G97" s="37" t="s">
        <v>41</v>
      </c>
      <c r="H97" s="36">
        <v>4.0</v>
      </c>
      <c r="I97" s="39" t="s">
        <v>42</v>
      </c>
      <c r="J97" s="39" t="s">
        <v>42</v>
      </c>
      <c r="K97" s="40">
        <v>80.0</v>
      </c>
      <c r="L97" s="40">
        <v>100.0</v>
      </c>
      <c r="M97" s="24" t="str">
        <f t="shared" si="2"/>
        <v>APROBADO</v>
      </c>
      <c r="N97" s="1"/>
      <c r="O97" s="1"/>
    </row>
    <row r="98">
      <c r="A98" s="36">
        <v>2.3326449539E10</v>
      </c>
      <c r="B98" s="37" t="s">
        <v>1803</v>
      </c>
      <c r="C98" s="37" t="s">
        <v>787</v>
      </c>
      <c r="D98" s="37" t="s">
        <v>1804</v>
      </c>
      <c r="E98" s="38"/>
      <c r="F98" s="38"/>
      <c r="G98" s="37" t="s">
        <v>41</v>
      </c>
      <c r="H98" s="36">
        <v>4.0</v>
      </c>
      <c r="I98" s="39" t="s">
        <v>42</v>
      </c>
      <c r="J98" s="39" t="s">
        <v>43</v>
      </c>
      <c r="K98" s="40">
        <v>70.0</v>
      </c>
      <c r="L98" s="40">
        <v>100.0</v>
      </c>
      <c r="M98" s="24" t="str">
        <f t="shared" si="2"/>
        <v>APROBADO</v>
      </c>
      <c r="N98" s="1"/>
      <c r="O98" s="1"/>
    </row>
    <row r="99">
      <c r="A99" s="36">
        <v>2.7322077527E10</v>
      </c>
      <c r="B99" s="37" t="s">
        <v>1805</v>
      </c>
      <c r="C99" s="37" t="s">
        <v>476</v>
      </c>
      <c r="D99" s="37" t="s">
        <v>1806</v>
      </c>
      <c r="E99" s="38"/>
      <c r="F99" s="47"/>
      <c r="G99" s="37" t="s">
        <v>41</v>
      </c>
      <c r="H99" s="36">
        <v>3.0</v>
      </c>
      <c r="I99" s="39" t="s">
        <v>42</v>
      </c>
      <c r="J99" s="39" t="s">
        <v>42</v>
      </c>
      <c r="K99" s="40">
        <v>70.0</v>
      </c>
      <c r="L99" s="40">
        <v>100.0</v>
      </c>
      <c r="M99" s="24" t="str">
        <f t="shared" si="2"/>
        <v>APROBADO</v>
      </c>
      <c r="N99" s="1"/>
      <c r="O99" s="1"/>
    </row>
    <row r="100">
      <c r="A100" s="36">
        <v>2.7324883962E10</v>
      </c>
      <c r="B100" s="37" t="s">
        <v>1807</v>
      </c>
      <c r="C100" s="37" t="s">
        <v>658</v>
      </c>
      <c r="D100" s="37" t="s">
        <v>1808</v>
      </c>
      <c r="E100" s="38"/>
      <c r="F100" s="38"/>
      <c r="G100" s="37" t="s">
        <v>18</v>
      </c>
      <c r="H100" s="36">
        <v>4.0</v>
      </c>
      <c r="I100" s="39" t="s">
        <v>43</v>
      </c>
      <c r="J100" s="39" t="s">
        <v>43</v>
      </c>
      <c r="K100" s="39" t="s">
        <v>43</v>
      </c>
      <c r="L100" s="39" t="s">
        <v>43</v>
      </c>
      <c r="M100" s="24" t="str">
        <f t="shared" si="2"/>
        <v>REPROBADO</v>
      </c>
      <c r="N100" s="1"/>
      <c r="O100" s="42"/>
    </row>
    <row r="101">
      <c r="A101" s="36">
        <v>2.3356529014E10</v>
      </c>
      <c r="B101" s="37" t="s">
        <v>1809</v>
      </c>
      <c r="C101" s="37" t="s">
        <v>1046</v>
      </c>
      <c r="D101" s="37" t="s">
        <v>1810</v>
      </c>
      <c r="E101" s="38"/>
      <c r="F101" s="38"/>
      <c r="G101" s="37" t="s">
        <v>18</v>
      </c>
      <c r="H101" s="36">
        <v>2.0</v>
      </c>
      <c r="I101" s="39" t="s">
        <v>42</v>
      </c>
      <c r="J101" s="39" t="s">
        <v>42</v>
      </c>
      <c r="K101" s="40">
        <v>80.0</v>
      </c>
      <c r="L101" s="40">
        <v>100.0</v>
      </c>
      <c r="M101" s="24" t="str">
        <f t="shared" si="2"/>
        <v>APROBADO</v>
      </c>
      <c r="N101" s="1"/>
      <c r="O101" s="1"/>
    </row>
    <row r="102">
      <c r="A102" s="36">
        <v>2.0321772472E10</v>
      </c>
      <c r="B102" s="37" t="s">
        <v>1811</v>
      </c>
      <c r="C102" s="37" t="s">
        <v>1812</v>
      </c>
      <c r="D102" s="37" t="s">
        <v>1813</v>
      </c>
      <c r="E102" s="38"/>
      <c r="F102" s="38"/>
      <c r="G102" s="37" t="s">
        <v>41</v>
      </c>
      <c r="H102" s="36">
        <v>2.0</v>
      </c>
      <c r="I102" s="39" t="s">
        <v>42</v>
      </c>
      <c r="J102" s="39" t="s">
        <v>42</v>
      </c>
      <c r="K102" s="40">
        <v>80.0</v>
      </c>
      <c r="L102" s="39" t="s">
        <v>43</v>
      </c>
      <c r="M102" s="24" t="str">
        <f t="shared" si="2"/>
        <v>APROBADO</v>
      </c>
      <c r="N102" s="1"/>
      <c r="O102" s="1"/>
    </row>
    <row r="103">
      <c r="A103" s="36">
        <v>2.0322954345E10</v>
      </c>
      <c r="B103" s="37" t="s">
        <v>1811</v>
      </c>
      <c r="C103" s="37" t="s">
        <v>1814</v>
      </c>
      <c r="D103" s="37" t="s">
        <v>1815</v>
      </c>
      <c r="E103" s="38"/>
      <c r="F103" s="38"/>
      <c r="G103" s="37" t="s">
        <v>41</v>
      </c>
      <c r="H103" s="36">
        <v>3.0</v>
      </c>
      <c r="I103" s="39" t="s">
        <v>42</v>
      </c>
      <c r="J103" s="39" t="s">
        <v>43</v>
      </c>
      <c r="K103" s="39" t="s">
        <v>43</v>
      </c>
      <c r="L103" s="39" t="s">
        <v>43</v>
      </c>
      <c r="M103" s="24" t="str">
        <f t="shared" si="2"/>
        <v>REPROBADO</v>
      </c>
      <c r="N103" s="1"/>
      <c r="O103" s="42" t="s">
        <v>789</v>
      </c>
    </row>
    <row r="104">
      <c r="A104" s="36">
        <v>2.3326601594E10</v>
      </c>
      <c r="B104" s="37" t="s">
        <v>1816</v>
      </c>
      <c r="C104" s="37" t="s">
        <v>1817</v>
      </c>
      <c r="D104" s="37" t="s">
        <v>1818</v>
      </c>
      <c r="E104" s="38"/>
      <c r="F104" s="38"/>
      <c r="G104" s="37" t="s">
        <v>18</v>
      </c>
      <c r="H104" s="36">
        <v>4.0</v>
      </c>
      <c r="I104" s="39" t="s">
        <v>42</v>
      </c>
      <c r="J104" s="39" t="s">
        <v>42</v>
      </c>
      <c r="K104" s="40">
        <v>70.0</v>
      </c>
      <c r="L104" s="40">
        <v>100.0</v>
      </c>
      <c r="M104" s="24" t="str">
        <f t="shared" si="2"/>
        <v>APROBADO</v>
      </c>
      <c r="N104" s="1"/>
      <c r="O104" s="42" t="s">
        <v>789</v>
      </c>
    </row>
    <row r="105">
      <c r="A105" s="36">
        <v>2.7321860465E10</v>
      </c>
      <c r="B105" s="37" t="s">
        <v>1819</v>
      </c>
      <c r="C105" s="37" t="s">
        <v>538</v>
      </c>
      <c r="D105" s="37" t="s">
        <v>1820</v>
      </c>
      <c r="E105" s="38"/>
      <c r="F105" s="37" t="s">
        <v>1821</v>
      </c>
      <c r="G105" s="37" t="s">
        <v>18</v>
      </c>
      <c r="H105" s="36">
        <v>2.0</v>
      </c>
      <c r="I105" s="39" t="s">
        <v>42</v>
      </c>
      <c r="J105" s="39" t="s">
        <v>42</v>
      </c>
      <c r="K105" s="40">
        <v>100.0</v>
      </c>
      <c r="L105" s="40">
        <v>100.0</v>
      </c>
      <c r="M105" s="24" t="str">
        <f t="shared" si="2"/>
        <v>APROBADO</v>
      </c>
      <c r="N105" s="1"/>
      <c r="O105" s="1"/>
    </row>
    <row r="106">
      <c r="A106" s="36">
        <v>2.3269998709E10</v>
      </c>
      <c r="B106" s="37" t="s">
        <v>1822</v>
      </c>
      <c r="C106" s="37" t="s">
        <v>589</v>
      </c>
      <c r="D106" s="37" t="s">
        <v>1823</v>
      </c>
      <c r="E106" s="38"/>
      <c r="F106" s="38"/>
      <c r="G106" s="37" t="s">
        <v>41</v>
      </c>
      <c r="H106" s="36">
        <v>4.0</v>
      </c>
      <c r="I106" s="39" t="s">
        <v>42</v>
      </c>
      <c r="J106" s="39" t="s">
        <v>42</v>
      </c>
      <c r="K106" s="40">
        <v>80.0</v>
      </c>
      <c r="L106" s="40">
        <v>100.0</v>
      </c>
      <c r="M106" s="24" t="str">
        <f t="shared" si="2"/>
        <v>APROBADO</v>
      </c>
      <c r="N106" s="1"/>
      <c r="O106" s="1"/>
    </row>
    <row r="107">
      <c r="A107" s="36">
        <v>2.7327025142E10</v>
      </c>
      <c r="B107" s="37" t="s">
        <v>1824</v>
      </c>
      <c r="C107" s="37" t="s">
        <v>1825</v>
      </c>
      <c r="D107" s="37" t="s">
        <v>1826</v>
      </c>
      <c r="E107" s="38"/>
      <c r="F107" s="38"/>
      <c r="G107" s="37" t="s">
        <v>18</v>
      </c>
      <c r="H107" s="36">
        <v>4.0</v>
      </c>
      <c r="I107" s="39" t="s">
        <v>42</v>
      </c>
      <c r="J107" s="39" t="s">
        <v>42</v>
      </c>
      <c r="K107" s="40">
        <v>100.0</v>
      </c>
      <c r="L107" s="40">
        <v>100.0</v>
      </c>
      <c r="M107" s="24" t="str">
        <f t="shared" si="2"/>
        <v>APROBADO</v>
      </c>
      <c r="N107" s="1"/>
      <c r="O107" s="1"/>
    </row>
    <row r="108">
      <c r="A108" s="36">
        <v>2.7318820371E10</v>
      </c>
      <c r="B108" s="37" t="s">
        <v>281</v>
      </c>
      <c r="C108" s="37" t="s">
        <v>1307</v>
      </c>
      <c r="D108" s="37" t="s">
        <v>1827</v>
      </c>
      <c r="E108" s="38"/>
      <c r="F108" s="38"/>
      <c r="G108" s="37" t="s">
        <v>18</v>
      </c>
      <c r="H108" s="36">
        <v>1.0</v>
      </c>
      <c r="I108" s="39" t="s">
        <v>43</v>
      </c>
      <c r="J108" s="39" t="s">
        <v>43</v>
      </c>
      <c r="K108" s="39" t="s">
        <v>43</v>
      </c>
      <c r="L108" s="39" t="s">
        <v>43</v>
      </c>
      <c r="M108" s="24" t="str">
        <f t="shared" si="2"/>
        <v>REPROBADO</v>
      </c>
      <c r="N108" s="1"/>
      <c r="O108" s="1"/>
    </row>
    <row r="109">
      <c r="A109" s="36">
        <v>2.7320598465E10</v>
      </c>
      <c r="B109" s="37" t="s">
        <v>1828</v>
      </c>
      <c r="C109" s="37" t="s">
        <v>1829</v>
      </c>
      <c r="D109" s="37" t="s">
        <v>1830</v>
      </c>
      <c r="E109" s="38"/>
      <c r="F109" s="38"/>
      <c r="G109" s="37" t="s">
        <v>18</v>
      </c>
      <c r="H109" s="36">
        <v>1.0</v>
      </c>
      <c r="I109" s="39" t="s">
        <v>42</v>
      </c>
      <c r="J109" s="39" t="s">
        <v>42</v>
      </c>
      <c r="K109" s="40">
        <v>90.0</v>
      </c>
      <c r="L109" s="40">
        <v>100.0</v>
      </c>
      <c r="M109" s="24" t="str">
        <f t="shared" si="2"/>
        <v>APROBADO</v>
      </c>
      <c r="N109" s="1"/>
      <c r="O109" s="1"/>
    </row>
    <row r="110">
      <c r="A110" s="36">
        <v>2.032331697E10</v>
      </c>
      <c r="B110" s="37" t="s">
        <v>1542</v>
      </c>
      <c r="C110" s="37" t="s">
        <v>1831</v>
      </c>
      <c r="D110" s="37" t="s">
        <v>1832</v>
      </c>
      <c r="E110" s="38"/>
      <c r="F110" s="38"/>
      <c r="G110" s="37" t="s">
        <v>41</v>
      </c>
      <c r="H110" s="36">
        <v>3.0</v>
      </c>
      <c r="I110" s="39" t="s">
        <v>42</v>
      </c>
      <c r="J110" s="39" t="s">
        <v>43</v>
      </c>
      <c r="K110" s="39" t="s">
        <v>43</v>
      </c>
      <c r="L110" s="39" t="s">
        <v>43</v>
      </c>
      <c r="M110" s="24" t="str">
        <f t="shared" si="2"/>
        <v>REPROBADO</v>
      </c>
      <c r="N110" s="1"/>
      <c r="O110" s="42" t="s">
        <v>789</v>
      </c>
    </row>
    <row r="111">
      <c r="A111" s="36">
        <v>2.7322748197E10</v>
      </c>
      <c r="B111" s="37" t="s">
        <v>23</v>
      </c>
      <c r="C111" s="37" t="s">
        <v>92</v>
      </c>
      <c r="D111" s="37" t="s">
        <v>1833</v>
      </c>
      <c r="E111" s="38"/>
      <c r="F111" s="38"/>
      <c r="G111" s="37" t="s">
        <v>18</v>
      </c>
      <c r="H111" s="36">
        <v>3.0</v>
      </c>
      <c r="I111" s="39" t="s">
        <v>42</v>
      </c>
      <c r="J111" s="39" t="s">
        <v>43</v>
      </c>
      <c r="K111" s="40">
        <v>95.0</v>
      </c>
      <c r="L111" s="39" t="s">
        <v>43</v>
      </c>
      <c r="M111" s="24" t="str">
        <f t="shared" si="2"/>
        <v>APROBADO</v>
      </c>
      <c r="N111" s="1"/>
      <c r="O111" s="1"/>
    </row>
    <row r="112">
      <c r="A112" s="36">
        <v>2.0321771123E10</v>
      </c>
      <c r="B112" s="37" t="s">
        <v>23</v>
      </c>
      <c r="C112" s="37" t="s">
        <v>1378</v>
      </c>
      <c r="D112" s="37" t="s">
        <v>1834</v>
      </c>
      <c r="E112" s="38"/>
      <c r="F112" s="38"/>
      <c r="G112" s="37" t="s">
        <v>41</v>
      </c>
      <c r="H112" s="36">
        <v>2.0</v>
      </c>
      <c r="I112" s="39" t="s">
        <v>43</v>
      </c>
      <c r="J112" s="39" t="s">
        <v>43</v>
      </c>
      <c r="K112" s="39" t="s">
        <v>43</v>
      </c>
      <c r="L112" s="39" t="s">
        <v>43</v>
      </c>
      <c r="M112" s="24" t="str">
        <f t="shared" si="2"/>
        <v>REPROBADO</v>
      </c>
      <c r="N112" s="1"/>
      <c r="O112" s="1"/>
    </row>
    <row r="113">
      <c r="A113" s="36">
        <v>2.7319709849E10</v>
      </c>
      <c r="B113" s="37" t="s">
        <v>1835</v>
      </c>
      <c r="C113" s="37" t="s">
        <v>1836</v>
      </c>
      <c r="D113" s="37" t="s">
        <v>1837</v>
      </c>
      <c r="E113" s="38"/>
      <c r="F113" s="38"/>
      <c r="G113" s="37" t="s">
        <v>18</v>
      </c>
      <c r="H113" s="36">
        <v>1.0</v>
      </c>
      <c r="I113" s="39" t="s">
        <v>42</v>
      </c>
      <c r="J113" s="39" t="s">
        <v>43</v>
      </c>
      <c r="K113" s="40">
        <v>70.0</v>
      </c>
      <c r="L113" s="40">
        <v>100.0</v>
      </c>
      <c r="M113" s="24" t="str">
        <f t="shared" si="2"/>
        <v>APROBADO</v>
      </c>
      <c r="N113" s="1"/>
      <c r="O113" s="1"/>
    </row>
    <row r="114">
      <c r="A114" s="36">
        <v>2.0325522454E10</v>
      </c>
      <c r="B114" s="37" t="s">
        <v>1838</v>
      </c>
      <c r="C114" s="37" t="s">
        <v>556</v>
      </c>
      <c r="D114" s="37" t="s">
        <v>1839</v>
      </c>
      <c r="E114" s="38"/>
      <c r="F114" s="38"/>
      <c r="G114" s="37" t="s">
        <v>41</v>
      </c>
      <c r="H114" s="36">
        <v>4.0</v>
      </c>
      <c r="I114" s="39" t="s">
        <v>42</v>
      </c>
      <c r="J114" s="39" t="s">
        <v>42</v>
      </c>
      <c r="K114" s="40">
        <v>90.0</v>
      </c>
      <c r="L114" s="40">
        <v>100.0</v>
      </c>
      <c r="M114" s="24" t="str">
        <f t="shared" si="2"/>
        <v>APROBADO</v>
      </c>
      <c r="O114" s="1"/>
    </row>
    <row r="115">
      <c r="A115" s="36">
        <v>2.0322748273E10</v>
      </c>
      <c r="B115" s="37" t="s">
        <v>1840</v>
      </c>
      <c r="C115" s="37" t="s">
        <v>1841</v>
      </c>
      <c r="D115" s="37" t="s">
        <v>1842</v>
      </c>
      <c r="E115" s="38"/>
      <c r="F115" s="38"/>
      <c r="G115" s="37" t="s">
        <v>18</v>
      </c>
      <c r="H115" s="36">
        <v>3.0</v>
      </c>
      <c r="I115" s="39" t="s">
        <v>42</v>
      </c>
      <c r="J115" s="39" t="s">
        <v>43</v>
      </c>
      <c r="K115" s="40">
        <v>80.0</v>
      </c>
      <c r="L115" s="40">
        <v>100.0</v>
      </c>
      <c r="M115" s="24" t="str">
        <f t="shared" si="2"/>
        <v>APROBADO</v>
      </c>
      <c r="N115" s="1"/>
      <c r="O115" s="1"/>
    </row>
    <row r="116">
      <c r="A116" s="36">
        <v>2.032699961E10</v>
      </c>
      <c r="B116" s="37" t="s">
        <v>1843</v>
      </c>
      <c r="C116" s="37" t="s">
        <v>431</v>
      </c>
      <c r="D116" s="37" t="s">
        <v>1844</v>
      </c>
      <c r="E116" s="38"/>
      <c r="F116" s="38"/>
      <c r="G116" s="37" t="s">
        <v>41</v>
      </c>
      <c r="H116" s="36">
        <v>4.0</v>
      </c>
      <c r="I116" s="39" t="s">
        <v>42</v>
      </c>
      <c r="J116" s="39" t="s">
        <v>42</v>
      </c>
      <c r="K116" s="40">
        <v>90.0</v>
      </c>
      <c r="L116" s="40">
        <v>100.0</v>
      </c>
      <c r="M116" s="24" t="str">
        <f t="shared" si="2"/>
        <v>APROBADO</v>
      </c>
      <c r="N116" s="1"/>
      <c r="O116" s="1"/>
    </row>
    <row r="117">
      <c r="A117" s="36">
        <v>2.0320043078E10</v>
      </c>
      <c r="B117" s="37" t="s">
        <v>1845</v>
      </c>
      <c r="C117" s="37" t="s">
        <v>1041</v>
      </c>
      <c r="D117" s="37" t="s">
        <v>1846</v>
      </c>
      <c r="E117" s="38"/>
      <c r="F117" s="38"/>
      <c r="G117" s="37" t="s">
        <v>41</v>
      </c>
      <c r="H117" s="36">
        <v>1.0</v>
      </c>
      <c r="I117" s="39" t="s">
        <v>43</v>
      </c>
      <c r="J117" s="39" t="s">
        <v>43</v>
      </c>
      <c r="K117" s="40">
        <v>90.0</v>
      </c>
      <c r="L117" s="40">
        <v>100.0</v>
      </c>
      <c r="M117" s="24" t="str">
        <f t="shared" si="2"/>
        <v>REPROBADO</v>
      </c>
      <c r="N117" s="1"/>
      <c r="O117" s="42"/>
    </row>
    <row r="118">
      <c r="A118" s="36">
        <v>2.7321860015E10</v>
      </c>
      <c r="B118" s="37" t="s">
        <v>1290</v>
      </c>
      <c r="C118" s="37" t="s">
        <v>1847</v>
      </c>
      <c r="D118" s="37" t="s">
        <v>1848</v>
      </c>
      <c r="E118" s="38"/>
      <c r="F118" s="38"/>
      <c r="G118" s="37" t="s">
        <v>18</v>
      </c>
      <c r="H118" s="36">
        <v>2.0</v>
      </c>
      <c r="I118" s="39" t="s">
        <v>42</v>
      </c>
      <c r="J118" s="39" t="s">
        <v>43</v>
      </c>
      <c r="K118" s="39" t="s">
        <v>43</v>
      </c>
      <c r="L118" s="39" t="s">
        <v>43</v>
      </c>
      <c r="M118" s="24" t="str">
        <f t="shared" si="2"/>
        <v>REPROBADO</v>
      </c>
      <c r="N118" s="1"/>
      <c r="O118" s="42" t="s">
        <v>789</v>
      </c>
    </row>
    <row r="119">
      <c r="A119" s="36">
        <v>2.732125629E10</v>
      </c>
      <c r="B119" s="37" t="s">
        <v>1849</v>
      </c>
      <c r="C119" s="37" t="s">
        <v>1850</v>
      </c>
      <c r="D119" s="37" t="s">
        <v>1851</v>
      </c>
      <c r="E119" s="38"/>
      <c r="F119" s="37" t="s">
        <v>1852</v>
      </c>
      <c r="G119" s="37" t="s">
        <v>18</v>
      </c>
      <c r="H119" s="36">
        <v>2.0</v>
      </c>
      <c r="I119" s="39" t="s">
        <v>42</v>
      </c>
      <c r="J119" s="39" t="s">
        <v>43</v>
      </c>
      <c r="K119" s="39" t="s">
        <v>43</v>
      </c>
      <c r="L119" s="40">
        <v>100.0</v>
      </c>
      <c r="M119" s="24" t="str">
        <f t="shared" si="2"/>
        <v>REPROBADO</v>
      </c>
      <c r="N119" s="1"/>
      <c r="O119" s="42" t="s">
        <v>789</v>
      </c>
    </row>
    <row r="120">
      <c r="A120" s="36">
        <v>2.0325823853E10</v>
      </c>
      <c r="B120" s="37" t="s">
        <v>308</v>
      </c>
      <c r="C120" s="37" t="s">
        <v>297</v>
      </c>
      <c r="D120" s="37" t="s">
        <v>1853</v>
      </c>
      <c r="E120" s="38"/>
      <c r="F120" s="38"/>
      <c r="G120" s="37" t="s">
        <v>41</v>
      </c>
      <c r="H120" s="36">
        <v>4.0</v>
      </c>
      <c r="I120" s="39" t="s">
        <v>43</v>
      </c>
      <c r="J120" s="39" t="s">
        <v>43</v>
      </c>
      <c r="K120" s="39" t="s">
        <v>43</v>
      </c>
      <c r="L120" s="39" t="s">
        <v>43</v>
      </c>
      <c r="M120" s="24" t="str">
        <f t="shared" si="2"/>
        <v>REPROBADO</v>
      </c>
      <c r="N120" s="1"/>
    </row>
    <row r="121">
      <c r="A121" s="36">
        <v>2.7322076555E10</v>
      </c>
      <c r="B121" s="37" t="s">
        <v>384</v>
      </c>
      <c r="C121" s="37" t="s">
        <v>1854</v>
      </c>
      <c r="D121" s="37" t="s">
        <v>1855</v>
      </c>
      <c r="E121" s="38"/>
      <c r="F121" s="38"/>
      <c r="G121" s="37" t="s">
        <v>18</v>
      </c>
      <c r="H121" s="36">
        <v>2.0</v>
      </c>
      <c r="I121" s="39" t="s">
        <v>42</v>
      </c>
      <c r="J121" s="39" t="s">
        <v>42</v>
      </c>
      <c r="K121" s="40">
        <v>80.0</v>
      </c>
      <c r="L121" s="40">
        <v>100.0</v>
      </c>
      <c r="M121" s="24" t="str">
        <f t="shared" si="2"/>
        <v>APROBADO</v>
      </c>
      <c r="N121" s="42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</row>
    <row r="123">
      <c r="A123" s="1"/>
      <c r="B123" s="1"/>
      <c r="C123" s="1"/>
      <c r="D123" s="27" t="s">
        <v>19</v>
      </c>
      <c r="E123" s="27">
        <f>COUNTIF(E5:E83,"NO")</f>
        <v>0</v>
      </c>
      <c r="F123" s="1"/>
      <c r="G123" s="27">
        <f>COUNTIF(G5:G83,"M")</f>
        <v>45</v>
      </c>
      <c r="H123" s="27"/>
      <c r="I123" s="27">
        <f t="shared" ref="I123:J123" si="3">COUNTIF(I5:I83,"Participó")</f>
        <v>64</v>
      </c>
      <c r="J123" s="27">
        <f t="shared" si="3"/>
        <v>51</v>
      </c>
      <c r="K123" s="27">
        <f>COUNTIF(K5:K83,"&gt;=70")</f>
        <v>53</v>
      </c>
      <c r="L123" s="27">
        <f>COUNTIF(L5:L83,"100")</f>
        <v>50</v>
      </c>
      <c r="M123" s="27">
        <f>COUNTIF(M5:M121,"APROBADO")</f>
        <v>81</v>
      </c>
      <c r="N123" s="27">
        <f>COUNTIF(N26:N83,"Sancionar")</f>
        <v>0</v>
      </c>
      <c r="O123" s="27">
        <f>COUNTIF(O5:O121,"SI")</f>
        <v>20</v>
      </c>
    </row>
    <row r="124">
      <c r="A124" s="1"/>
      <c r="B124" s="1"/>
      <c r="C124" s="1"/>
      <c r="D124" s="28">
        <f>COUNTA(D5:D121)</f>
        <v>117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>
      <c r="A125" s="32"/>
      <c r="B125" s="85" t="s">
        <v>20</v>
      </c>
      <c r="C125" s="8"/>
      <c r="D125" s="1"/>
      <c r="E125" s="1"/>
      <c r="F125" s="42" t="s">
        <v>406</v>
      </c>
      <c r="H125" s="1"/>
      <c r="I125" s="1"/>
      <c r="J125" s="1"/>
      <c r="K125" s="1"/>
      <c r="L125" s="1"/>
      <c r="M125" s="1" t="s">
        <v>21</v>
      </c>
      <c r="N125" s="1"/>
      <c r="O125" s="1"/>
    </row>
    <row r="126">
      <c r="A126" s="32"/>
      <c r="B126" s="32"/>
      <c r="C126" s="32"/>
      <c r="D126" s="1"/>
      <c r="E126" s="1"/>
      <c r="F126" s="42" t="s">
        <v>407</v>
      </c>
      <c r="G126" s="1">
        <f>COUNTIF(H5:H121,"1")</f>
        <v>29</v>
      </c>
      <c r="H126" s="1"/>
      <c r="I126" s="1"/>
      <c r="J126" s="1"/>
      <c r="K126" s="1"/>
      <c r="L126" s="30" t="s">
        <v>24</v>
      </c>
      <c r="M126" s="28">
        <f>COUNTIF(M5:M83,"APROBADO")/99*100</f>
        <v>55.55555556</v>
      </c>
      <c r="N126" s="1"/>
      <c r="O126" s="1"/>
    </row>
    <row r="127">
      <c r="A127" s="32"/>
      <c r="B127" s="32"/>
      <c r="C127" s="32"/>
      <c r="D127" s="1"/>
      <c r="E127" s="1"/>
      <c r="F127" s="42" t="s">
        <v>408</v>
      </c>
      <c r="G127" s="1">
        <f>COUNTIF(H5:H121,"2")</f>
        <v>29</v>
      </c>
      <c r="H127" s="1"/>
      <c r="I127" s="1"/>
      <c r="J127" s="1"/>
      <c r="K127" s="1"/>
      <c r="L127" s="31" t="s">
        <v>25</v>
      </c>
      <c r="M127" s="28">
        <f>COUNTIF(M5:M83,"REPROBADO")/99*100</f>
        <v>24.24242424</v>
      </c>
      <c r="N127" s="1"/>
      <c r="O127" s="1"/>
    </row>
    <row r="128">
      <c r="A128" s="32"/>
      <c r="B128" s="86"/>
      <c r="C128" s="5"/>
      <c r="D128" s="1"/>
      <c r="E128" s="1"/>
      <c r="F128" s="42" t="s">
        <v>409</v>
      </c>
      <c r="G128" s="1">
        <f>COUNTIF(H5:H121,"3")</f>
        <v>29</v>
      </c>
      <c r="H128" s="1"/>
      <c r="I128" s="1"/>
      <c r="J128" s="1"/>
      <c r="K128" s="1"/>
      <c r="L128" s="1"/>
      <c r="M128" s="1"/>
      <c r="N128" s="1"/>
      <c r="O128" s="1"/>
    </row>
    <row r="129">
      <c r="A129" s="87" t="s">
        <v>26</v>
      </c>
      <c r="B129" s="32"/>
      <c r="C129" s="32"/>
      <c r="D129" s="1"/>
      <c r="E129" s="1"/>
      <c r="F129" s="42" t="s">
        <v>410</v>
      </c>
      <c r="G129" s="1">
        <f>COUNTIF(H5:H121,"4")</f>
        <v>30</v>
      </c>
      <c r="H129" s="1"/>
      <c r="I129" s="1"/>
      <c r="J129" s="1"/>
      <c r="K129" s="1"/>
      <c r="L129" s="1"/>
      <c r="M129" s="1"/>
      <c r="N129" s="1"/>
      <c r="O129" s="1"/>
    </row>
    <row r="130">
      <c r="A130" s="87" t="s">
        <v>27</v>
      </c>
      <c r="B130" s="32"/>
      <c r="C130" s="3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>
      <c r="A131" s="87" t="s">
        <v>28</v>
      </c>
      <c r="B131" s="32"/>
      <c r="C131" s="3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>
      <c r="A132" s="87" t="s">
        <v>29</v>
      </c>
      <c r="B132" s="32"/>
      <c r="C132" s="3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>
      <c r="A133" s="87" t="s">
        <v>30</v>
      </c>
      <c r="B133" s="32"/>
      <c r="C133" s="32"/>
      <c r="D133" s="1"/>
      <c r="E133" s="1"/>
      <c r="F133" s="1"/>
      <c r="G133" s="1"/>
      <c r="H133" s="1"/>
      <c r="I133" s="1"/>
      <c r="J133" s="1"/>
      <c r="K133" s="1"/>
      <c r="L133" s="32"/>
      <c r="M133" s="1"/>
      <c r="N133" s="1"/>
      <c r="O133" s="1"/>
    </row>
    <row r="134">
      <c r="A134" s="32"/>
      <c r="B134" s="85" t="s">
        <v>31</v>
      </c>
      <c r="C134" s="8"/>
      <c r="D134" s="1"/>
      <c r="E134" s="1"/>
      <c r="F134" s="1"/>
      <c r="G134" s="1"/>
      <c r="H134" s="1"/>
      <c r="I134" s="1"/>
      <c r="J134" s="1"/>
      <c r="K134" s="32"/>
      <c r="L134" s="33" t="s">
        <v>32</v>
      </c>
      <c r="M134" s="1"/>
      <c r="N134" s="1"/>
      <c r="O134" s="1"/>
    </row>
    <row r="135">
      <c r="A135" s="32"/>
      <c r="B135" s="32" t="s">
        <v>33</v>
      </c>
      <c r="C135" s="32" t="s">
        <v>34</v>
      </c>
      <c r="D135" s="1"/>
      <c r="E135" s="1"/>
      <c r="F135" s="1"/>
      <c r="G135" s="1"/>
      <c r="H135" s="1"/>
      <c r="I135" s="1"/>
      <c r="J135" s="1"/>
      <c r="K135" s="32"/>
      <c r="L135" s="34" t="s">
        <v>35</v>
      </c>
      <c r="M135" s="35" t="str">
        <f>#REF!/COUNTIF(M26:M83,"REPROBADO")*100</f>
        <v>#REF!</v>
      </c>
      <c r="N135" s="1"/>
      <c r="O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32"/>
      <c r="L136" s="34" t="s">
        <v>36</v>
      </c>
      <c r="M136" s="28">
        <f>COUNTIF(N26:N83,"Justifico")/COUNTIF(M27:M122,"REPROBADO")*100</f>
        <v>0</v>
      </c>
      <c r="N136" s="1"/>
      <c r="O136" s="1"/>
    </row>
  </sheetData>
  <mergeCells count="19">
    <mergeCell ref="G3:G4"/>
    <mergeCell ref="H3:H4"/>
    <mergeCell ref="B125:C125"/>
    <mergeCell ref="F125:G125"/>
    <mergeCell ref="B128:C128"/>
    <mergeCell ref="B134:C134"/>
    <mergeCell ref="I3:J3"/>
    <mergeCell ref="K3:K4"/>
    <mergeCell ref="L3:L4"/>
    <mergeCell ref="M3:M4"/>
    <mergeCell ref="N3:N4"/>
    <mergeCell ref="O3:O4"/>
    <mergeCell ref="B1:D1"/>
    <mergeCell ref="E1:N1"/>
    <mergeCell ref="B2:D2"/>
    <mergeCell ref="E2:N2"/>
    <mergeCell ref="A3:D3"/>
    <mergeCell ref="E3:E4"/>
    <mergeCell ref="F3:F4"/>
  </mergeCells>
  <conditionalFormatting sqref="O5:O119">
    <cfRule type="cellIs" dxfId="2" priority="1" operator="equal">
      <formula>"Si"</formula>
    </cfRule>
  </conditionalFormatting>
  <conditionalFormatting sqref="I5:J121">
    <cfRule type="cellIs" dxfId="0" priority="2" operator="equal">
      <formula>"Participó"</formula>
    </cfRule>
  </conditionalFormatting>
  <conditionalFormatting sqref="I5:J121">
    <cfRule type="cellIs" dxfId="1" priority="3" operator="equal">
      <formula>"-"</formula>
    </cfRule>
  </conditionalFormatting>
  <conditionalFormatting sqref="K5:L119 K121:L121">
    <cfRule type="cellIs" dxfId="0" priority="4" operator="greaterThanOrEqual">
      <formula>65</formula>
    </cfRule>
  </conditionalFormatting>
  <conditionalFormatting sqref="K5:L119 K121:L121">
    <cfRule type="cellIs" dxfId="1" priority="5" operator="lessThan">
      <formula>65</formula>
    </cfRule>
  </conditionalFormatting>
  <conditionalFormatting sqref="M5:M121">
    <cfRule type="cellIs" dxfId="0" priority="6" operator="equal">
      <formula>"APROBADO"</formula>
    </cfRule>
  </conditionalFormatting>
  <conditionalFormatting sqref="M5:M121">
    <cfRule type="cellIs" dxfId="1" priority="7" operator="equal">
      <formula>"REPROBADO"</formula>
    </cfRule>
  </conditionalFormatting>
  <conditionalFormatting sqref="K5:L121">
    <cfRule type="cellIs" dxfId="2" priority="8" operator="equal">
      <formula>"-"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6" width="8.13"/>
    <col customWidth="1" min="7" max="8" width="6.5"/>
    <col customWidth="1" min="11" max="12" width="9.88"/>
  </cols>
  <sheetData>
    <row r="1">
      <c r="A1" s="1"/>
      <c r="E1" s="2" t="s">
        <v>0</v>
      </c>
      <c r="O1" s="98"/>
    </row>
    <row r="2">
      <c r="A2" s="1"/>
      <c r="B2" s="3"/>
      <c r="C2" s="4"/>
      <c r="D2" s="5"/>
      <c r="E2" s="6" t="s">
        <v>1856</v>
      </c>
      <c r="F2" s="7"/>
      <c r="G2" s="7"/>
      <c r="H2" s="7"/>
      <c r="I2" s="7"/>
      <c r="J2" s="7"/>
      <c r="K2" s="7"/>
      <c r="L2" s="7"/>
      <c r="M2" s="7"/>
      <c r="N2" s="8"/>
      <c r="O2" s="99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  <c r="O3" s="56" t="s">
        <v>731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  <c r="O4" s="57"/>
    </row>
    <row r="5">
      <c r="A5" s="36">
        <v>2.7189066606E10</v>
      </c>
      <c r="B5" s="37" t="s">
        <v>1857</v>
      </c>
      <c r="C5" s="37" t="s">
        <v>1858</v>
      </c>
      <c r="D5" s="37" t="s">
        <v>1859</v>
      </c>
      <c r="E5" s="38"/>
      <c r="F5" s="38"/>
      <c r="G5" s="37" t="s">
        <v>18</v>
      </c>
      <c r="H5" s="36">
        <v>1.0</v>
      </c>
      <c r="I5" s="39" t="s">
        <v>42</v>
      </c>
      <c r="J5" s="39" t="s">
        <v>42</v>
      </c>
      <c r="K5" s="40">
        <v>100.0</v>
      </c>
      <c r="L5" s="39" t="s">
        <v>43</v>
      </c>
      <c r="M5" s="24" t="str">
        <f t="shared" ref="M5:M31" si="1">IF(AND(OR(I5="Participó",J5="Participó"),AND(K5&gt;64,K5&lt;&gt;"-")),"APROBADO","REPROBADO")</f>
        <v>APROBADO</v>
      </c>
      <c r="N5" s="1"/>
      <c r="O5" s="1"/>
    </row>
    <row r="6">
      <c r="A6" s="36">
        <v>2.025819666E10</v>
      </c>
      <c r="B6" s="37" t="s">
        <v>412</v>
      </c>
      <c r="C6" s="37" t="s">
        <v>1860</v>
      </c>
      <c r="D6" s="37" t="s">
        <v>1861</v>
      </c>
      <c r="E6" s="38"/>
      <c r="F6" s="38"/>
      <c r="G6" s="37" t="s">
        <v>41</v>
      </c>
      <c r="H6" s="36">
        <v>1.0</v>
      </c>
      <c r="I6" s="39" t="s">
        <v>43</v>
      </c>
      <c r="J6" s="39" t="s">
        <v>43</v>
      </c>
      <c r="K6" s="39" t="s">
        <v>43</v>
      </c>
      <c r="L6" s="39" t="s">
        <v>43</v>
      </c>
      <c r="M6" s="24" t="str">
        <f t="shared" si="1"/>
        <v>REPROBADO</v>
      </c>
      <c r="N6" s="1"/>
      <c r="O6" s="42"/>
    </row>
    <row r="7">
      <c r="A7" s="36">
        <v>2.7333618899E10</v>
      </c>
      <c r="B7" s="37" t="s">
        <v>412</v>
      </c>
      <c r="C7" s="37" t="s">
        <v>476</v>
      </c>
      <c r="D7" s="37" t="s">
        <v>1862</v>
      </c>
      <c r="E7" s="38"/>
      <c r="F7" s="38"/>
      <c r="G7" s="37" t="s">
        <v>18</v>
      </c>
      <c r="H7" s="36">
        <v>1.0</v>
      </c>
      <c r="I7" s="39" t="s">
        <v>42</v>
      </c>
      <c r="J7" s="39" t="s">
        <v>42</v>
      </c>
      <c r="K7" s="40">
        <v>70.0</v>
      </c>
      <c r="L7" s="40">
        <v>100.0</v>
      </c>
      <c r="M7" s="24" t="str">
        <f t="shared" si="1"/>
        <v>APROBADO</v>
      </c>
      <c r="N7" s="1"/>
      <c r="O7" s="1"/>
    </row>
    <row r="8">
      <c r="A8" s="36">
        <v>2.736263245E10</v>
      </c>
      <c r="B8" s="37" t="s">
        <v>412</v>
      </c>
      <c r="C8" s="37" t="s">
        <v>1863</v>
      </c>
      <c r="D8" s="37" t="s">
        <v>1864</v>
      </c>
      <c r="E8" s="38"/>
      <c r="F8" s="38"/>
      <c r="G8" s="37" t="s">
        <v>18</v>
      </c>
      <c r="H8" s="36">
        <v>1.0</v>
      </c>
      <c r="I8" s="39" t="s">
        <v>43</v>
      </c>
      <c r="J8" s="39" t="s">
        <v>43</v>
      </c>
      <c r="K8" s="39" t="s">
        <v>43</v>
      </c>
      <c r="L8" s="39" t="s">
        <v>43</v>
      </c>
      <c r="M8" s="24" t="str">
        <f t="shared" si="1"/>
        <v>REPROBADO</v>
      </c>
      <c r="N8" s="1"/>
      <c r="O8" s="42"/>
    </row>
    <row r="9">
      <c r="A9" s="36">
        <v>2.7309855766E10</v>
      </c>
      <c r="B9" s="37" t="s">
        <v>412</v>
      </c>
      <c r="C9" s="37" t="s">
        <v>1865</v>
      </c>
      <c r="D9" s="37" t="s">
        <v>1866</v>
      </c>
      <c r="E9" s="38"/>
      <c r="F9" s="38"/>
      <c r="G9" s="37" t="s">
        <v>18</v>
      </c>
      <c r="H9" s="36">
        <v>1.0</v>
      </c>
      <c r="I9" s="39" t="s">
        <v>42</v>
      </c>
      <c r="J9" s="39" t="s">
        <v>42</v>
      </c>
      <c r="K9" s="40">
        <v>100.0</v>
      </c>
      <c r="L9" s="40">
        <v>100.0</v>
      </c>
      <c r="M9" s="24" t="str">
        <f t="shared" si="1"/>
        <v>APROBADO</v>
      </c>
      <c r="N9" s="1"/>
      <c r="O9" s="1"/>
    </row>
    <row r="10">
      <c r="A10" s="36">
        <v>2.0338295198E10</v>
      </c>
      <c r="B10" s="37" t="s">
        <v>412</v>
      </c>
      <c r="C10" s="37" t="s">
        <v>1867</v>
      </c>
      <c r="D10" s="37" t="s">
        <v>1868</v>
      </c>
      <c r="E10" s="38"/>
      <c r="F10" s="38"/>
      <c r="G10" s="37" t="s">
        <v>41</v>
      </c>
      <c r="H10" s="36">
        <v>1.0</v>
      </c>
      <c r="I10" s="39" t="s">
        <v>43</v>
      </c>
      <c r="J10" s="39" t="s">
        <v>43</v>
      </c>
      <c r="K10" s="39" t="s">
        <v>43</v>
      </c>
      <c r="L10" s="39" t="s">
        <v>43</v>
      </c>
      <c r="M10" s="24" t="str">
        <f t="shared" si="1"/>
        <v>REPROBADO</v>
      </c>
      <c r="N10" s="1"/>
      <c r="O10" s="42"/>
    </row>
    <row r="11">
      <c r="A11" s="36">
        <v>2.731628451E10</v>
      </c>
      <c r="B11" s="37" t="s">
        <v>1869</v>
      </c>
      <c r="C11" s="37" t="s">
        <v>148</v>
      </c>
      <c r="D11" s="37" t="s">
        <v>1870</v>
      </c>
      <c r="E11" s="38"/>
      <c r="F11" s="38"/>
      <c r="G11" s="47"/>
      <c r="H11" s="36">
        <v>3.0</v>
      </c>
      <c r="I11" s="39" t="s">
        <v>43</v>
      </c>
      <c r="J11" s="39" t="s">
        <v>43</v>
      </c>
      <c r="K11" s="39" t="s">
        <v>43</v>
      </c>
      <c r="L11" s="39" t="s">
        <v>43</v>
      </c>
      <c r="M11" s="24" t="str">
        <f t="shared" si="1"/>
        <v>REPROBADO</v>
      </c>
      <c r="N11" s="1"/>
      <c r="O11" s="42"/>
    </row>
    <row r="12">
      <c r="A12" s="36">
        <v>2.0290694184E10</v>
      </c>
      <c r="B12" s="37" t="s">
        <v>1871</v>
      </c>
      <c r="C12" s="37" t="s">
        <v>1872</v>
      </c>
      <c r="D12" s="37" t="s">
        <v>1873</v>
      </c>
      <c r="E12" s="38"/>
      <c r="F12" s="38"/>
      <c r="G12" s="37" t="s">
        <v>41</v>
      </c>
      <c r="H12" s="36">
        <v>1.0</v>
      </c>
      <c r="I12" s="39" t="s">
        <v>43</v>
      </c>
      <c r="J12" s="39" t="s">
        <v>43</v>
      </c>
      <c r="K12" s="39" t="s">
        <v>43</v>
      </c>
      <c r="L12" s="39" t="s">
        <v>43</v>
      </c>
      <c r="M12" s="24" t="str">
        <f t="shared" si="1"/>
        <v>REPROBADO</v>
      </c>
      <c r="N12" s="1"/>
      <c r="O12" s="42"/>
    </row>
    <row r="13">
      <c r="A13" s="36">
        <v>2.0357333068E10</v>
      </c>
      <c r="B13" s="37" t="s">
        <v>1871</v>
      </c>
      <c r="C13" s="37" t="s">
        <v>1304</v>
      </c>
      <c r="D13" s="37" t="s">
        <v>1874</v>
      </c>
      <c r="E13" s="38"/>
      <c r="F13" s="38"/>
      <c r="G13" s="37" t="s">
        <v>41</v>
      </c>
      <c r="H13" s="36">
        <v>1.0</v>
      </c>
      <c r="I13" s="39" t="s">
        <v>42</v>
      </c>
      <c r="J13" s="39" t="s">
        <v>43</v>
      </c>
      <c r="K13" s="70">
        <v>71.67</v>
      </c>
      <c r="L13" s="40">
        <v>100.0</v>
      </c>
      <c r="M13" s="24" t="str">
        <f t="shared" si="1"/>
        <v>APROBADO</v>
      </c>
      <c r="N13" s="1"/>
      <c r="O13" s="42"/>
    </row>
    <row r="14">
      <c r="A14" s="36">
        <v>2.7328709797E10</v>
      </c>
      <c r="B14" s="37" t="s">
        <v>1871</v>
      </c>
      <c r="C14" s="37" t="s">
        <v>181</v>
      </c>
      <c r="D14" s="37" t="s">
        <v>1875</v>
      </c>
      <c r="E14" s="38"/>
      <c r="F14" s="38"/>
      <c r="G14" s="37" t="s">
        <v>18</v>
      </c>
      <c r="H14" s="36">
        <v>1.0</v>
      </c>
      <c r="I14" s="39" t="s">
        <v>42</v>
      </c>
      <c r="J14" s="39" t="s">
        <v>43</v>
      </c>
      <c r="K14" s="40">
        <v>80.0</v>
      </c>
      <c r="L14" s="40">
        <v>100.0</v>
      </c>
      <c r="M14" s="24" t="str">
        <f t="shared" si="1"/>
        <v>APROBADO</v>
      </c>
      <c r="N14" s="1"/>
      <c r="O14" s="42"/>
    </row>
    <row r="15">
      <c r="A15" s="36">
        <v>2.0301717238E10</v>
      </c>
      <c r="B15" s="37" t="s">
        <v>414</v>
      </c>
      <c r="C15" s="37" t="s">
        <v>1876</v>
      </c>
      <c r="D15" s="37" t="s">
        <v>1877</v>
      </c>
      <c r="E15" s="38"/>
      <c r="F15" s="38"/>
      <c r="G15" s="37" t="s">
        <v>41</v>
      </c>
      <c r="H15" s="36">
        <v>1.0</v>
      </c>
      <c r="I15" s="39" t="s">
        <v>42</v>
      </c>
      <c r="J15" s="39" t="s">
        <v>42</v>
      </c>
      <c r="K15" s="70">
        <v>78.33</v>
      </c>
      <c r="L15" s="40">
        <v>100.0</v>
      </c>
      <c r="M15" s="24" t="str">
        <f t="shared" si="1"/>
        <v>APROBADO</v>
      </c>
      <c r="N15" s="1"/>
      <c r="O15" s="1"/>
    </row>
    <row r="16">
      <c r="A16" s="36">
        <v>2.7356514209E10</v>
      </c>
      <c r="B16" s="37" t="s">
        <v>414</v>
      </c>
      <c r="C16" s="37" t="s">
        <v>1082</v>
      </c>
      <c r="D16" s="37" t="s">
        <v>1878</v>
      </c>
      <c r="E16" s="38"/>
      <c r="F16" s="38"/>
      <c r="G16" s="37" t="s">
        <v>18</v>
      </c>
      <c r="H16" s="36">
        <v>1.0</v>
      </c>
      <c r="I16" s="39" t="s">
        <v>42</v>
      </c>
      <c r="J16" s="39" t="s">
        <v>42</v>
      </c>
      <c r="K16" s="40">
        <v>90.0</v>
      </c>
      <c r="L16" s="40">
        <v>100.0</v>
      </c>
      <c r="M16" s="24" t="str">
        <f t="shared" si="1"/>
        <v>APROBADO</v>
      </c>
      <c r="N16" s="1"/>
      <c r="O16" s="1"/>
    </row>
    <row r="17">
      <c r="A17" s="36">
        <v>2.3335625749E10</v>
      </c>
      <c r="B17" s="37" t="s">
        <v>414</v>
      </c>
      <c r="C17" s="37" t="s">
        <v>1879</v>
      </c>
      <c r="D17" s="37" t="s">
        <v>1880</v>
      </c>
      <c r="E17" s="38"/>
      <c r="F17" s="38"/>
      <c r="G17" s="37" t="s">
        <v>41</v>
      </c>
      <c r="H17" s="36">
        <v>1.0</v>
      </c>
      <c r="I17" s="39" t="s">
        <v>42</v>
      </c>
      <c r="J17" s="39" t="s">
        <v>43</v>
      </c>
      <c r="K17" s="40">
        <v>90.0</v>
      </c>
      <c r="L17" s="40">
        <v>100.0</v>
      </c>
      <c r="M17" s="24" t="str">
        <f t="shared" si="1"/>
        <v>APROBADO</v>
      </c>
      <c r="N17" s="1"/>
      <c r="O17" s="42"/>
    </row>
    <row r="18">
      <c r="A18" s="36">
        <v>2.0280195228E10</v>
      </c>
      <c r="B18" s="37" t="s">
        <v>414</v>
      </c>
      <c r="C18" s="37" t="s">
        <v>644</v>
      </c>
      <c r="D18" s="37" t="s">
        <v>1881</v>
      </c>
      <c r="E18" s="38"/>
      <c r="F18" s="38"/>
      <c r="G18" s="37" t="s">
        <v>41</v>
      </c>
      <c r="H18" s="36">
        <v>2.0</v>
      </c>
      <c r="I18" s="39" t="s">
        <v>42</v>
      </c>
      <c r="J18" s="39" t="s">
        <v>42</v>
      </c>
      <c r="K18" s="40">
        <v>80.0</v>
      </c>
      <c r="L18" s="40">
        <v>100.0</v>
      </c>
      <c r="M18" s="24" t="str">
        <f t="shared" si="1"/>
        <v>APROBADO</v>
      </c>
      <c r="N18" s="1"/>
      <c r="O18" s="1"/>
    </row>
    <row r="19">
      <c r="A19" s="36">
        <v>2.0315780161E10</v>
      </c>
      <c r="B19" s="37" t="s">
        <v>414</v>
      </c>
      <c r="C19" s="37" t="s">
        <v>752</v>
      </c>
      <c r="D19" s="37" t="s">
        <v>1882</v>
      </c>
      <c r="E19" s="38"/>
      <c r="F19" s="38"/>
      <c r="G19" s="37" t="s">
        <v>41</v>
      </c>
      <c r="H19" s="36">
        <v>2.0</v>
      </c>
      <c r="I19" s="39" t="s">
        <v>42</v>
      </c>
      <c r="J19" s="39" t="s">
        <v>42</v>
      </c>
      <c r="K19" s="40">
        <v>90.0</v>
      </c>
      <c r="L19" s="40">
        <v>100.0</v>
      </c>
      <c r="M19" s="24" t="str">
        <f t="shared" si="1"/>
        <v>APROBADO</v>
      </c>
      <c r="N19" s="1"/>
      <c r="O19" s="1"/>
    </row>
    <row r="20">
      <c r="A20" s="36">
        <v>2.3334277909E10</v>
      </c>
      <c r="B20" s="37" t="s">
        <v>1883</v>
      </c>
      <c r="C20" s="37" t="s">
        <v>1879</v>
      </c>
      <c r="D20" s="37" t="s">
        <v>1884</v>
      </c>
      <c r="E20" s="38"/>
      <c r="F20" s="38"/>
      <c r="G20" s="37" t="s">
        <v>41</v>
      </c>
      <c r="H20" s="36">
        <v>2.0</v>
      </c>
      <c r="I20" s="39" t="s">
        <v>42</v>
      </c>
      <c r="J20" s="39" t="s">
        <v>42</v>
      </c>
      <c r="K20" s="40">
        <v>90.0</v>
      </c>
      <c r="L20" s="40">
        <v>100.0</v>
      </c>
      <c r="M20" s="24" t="str">
        <f t="shared" si="1"/>
        <v>APROBADO</v>
      </c>
      <c r="N20" s="1"/>
      <c r="O20" s="1"/>
    </row>
    <row r="21">
      <c r="A21" s="36">
        <v>2.7356508063E10</v>
      </c>
      <c r="B21" s="37" t="s">
        <v>1885</v>
      </c>
      <c r="C21" s="37" t="s">
        <v>1886</v>
      </c>
      <c r="D21" s="37" t="s">
        <v>1887</v>
      </c>
      <c r="E21" s="38"/>
      <c r="F21" s="38"/>
      <c r="G21" s="37" t="s">
        <v>18</v>
      </c>
      <c r="H21" s="36">
        <v>1.0</v>
      </c>
      <c r="I21" s="39" t="s">
        <v>42</v>
      </c>
      <c r="J21" s="39" t="s">
        <v>42</v>
      </c>
      <c r="K21" s="70">
        <v>76.67</v>
      </c>
      <c r="L21" s="40">
        <v>100.0</v>
      </c>
      <c r="M21" s="24" t="str">
        <f t="shared" si="1"/>
        <v>APROBADO</v>
      </c>
      <c r="N21" s="1"/>
      <c r="O21" s="1"/>
    </row>
    <row r="22">
      <c r="A22" s="36">
        <v>2.0269676842E10</v>
      </c>
      <c r="B22" s="37" t="s">
        <v>1888</v>
      </c>
      <c r="C22" s="37" t="s">
        <v>1055</v>
      </c>
      <c r="D22" s="37" t="s">
        <v>1889</v>
      </c>
      <c r="E22" s="38"/>
      <c r="F22" s="38"/>
      <c r="G22" s="37" t="s">
        <v>41</v>
      </c>
      <c r="H22" s="36">
        <v>2.0</v>
      </c>
      <c r="I22" s="39" t="s">
        <v>42</v>
      </c>
      <c r="J22" s="39" t="s">
        <v>42</v>
      </c>
      <c r="K22" s="40">
        <v>100.0</v>
      </c>
      <c r="L22" s="40">
        <v>100.0</v>
      </c>
      <c r="M22" s="24" t="str">
        <f t="shared" si="1"/>
        <v>APROBADO</v>
      </c>
      <c r="N22" s="1"/>
      <c r="O22" s="42"/>
    </row>
    <row r="23">
      <c r="A23" s="36">
        <v>2.7247198496E10</v>
      </c>
      <c r="B23" s="37" t="s">
        <v>1890</v>
      </c>
      <c r="C23" s="37" t="s">
        <v>1891</v>
      </c>
      <c r="D23" s="37" t="s">
        <v>1892</v>
      </c>
      <c r="E23" s="38"/>
      <c r="F23" s="38"/>
      <c r="G23" s="37" t="s">
        <v>18</v>
      </c>
      <c r="H23" s="36">
        <v>1.0</v>
      </c>
      <c r="I23" s="39" t="s">
        <v>42</v>
      </c>
      <c r="J23" s="39" t="s">
        <v>42</v>
      </c>
      <c r="K23" s="40">
        <v>80.0</v>
      </c>
      <c r="L23" s="40">
        <v>100.0</v>
      </c>
      <c r="M23" s="24" t="str">
        <f t="shared" si="1"/>
        <v>APROBADO</v>
      </c>
      <c r="N23" s="1"/>
      <c r="O23" s="1"/>
    </row>
    <row r="24">
      <c r="A24" s="36">
        <v>2.0301671793E10</v>
      </c>
      <c r="B24" s="37" t="s">
        <v>1893</v>
      </c>
      <c r="C24" s="37" t="s">
        <v>626</v>
      </c>
      <c r="D24" s="37" t="s">
        <v>1894</v>
      </c>
      <c r="E24" s="38"/>
      <c r="F24" s="38"/>
      <c r="G24" s="37" t="s">
        <v>41</v>
      </c>
      <c r="H24" s="36">
        <v>2.0</v>
      </c>
      <c r="I24" s="39" t="s">
        <v>42</v>
      </c>
      <c r="J24" s="39" t="s">
        <v>42</v>
      </c>
      <c r="K24" s="40">
        <v>90.0</v>
      </c>
      <c r="L24" s="39" t="s">
        <v>43</v>
      </c>
      <c r="M24" s="24" t="str">
        <f t="shared" si="1"/>
        <v>APROBADO</v>
      </c>
      <c r="N24" s="1"/>
      <c r="O24" s="1"/>
    </row>
    <row r="25">
      <c r="A25" s="36">
        <v>2.0372850486E10</v>
      </c>
      <c r="B25" s="37" t="s">
        <v>1895</v>
      </c>
      <c r="C25" s="37" t="s">
        <v>589</v>
      </c>
      <c r="D25" s="37" t="s">
        <v>1896</v>
      </c>
      <c r="E25" s="38"/>
      <c r="F25" s="38"/>
      <c r="G25" s="37" t="s">
        <v>41</v>
      </c>
      <c r="H25" s="36">
        <v>2.0</v>
      </c>
      <c r="I25" s="39" t="s">
        <v>42</v>
      </c>
      <c r="J25" s="39" t="s">
        <v>42</v>
      </c>
      <c r="K25" s="40">
        <v>100.0</v>
      </c>
      <c r="L25" s="40">
        <v>100.0</v>
      </c>
      <c r="M25" s="24" t="str">
        <f t="shared" si="1"/>
        <v>APROBADO</v>
      </c>
      <c r="N25" s="1"/>
      <c r="O25" s="1"/>
    </row>
    <row r="26">
      <c r="A26" s="36">
        <v>2.0321793909E10</v>
      </c>
      <c r="B26" s="37" t="s">
        <v>1897</v>
      </c>
      <c r="C26" s="37" t="s">
        <v>914</v>
      </c>
      <c r="D26" s="37" t="s">
        <v>1898</v>
      </c>
      <c r="E26" s="38"/>
      <c r="F26" s="38"/>
      <c r="G26" s="37" t="s">
        <v>41</v>
      </c>
      <c r="H26" s="36">
        <v>2.0</v>
      </c>
      <c r="I26" s="39" t="s">
        <v>42</v>
      </c>
      <c r="J26" s="39" t="s">
        <v>42</v>
      </c>
      <c r="K26" s="40">
        <v>100.0</v>
      </c>
      <c r="L26" s="40">
        <v>100.0</v>
      </c>
      <c r="M26" s="24" t="str">
        <f t="shared" si="1"/>
        <v>APROBADO</v>
      </c>
      <c r="N26" s="1"/>
      <c r="O26" s="1"/>
    </row>
    <row r="27">
      <c r="A27" s="36">
        <v>2.4261609408E10</v>
      </c>
      <c r="B27" s="37" t="s">
        <v>1899</v>
      </c>
      <c r="C27" s="37" t="s">
        <v>1900</v>
      </c>
      <c r="D27" s="37" t="s">
        <v>1901</v>
      </c>
      <c r="E27" s="38"/>
      <c r="F27" s="38"/>
      <c r="G27" s="37" t="s">
        <v>18</v>
      </c>
      <c r="H27" s="36">
        <v>2.0</v>
      </c>
      <c r="I27" s="39" t="s">
        <v>43</v>
      </c>
      <c r="J27" s="39" t="s">
        <v>43</v>
      </c>
      <c r="K27" s="39" t="s">
        <v>43</v>
      </c>
      <c r="L27" s="39" t="s">
        <v>43</v>
      </c>
      <c r="M27" s="24" t="str">
        <f t="shared" si="1"/>
        <v>REPROBADO</v>
      </c>
      <c r="N27" s="1"/>
      <c r="O27" s="42"/>
    </row>
    <row r="28">
      <c r="A28" s="36">
        <v>2.0287642696E10</v>
      </c>
      <c r="B28" s="37" t="s">
        <v>1902</v>
      </c>
      <c r="C28" s="37" t="s">
        <v>1903</v>
      </c>
      <c r="D28" s="37" t="s">
        <v>1904</v>
      </c>
      <c r="E28" s="38"/>
      <c r="F28" s="38"/>
      <c r="G28" s="37" t="s">
        <v>41</v>
      </c>
      <c r="H28" s="36">
        <v>2.0</v>
      </c>
      <c r="I28" s="39" t="s">
        <v>43</v>
      </c>
      <c r="J28" s="39" t="s">
        <v>43</v>
      </c>
      <c r="K28" s="39" t="s">
        <v>43</v>
      </c>
      <c r="L28" s="39" t="s">
        <v>43</v>
      </c>
      <c r="M28" s="24" t="str">
        <f t="shared" si="1"/>
        <v>REPROBADO</v>
      </c>
      <c r="N28" s="1"/>
      <c r="O28" s="42"/>
    </row>
    <row r="29">
      <c r="A29" s="36">
        <v>2.0218185615E10</v>
      </c>
      <c r="B29" s="37" t="s">
        <v>1905</v>
      </c>
      <c r="C29" s="37" t="s">
        <v>852</v>
      </c>
      <c r="D29" s="37" t="s">
        <v>1906</v>
      </c>
      <c r="E29" s="38"/>
      <c r="F29" s="38"/>
      <c r="G29" s="37" t="s">
        <v>41</v>
      </c>
      <c r="H29" s="36">
        <v>2.0</v>
      </c>
      <c r="I29" s="39" t="s">
        <v>43</v>
      </c>
      <c r="J29" s="39" t="s">
        <v>43</v>
      </c>
      <c r="K29" s="39" t="s">
        <v>43</v>
      </c>
      <c r="L29" s="39" t="s">
        <v>43</v>
      </c>
      <c r="M29" s="24" t="str">
        <f t="shared" si="1"/>
        <v>REPROBADO</v>
      </c>
      <c r="N29" s="1"/>
      <c r="O29" s="42"/>
    </row>
    <row r="30">
      <c r="A30" s="36">
        <v>2.7271020827E10</v>
      </c>
      <c r="B30" s="37" t="s">
        <v>1907</v>
      </c>
      <c r="C30" s="37" t="s">
        <v>417</v>
      </c>
      <c r="D30" s="37" t="s">
        <v>1908</v>
      </c>
      <c r="E30" s="38"/>
      <c r="F30" s="38"/>
      <c r="G30" s="37" t="s">
        <v>18</v>
      </c>
      <c r="H30" s="36">
        <v>2.0</v>
      </c>
      <c r="I30" s="39" t="s">
        <v>43</v>
      </c>
      <c r="J30" s="39" t="s">
        <v>43</v>
      </c>
      <c r="K30" s="39" t="s">
        <v>43</v>
      </c>
      <c r="L30" s="39" t="s">
        <v>43</v>
      </c>
      <c r="M30" s="24" t="str">
        <f t="shared" si="1"/>
        <v>REPROBADO</v>
      </c>
      <c r="N30" s="1"/>
      <c r="O30" s="42"/>
    </row>
    <row r="31">
      <c r="A31" s="36">
        <v>2.7404290377E10</v>
      </c>
      <c r="B31" s="37" t="s">
        <v>1909</v>
      </c>
      <c r="C31" s="37" t="s">
        <v>1910</v>
      </c>
      <c r="D31" s="37" t="s">
        <v>1911</v>
      </c>
      <c r="E31" s="38"/>
      <c r="F31" s="38"/>
      <c r="G31" s="37" t="s">
        <v>18</v>
      </c>
      <c r="H31" s="36">
        <v>2.0</v>
      </c>
      <c r="I31" s="39" t="s">
        <v>42</v>
      </c>
      <c r="J31" s="39" t="s">
        <v>42</v>
      </c>
      <c r="K31" s="40">
        <v>90.0</v>
      </c>
      <c r="L31" s="40">
        <v>100.0</v>
      </c>
      <c r="M31" s="24" t="str">
        <f t="shared" si="1"/>
        <v>APROBADO</v>
      </c>
      <c r="N31" s="1"/>
      <c r="O31" s="1"/>
    </row>
    <row r="32">
      <c r="A32" s="100">
        <v>2.0256519381E10</v>
      </c>
      <c r="B32" s="101" t="s">
        <v>422</v>
      </c>
      <c r="C32" s="101" t="s">
        <v>1912</v>
      </c>
      <c r="D32" s="101" t="s">
        <v>1913</v>
      </c>
      <c r="E32" s="102"/>
      <c r="F32" s="102"/>
      <c r="G32" s="101" t="s">
        <v>41</v>
      </c>
      <c r="H32" s="100">
        <v>2.0</v>
      </c>
      <c r="I32" s="39" t="s">
        <v>42</v>
      </c>
      <c r="J32" s="39" t="s">
        <v>43</v>
      </c>
      <c r="K32" s="70">
        <v>61.67</v>
      </c>
      <c r="L32" s="39" t="s">
        <v>43</v>
      </c>
      <c r="M32" s="44" t="s">
        <v>302</v>
      </c>
      <c r="N32" s="79" t="s">
        <v>1221</v>
      </c>
      <c r="O32" s="79"/>
    </row>
    <row r="33">
      <c r="A33" s="36">
        <v>2.7360546573E10</v>
      </c>
      <c r="B33" s="37" t="s">
        <v>1567</v>
      </c>
      <c r="C33" s="37" t="s">
        <v>538</v>
      </c>
      <c r="D33" s="37" t="s">
        <v>1914</v>
      </c>
      <c r="E33" s="38"/>
      <c r="F33" s="38"/>
      <c r="G33" s="37" t="s">
        <v>18</v>
      </c>
      <c r="H33" s="36">
        <v>2.0</v>
      </c>
      <c r="I33" s="39" t="s">
        <v>42</v>
      </c>
      <c r="J33" s="39" t="s">
        <v>43</v>
      </c>
      <c r="K33" s="39" t="s">
        <v>43</v>
      </c>
      <c r="L33" s="39" t="s">
        <v>43</v>
      </c>
      <c r="M33" s="24" t="str">
        <f t="shared" ref="M33:M60" si="2">IF(AND(OR(I33="Participó",J33="Participó"),AND(K33&gt;64,K33&lt;&gt;"-")),"APROBADO","REPROBADO")</f>
        <v>REPROBADO</v>
      </c>
      <c r="N33" s="1"/>
      <c r="O33" s="42" t="s">
        <v>789</v>
      </c>
    </row>
    <row r="34">
      <c r="A34" s="36">
        <v>2.0331238482E10</v>
      </c>
      <c r="B34" s="37" t="s">
        <v>1570</v>
      </c>
      <c r="C34" s="37" t="s">
        <v>1915</v>
      </c>
      <c r="D34" s="37" t="s">
        <v>1916</v>
      </c>
      <c r="E34" s="38"/>
      <c r="F34" s="38"/>
      <c r="G34" s="37" t="s">
        <v>41</v>
      </c>
      <c r="H34" s="36">
        <v>2.0</v>
      </c>
      <c r="I34" s="39" t="s">
        <v>43</v>
      </c>
      <c r="J34" s="39" t="s">
        <v>43</v>
      </c>
      <c r="K34" s="39" t="s">
        <v>43</v>
      </c>
      <c r="L34" s="39" t="s">
        <v>43</v>
      </c>
      <c r="M34" s="24" t="str">
        <f t="shared" si="2"/>
        <v>REPROBADO</v>
      </c>
      <c r="N34" s="1"/>
      <c r="O34" s="42"/>
    </row>
    <row r="35">
      <c r="A35" s="36">
        <v>2.0317070307E10</v>
      </c>
      <c r="B35" s="37" t="s">
        <v>1570</v>
      </c>
      <c r="C35" s="37" t="s">
        <v>1917</v>
      </c>
      <c r="D35" s="37" t="s">
        <v>1918</v>
      </c>
      <c r="E35" s="38"/>
      <c r="F35" s="38"/>
      <c r="G35" s="37" t="s">
        <v>41</v>
      </c>
      <c r="H35" s="36">
        <v>3.0</v>
      </c>
      <c r="I35" s="39" t="s">
        <v>42</v>
      </c>
      <c r="J35" s="39" t="s">
        <v>42</v>
      </c>
      <c r="K35" s="40">
        <v>70.0</v>
      </c>
      <c r="L35" s="40">
        <v>100.0</v>
      </c>
      <c r="M35" s="24" t="str">
        <f t="shared" si="2"/>
        <v>APROBADO</v>
      </c>
      <c r="N35" s="1"/>
      <c r="O35" s="1"/>
    </row>
    <row r="36">
      <c r="A36" s="100">
        <v>2.0341476578E10</v>
      </c>
      <c r="B36" s="101" t="s">
        <v>1570</v>
      </c>
      <c r="C36" s="101" t="s">
        <v>1136</v>
      </c>
      <c r="D36" s="101" t="s">
        <v>1919</v>
      </c>
      <c r="E36" s="102"/>
      <c r="F36" s="102"/>
      <c r="G36" s="101" t="s">
        <v>41</v>
      </c>
      <c r="H36" s="100">
        <v>3.0</v>
      </c>
      <c r="I36" s="39" t="s">
        <v>42</v>
      </c>
      <c r="J36" s="39" t="s">
        <v>42</v>
      </c>
      <c r="K36" s="40">
        <v>70.0</v>
      </c>
      <c r="L36" s="40">
        <v>100.0</v>
      </c>
      <c r="M36" s="24" t="str">
        <f t="shared" si="2"/>
        <v>APROBADO</v>
      </c>
      <c r="N36" s="78"/>
      <c r="O36" s="78"/>
    </row>
    <row r="37">
      <c r="A37" s="36">
        <v>2.0312730724E10</v>
      </c>
      <c r="B37" s="37" t="s">
        <v>1570</v>
      </c>
      <c r="C37" s="37" t="s">
        <v>553</v>
      </c>
      <c r="D37" s="37" t="s">
        <v>1920</v>
      </c>
      <c r="E37" s="38"/>
      <c r="F37" s="38"/>
      <c r="G37" s="47"/>
      <c r="H37" s="36">
        <v>1.0</v>
      </c>
      <c r="I37" s="39" t="s">
        <v>42</v>
      </c>
      <c r="J37" s="39" t="s">
        <v>42</v>
      </c>
      <c r="K37" s="70">
        <v>81.67</v>
      </c>
      <c r="L37" s="40">
        <v>100.0</v>
      </c>
      <c r="M37" s="24" t="str">
        <f t="shared" si="2"/>
        <v>APROBADO</v>
      </c>
      <c r="N37" s="1"/>
      <c r="O37" s="1"/>
    </row>
    <row r="38">
      <c r="A38" s="36">
        <v>2.7346186394E10</v>
      </c>
      <c r="B38" s="37" t="s">
        <v>1570</v>
      </c>
      <c r="C38" s="37" t="s">
        <v>1921</v>
      </c>
      <c r="D38" s="37" t="s">
        <v>1922</v>
      </c>
      <c r="E38" s="38"/>
      <c r="F38" s="38"/>
      <c r="G38" s="37" t="s">
        <v>18</v>
      </c>
      <c r="H38" s="36">
        <v>2.0</v>
      </c>
      <c r="I38" s="39" t="s">
        <v>42</v>
      </c>
      <c r="J38" s="39" t="s">
        <v>42</v>
      </c>
      <c r="K38" s="40">
        <v>90.0</v>
      </c>
      <c r="L38" s="39" t="s">
        <v>43</v>
      </c>
      <c r="M38" s="24" t="str">
        <f t="shared" si="2"/>
        <v>APROBADO</v>
      </c>
      <c r="N38" s="1"/>
      <c r="O38" s="1"/>
    </row>
    <row r="39">
      <c r="A39" s="36">
        <v>2.7289314879E10</v>
      </c>
      <c r="B39" s="37" t="s">
        <v>1570</v>
      </c>
      <c r="C39" s="37" t="s">
        <v>1923</v>
      </c>
      <c r="D39" s="37" t="s">
        <v>1924</v>
      </c>
      <c r="E39" s="38"/>
      <c r="F39" s="38"/>
      <c r="G39" s="37" t="s">
        <v>18</v>
      </c>
      <c r="H39" s="36">
        <v>2.0</v>
      </c>
      <c r="I39" s="39" t="s">
        <v>43</v>
      </c>
      <c r="J39" s="39" t="s">
        <v>43</v>
      </c>
      <c r="K39" s="40">
        <v>85.0</v>
      </c>
      <c r="L39" s="40">
        <v>100.0</v>
      </c>
      <c r="M39" s="24" t="str">
        <f t="shared" si="2"/>
        <v>REPROBADO</v>
      </c>
      <c r="N39" s="1"/>
      <c r="O39" s="42"/>
    </row>
    <row r="40">
      <c r="A40" s="36">
        <v>2.0384499482E10</v>
      </c>
      <c r="B40" s="37" t="s">
        <v>1925</v>
      </c>
      <c r="C40" s="37" t="s">
        <v>1926</v>
      </c>
      <c r="D40" s="37" t="s">
        <v>1927</v>
      </c>
      <c r="E40" s="38"/>
      <c r="F40" s="38"/>
      <c r="G40" s="37" t="s">
        <v>41</v>
      </c>
      <c r="H40" s="36">
        <v>3.0</v>
      </c>
      <c r="I40" s="39" t="s">
        <v>42</v>
      </c>
      <c r="J40" s="39" t="s">
        <v>43</v>
      </c>
      <c r="K40" s="40">
        <v>100.0</v>
      </c>
      <c r="L40" s="39" t="s">
        <v>43</v>
      </c>
      <c r="M40" s="24" t="str">
        <f t="shared" si="2"/>
        <v>APROBADO</v>
      </c>
      <c r="N40" s="1"/>
      <c r="O40" s="42"/>
    </row>
    <row r="41">
      <c r="A41" s="36">
        <v>2.0341668558E10</v>
      </c>
      <c r="B41" s="37" t="s">
        <v>1928</v>
      </c>
      <c r="C41" s="37" t="s">
        <v>1929</v>
      </c>
      <c r="D41" s="37" t="s">
        <v>1930</v>
      </c>
      <c r="E41" s="38"/>
      <c r="F41" s="38"/>
      <c r="G41" s="37" t="s">
        <v>41</v>
      </c>
      <c r="H41" s="36">
        <v>3.0</v>
      </c>
      <c r="I41" s="39" t="s">
        <v>43</v>
      </c>
      <c r="J41" s="39" t="s">
        <v>42</v>
      </c>
      <c r="K41" s="40">
        <v>90.0</v>
      </c>
      <c r="L41" s="40">
        <v>100.0</v>
      </c>
      <c r="M41" s="24" t="str">
        <f t="shared" si="2"/>
        <v>APROBADO</v>
      </c>
      <c r="N41" s="1"/>
      <c r="O41" s="1"/>
    </row>
    <row r="42">
      <c r="A42" s="36">
        <v>2.7320296574E10</v>
      </c>
      <c r="B42" s="37" t="s">
        <v>1931</v>
      </c>
      <c r="C42" s="37" t="s">
        <v>1932</v>
      </c>
      <c r="D42" s="37" t="s">
        <v>1933</v>
      </c>
      <c r="E42" s="38"/>
      <c r="F42" s="38"/>
      <c r="G42" s="37" t="s">
        <v>18</v>
      </c>
      <c r="H42" s="36">
        <v>2.0</v>
      </c>
      <c r="I42" s="39" t="s">
        <v>42</v>
      </c>
      <c r="J42" s="39" t="s">
        <v>43</v>
      </c>
      <c r="K42" s="40">
        <v>80.0</v>
      </c>
      <c r="L42" s="40">
        <v>100.0</v>
      </c>
      <c r="M42" s="24" t="str">
        <f t="shared" si="2"/>
        <v>APROBADO</v>
      </c>
      <c r="N42" s="1"/>
      <c r="O42" s="42" t="s">
        <v>789</v>
      </c>
    </row>
    <row r="43">
      <c r="A43" s="36">
        <v>2.3301095589E10</v>
      </c>
      <c r="B43" s="37" t="s">
        <v>1049</v>
      </c>
      <c r="C43" s="37" t="s">
        <v>210</v>
      </c>
      <c r="D43" s="37" t="s">
        <v>1934</v>
      </c>
      <c r="E43" s="38"/>
      <c r="F43" s="38"/>
      <c r="G43" s="37" t="s">
        <v>41</v>
      </c>
      <c r="H43" s="36">
        <v>3.0</v>
      </c>
      <c r="I43" s="39" t="s">
        <v>42</v>
      </c>
      <c r="J43" s="39" t="s">
        <v>43</v>
      </c>
      <c r="K43" s="40">
        <v>80.0</v>
      </c>
      <c r="L43" s="40">
        <v>100.0</v>
      </c>
      <c r="M43" s="24" t="str">
        <f t="shared" si="2"/>
        <v>APROBADO</v>
      </c>
      <c r="N43" s="1"/>
      <c r="O43" s="42" t="s">
        <v>789</v>
      </c>
    </row>
    <row r="44">
      <c r="A44" s="36">
        <v>2.7362663364E10</v>
      </c>
      <c r="B44" s="37" t="s">
        <v>1935</v>
      </c>
      <c r="C44" s="37" t="s">
        <v>1936</v>
      </c>
      <c r="D44" s="37" t="s">
        <v>1937</v>
      </c>
      <c r="E44" s="38"/>
      <c r="F44" s="38"/>
      <c r="G44" s="37" t="s">
        <v>18</v>
      </c>
      <c r="H44" s="36">
        <v>2.0</v>
      </c>
      <c r="I44" s="39" t="s">
        <v>43</v>
      </c>
      <c r="J44" s="39" t="s">
        <v>43</v>
      </c>
      <c r="K44" s="39" t="s">
        <v>43</v>
      </c>
      <c r="L44" s="39" t="s">
        <v>43</v>
      </c>
      <c r="M44" s="24" t="str">
        <f t="shared" si="2"/>
        <v>REPROBADO</v>
      </c>
      <c r="N44" s="1"/>
      <c r="O44" s="42" t="s">
        <v>789</v>
      </c>
    </row>
    <row r="45">
      <c r="A45" s="36">
        <v>2.7310176236E10</v>
      </c>
      <c r="B45" s="37" t="s">
        <v>1938</v>
      </c>
      <c r="C45" s="37" t="s">
        <v>1939</v>
      </c>
      <c r="D45" s="37" t="s">
        <v>1940</v>
      </c>
      <c r="E45" s="38"/>
      <c r="F45" s="38"/>
      <c r="G45" s="37" t="s">
        <v>18</v>
      </c>
      <c r="H45" s="36">
        <v>2.0</v>
      </c>
      <c r="I45" s="39" t="s">
        <v>42</v>
      </c>
      <c r="J45" s="39" t="s">
        <v>42</v>
      </c>
      <c r="K45" s="40">
        <v>100.0</v>
      </c>
      <c r="L45" s="39" t="s">
        <v>43</v>
      </c>
      <c r="M45" s="24" t="str">
        <f t="shared" si="2"/>
        <v>APROBADO</v>
      </c>
      <c r="N45" s="1"/>
      <c r="O45" s="1"/>
    </row>
    <row r="46">
      <c r="A46" s="36">
        <v>2.7258835153E10</v>
      </c>
      <c r="B46" s="37" t="s">
        <v>1941</v>
      </c>
      <c r="C46" s="37" t="s">
        <v>1942</v>
      </c>
      <c r="D46" s="37" t="s">
        <v>1943</v>
      </c>
      <c r="E46" s="38"/>
      <c r="F46" s="38"/>
      <c r="G46" s="37" t="s">
        <v>18</v>
      </c>
      <c r="H46" s="36">
        <v>3.0</v>
      </c>
      <c r="I46" s="39" t="s">
        <v>43</v>
      </c>
      <c r="J46" s="39" t="s">
        <v>43</v>
      </c>
      <c r="K46" s="39" t="s">
        <v>43</v>
      </c>
      <c r="L46" s="39" t="s">
        <v>43</v>
      </c>
      <c r="M46" s="24" t="str">
        <f t="shared" si="2"/>
        <v>REPROBADO</v>
      </c>
      <c r="N46" s="1"/>
      <c r="O46" s="42"/>
    </row>
    <row r="47">
      <c r="A47" s="36">
        <v>2.0323316946E10</v>
      </c>
      <c r="B47" s="37" t="s">
        <v>1944</v>
      </c>
      <c r="C47" s="37" t="s">
        <v>1155</v>
      </c>
      <c r="D47" s="37" t="s">
        <v>1945</v>
      </c>
      <c r="E47" s="38"/>
      <c r="F47" s="38"/>
      <c r="G47" s="37" t="s">
        <v>41</v>
      </c>
      <c r="H47" s="36">
        <v>3.0</v>
      </c>
      <c r="I47" s="39" t="s">
        <v>42</v>
      </c>
      <c r="J47" s="39" t="s">
        <v>42</v>
      </c>
      <c r="K47" s="40">
        <v>70.0</v>
      </c>
      <c r="L47" s="40">
        <v>100.0</v>
      </c>
      <c r="M47" s="24" t="str">
        <f t="shared" si="2"/>
        <v>APROBADO</v>
      </c>
      <c r="N47" s="1"/>
      <c r="O47" s="1"/>
    </row>
    <row r="48">
      <c r="A48" s="36">
        <v>2.7287643344E10</v>
      </c>
      <c r="B48" s="37" t="s">
        <v>1946</v>
      </c>
      <c r="C48" s="37" t="s">
        <v>1947</v>
      </c>
      <c r="D48" s="37" t="s">
        <v>1948</v>
      </c>
      <c r="E48" s="38"/>
      <c r="F48" s="38"/>
      <c r="G48" s="37" t="s">
        <v>18</v>
      </c>
      <c r="H48" s="36">
        <v>3.0</v>
      </c>
      <c r="I48" s="39" t="s">
        <v>43</v>
      </c>
      <c r="J48" s="39" t="s">
        <v>43</v>
      </c>
      <c r="K48" s="70">
        <v>71.67</v>
      </c>
      <c r="L48" s="40">
        <v>100.0</v>
      </c>
      <c r="M48" s="24" t="str">
        <f t="shared" si="2"/>
        <v>REPROBADO</v>
      </c>
      <c r="N48" s="1"/>
      <c r="O48" s="42"/>
    </row>
    <row r="49">
      <c r="A49" s="36">
        <v>2.0320588139E10</v>
      </c>
      <c r="B49" s="37" t="s">
        <v>1949</v>
      </c>
      <c r="C49" s="37" t="s">
        <v>1950</v>
      </c>
      <c r="D49" s="37" t="s">
        <v>1951</v>
      </c>
      <c r="E49" s="38"/>
      <c r="F49" s="38"/>
      <c r="G49" s="37" t="s">
        <v>41</v>
      </c>
      <c r="H49" s="36">
        <v>3.0</v>
      </c>
      <c r="I49" s="39" t="s">
        <v>42</v>
      </c>
      <c r="J49" s="39" t="s">
        <v>42</v>
      </c>
      <c r="K49" s="40">
        <v>90.0</v>
      </c>
      <c r="L49" s="40">
        <v>100.0</v>
      </c>
      <c r="M49" s="24" t="str">
        <f t="shared" si="2"/>
        <v>APROBADO</v>
      </c>
      <c r="N49" s="1"/>
      <c r="O49" s="1"/>
    </row>
    <row r="50">
      <c r="A50" s="36">
        <v>2.7285262254E10</v>
      </c>
      <c r="B50" s="37" t="s">
        <v>1952</v>
      </c>
      <c r="C50" s="37" t="s">
        <v>1953</v>
      </c>
      <c r="D50" s="37" t="s">
        <v>1954</v>
      </c>
      <c r="E50" s="38"/>
      <c r="F50" s="38"/>
      <c r="G50" s="37" t="s">
        <v>18</v>
      </c>
      <c r="H50" s="36">
        <v>3.0</v>
      </c>
      <c r="I50" s="39" t="s">
        <v>42</v>
      </c>
      <c r="J50" s="39" t="s">
        <v>42</v>
      </c>
      <c r="K50" s="40">
        <v>80.0</v>
      </c>
      <c r="L50" s="40">
        <v>100.0</v>
      </c>
      <c r="M50" s="24" t="str">
        <f t="shared" si="2"/>
        <v>APROBADO</v>
      </c>
      <c r="N50" s="1"/>
      <c r="O50" s="1"/>
    </row>
    <row r="51">
      <c r="A51" s="36">
        <v>2.0314591667E10</v>
      </c>
      <c r="B51" s="37" t="s">
        <v>1955</v>
      </c>
      <c r="C51" s="37" t="s">
        <v>1956</v>
      </c>
      <c r="D51" s="37" t="s">
        <v>1957</v>
      </c>
      <c r="E51" s="38"/>
      <c r="F51" s="38"/>
      <c r="G51" s="47"/>
      <c r="H51" s="36">
        <v>2.0</v>
      </c>
      <c r="I51" s="39" t="s">
        <v>42</v>
      </c>
      <c r="J51" s="39" t="s">
        <v>43</v>
      </c>
      <c r="K51" s="40">
        <v>100.0</v>
      </c>
      <c r="L51" s="39" t="s">
        <v>43</v>
      </c>
      <c r="M51" s="24" t="str">
        <f t="shared" si="2"/>
        <v>APROBADO</v>
      </c>
      <c r="N51" s="1"/>
      <c r="O51" s="42"/>
    </row>
    <row r="52">
      <c r="A52" s="36">
        <v>2.0396299934E10</v>
      </c>
      <c r="B52" s="37" t="s">
        <v>1958</v>
      </c>
      <c r="C52" s="37" t="s">
        <v>1959</v>
      </c>
      <c r="D52" s="37" t="s">
        <v>1960</v>
      </c>
      <c r="E52" s="38"/>
      <c r="F52" s="38"/>
      <c r="G52" s="37" t="s">
        <v>41</v>
      </c>
      <c r="H52" s="36">
        <v>3.0</v>
      </c>
      <c r="I52" s="39" t="s">
        <v>42</v>
      </c>
      <c r="J52" s="39" t="s">
        <v>42</v>
      </c>
      <c r="K52" s="40">
        <v>90.0</v>
      </c>
      <c r="L52" s="40">
        <v>100.0</v>
      </c>
      <c r="M52" s="24" t="str">
        <f t="shared" si="2"/>
        <v>APROBADO</v>
      </c>
      <c r="N52" s="1"/>
      <c r="O52" s="1"/>
    </row>
    <row r="53">
      <c r="A53" s="36">
        <v>2.7318791797E10</v>
      </c>
      <c r="B53" s="37" t="s">
        <v>1961</v>
      </c>
      <c r="C53" s="37" t="s">
        <v>1962</v>
      </c>
      <c r="D53" s="37" t="s">
        <v>1963</v>
      </c>
      <c r="E53" s="38"/>
      <c r="F53" s="38"/>
      <c r="G53" s="37" t="s">
        <v>18</v>
      </c>
      <c r="H53" s="36">
        <v>3.0</v>
      </c>
      <c r="I53" s="39" t="s">
        <v>43</v>
      </c>
      <c r="J53" s="39" t="s">
        <v>43</v>
      </c>
      <c r="K53" s="39" t="s">
        <v>43</v>
      </c>
      <c r="L53" s="39" t="s">
        <v>43</v>
      </c>
      <c r="M53" s="24" t="str">
        <f t="shared" si="2"/>
        <v>REPROBADO</v>
      </c>
      <c r="N53" s="1"/>
      <c r="O53" s="42"/>
    </row>
    <row r="54">
      <c r="A54" s="100">
        <v>2.3312025094E10</v>
      </c>
      <c r="B54" s="101" t="s">
        <v>1964</v>
      </c>
      <c r="C54" s="101" t="s">
        <v>1965</v>
      </c>
      <c r="D54" s="101" t="s">
        <v>1966</v>
      </c>
      <c r="E54" s="102"/>
      <c r="F54" s="102"/>
      <c r="G54" s="101" t="s">
        <v>18</v>
      </c>
      <c r="H54" s="100">
        <v>3.0</v>
      </c>
      <c r="I54" s="39" t="s">
        <v>42</v>
      </c>
      <c r="J54" s="39" t="s">
        <v>42</v>
      </c>
      <c r="K54" s="40">
        <v>65.0</v>
      </c>
      <c r="L54" s="40">
        <v>100.0</v>
      </c>
      <c r="M54" s="24" t="str">
        <f t="shared" si="2"/>
        <v>APROBADO</v>
      </c>
      <c r="N54" s="78"/>
      <c r="O54" s="78"/>
    </row>
    <row r="55">
      <c r="A55" s="36">
        <v>2.0316023887E10</v>
      </c>
      <c r="B55" s="37" t="s">
        <v>1964</v>
      </c>
      <c r="C55" s="37" t="s">
        <v>1044</v>
      </c>
      <c r="D55" s="37" t="s">
        <v>1967</v>
      </c>
      <c r="E55" s="38"/>
      <c r="F55" s="38"/>
      <c r="G55" s="47"/>
      <c r="H55" s="36">
        <v>3.0</v>
      </c>
      <c r="I55" s="39" t="s">
        <v>42</v>
      </c>
      <c r="J55" s="39" t="s">
        <v>42</v>
      </c>
      <c r="K55" s="70">
        <v>76.67</v>
      </c>
      <c r="L55" s="40">
        <v>100.0</v>
      </c>
      <c r="M55" s="24" t="str">
        <f t="shared" si="2"/>
        <v>APROBADO</v>
      </c>
      <c r="N55" s="1"/>
      <c r="O55" s="1"/>
    </row>
    <row r="56">
      <c r="A56" s="100">
        <v>2.0311553772E10</v>
      </c>
      <c r="B56" s="101" t="s">
        <v>1968</v>
      </c>
      <c r="C56" s="101" t="s">
        <v>1969</v>
      </c>
      <c r="D56" s="101" t="s">
        <v>1970</v>
      </c>
      <c r="E56" s="102"/>
      <c r="F56" s="102"/>
      <c r="G56" s="101" t="s">
        <v>41</v>
      </c>
      <c r="H56" s="100">
        <v>3.0</v>
      </c>
      <c r="I56" s="39" t="s">
        <v>42</v>
      </c>
      <c r="J56" s="39" t="s">
        <v>42</v>
      </c>
      <c r="K56" s="70">
        <v>67.67</v>
      </c>
      <c r="L56" s="40">
        <v>100.0</v>
      </c>
      <c r="M56" s="24" t="str">
        <f t="shared" si="2"/>
        <v>APROBADO</v>
      </c>
      <c r="N56" s="78"/>
      <c r="O56" s="78"/>
    </row>
    <row r="57">
      <c r="A57" s="36">
        <v>2.0314592205E10</v>
      </c>
      <c r="B57" s="37" t="s">
        <v>1971</v>
      </c>
      <c r="C57" s="37" t="s">
        <v>1972</v>
      </c>
      <c r="D57" s="37" t="s">
        <v>1973</v>
      </c>
      <c r="E57" s="38"/>
      <c r="F57" s="38"/>
      <c r="G57" s="47"/>
      <c r="H57" s="36">
        <v>3.0</v>
      </c>
      <c r="I57" s="39" t="s">
        <v>43</v>
      </c>
      <c r="J57" s="39" t="s">
        <v>42</v>
      </c>
      <c r="K57" s="40">
        <v>80.0</v>
      </c>
      <c r="L57" s="40">
        <v>100.0</v>
      </c>
      <c r="M57" s="24" t="str">
        <f t="shared" si="2"/>
        <v>APROBADO</v>
      </c>
      <c r="N57" s="1"/>
      <c r="O57" s="1"/>
    </row>
    <row r="58">
      <c r="A58" s="36">
        <v>2.0315677301E10</v>
      </c>
      <c r="B58" s="37" t="s">
        <v>1974</v>
      </c>
      <c r="C58" s="37" t="s">
        <v>396</v>
      </c>
      <c r="D58" s="37" t="s">
        <v>1975</v>
      </c>
      <c r="E58" s="38"/>
      <c r="F58" s="38"/>
      <c r="G58" s="37" t="s">
        <v>41</v>
      </c>
      <c r="H58" s="36">
        <v>3.0</v>
      </c>
      <c r="I58" s="39" t="s">
        <v>43</v>
      </c>
      <c r="J58" s="39" t="s">
        <v>43</v>
      </c>
      <c r="K58" s="39" t="s">
        <v>43</v>
      </c>
      <c r="L58" s="39" t="s">
        <v>43</v>
      </c>
      <c r="M58" s="24" t="str">
        <f t="shared" si="2"/>
        <v>REPROBADO</v>
      </c>
      <c r="N58" s="1"/>
      <c r="O58" s="1"/>
    </row>
    <row r="59">
      <c r="A59" s="36">
        <v>2.0273050028E10</v>
      </c>
      <c r="B59" s="37" t="s">
        <v>737</v>
      </c>
      <c r="C59" s="37" t="s">
        <v>1976</v>
      </c>
      <c r="D59" s="37" t="s">
        <v>1977</v>
      </c>
      <c r="E59" s="38"/>
      <c r="F59" s="38"/>
      <c r="G59" s="37" t="s">
        <v>18</v>
      </c>
      <c r="H59" s="36">
        <v>3.0</v>
      </c>
      <c r="I59" s="39" t="s">
        <v>42</v>
      </c>
      <c r="J59" s="39" t="s">
        <v>42</v>
      </c>
      <c r="K59" s="40">
        <v>90.0</v>
      </c>
      <c r="L59" s="39" t="s">
        <v>43</v>
      </c>
      <c r="M59" s="24" t="str">
        <f t="shared" si="2"/>
        <v>APROBADO</v>
      </c>
      <c r="N59" s="1"/>
      <c r="O59" s="1"/>
    </row>
    <row r="60">
      <c r="A60" s="36">
        <v>2.033624224E10</v>
      </c>
      <c r="B60" s="37" t="s">
        <v>1978</v>
      </c>
      <c r="C60" s="37" t="s">
        <v>1979</v>
      </c>
      <c r="D60" s="37" t="s">
        <v>1980</v>
      </c>
      <c r="E60" s="38"/>
      <c r="F60" s="38"/>
      <c r="G60" s="37" t="s">
        <v>41</v>
      </c>
      <c r="H60" s="36">
        <v>3.0</v>
      </c>
      <c r="I60" s="39" t="s">
        <v>43</v>
      </c>
      <c r="J60" s="39" t="s">
        <v>42</v>
      </c>
      <c r="K60" s="40">
        <v>70.0</v>
      </c>
      <c r="L60" s="40">
        <v>100.0</v>
      </c>
      <c r="M60" s="24" t="str">
        <f t="shared" si="2"/>
        <v>APROBADO</v>
      </c>
      <c r="N60" s="1"/>
      <c r="O60" s="1"/>
    </row>
    <row r="61">
      <c r="A61" s="100">
        <v>2.3315024994E10</v>
      </c>
      <c r="B61" s="101" t="s">
        <v>1981</v>
      </c>
      <c r="C61" s="101" t="s">
        <v>1982</v>
      </c>
      <c r="D61" s="101" t="s">
        <v>1983</v>
      </c>
      <c r="E61" s="102"/>
      <c r="F61" s="102"/>
      <c r="G61" s="101" t="s">
        <v>18</v>
      </c>
      <c r="H61" s="100">
        <v>3.0</v>
      </c>
      <c r="I61" s="39" t="s">
        <v>42</v>
      </c>
      <c r="J61" s="39" t="s">
        <v>43</v>
      </c>
      <c r="K61" s="40">
        <v>60.0</v>
      </c>
      <c r="L61" s="39" t="s">
        <v>43</v>
      </c>
      <c r="M61" s="83" t="s">
        <v>302</v>
      </c>
      <c r="N61" s="79" t="s">
        <v>930</v>
      </c>
      <c r="O61" s="78"/>
    </row>
    <row r="62">
      <c r="A62" s="36">
        <v>2.7299158794E10</v>
      </c>
      <c r="B62" s="37" t="s">
        <v>1984</v>
      </c>
      <c r="C62" s="37" t="s">
        <v>1985</v>
      </c>
      <c r="D62" s="37" t="s">
        <v>1986</v>
      </c>
      <c r="E62" s="38"/>
      <c r="F62" s="38"/>
      <c r="G62" s="37" t="s">
        <v>18</v>
      </c>
      <c r="H62" s="36">
        <v>3.0</v>
      </c>
      <c r="I62" s="39" t="s">
        <v>42</v>
      </c>
      <c r="J62" s="39" t="s">
        <v>42</v>
      </c>
      <c r="K62" s="40">
        <v>75.0</v>
      </c>
      <c r="L62" s="40">
        <v>100.0</v>
      </c>
      <c r="M62" s="24" t="str">
        <f t="shared" ref="M62:M102" si="3">IF(AND(OR(I62="Participó",J62="Participó"),AND(K62&gt;64,K62&lt;&gt;"-")),"APROBADO","REPROBADO")</f>
        <v>APROBADO</v>
      </c>
      <c r="N62" s="1"/>
      <c r="O62" s="1"/>
    </row>
    <row r="63">
      <c r="A63" s="36">
        <v>2.034172905E10</v>
      </c>
      <c r="B63" s="37" t="s">
        <v>1987</v>
      </c>
      <c r="C63" s="37" t="s">
        <v>1988</v>
      </c>
      <c r="D63" s="37" t="s">
        <v>1989</v>
      </c>
      <c r="E63" s="38"/>
      <c r="F63" s="38"/>
      <c r="G63" s="37" t="s">
        <v>41</v>
      </c>
      <c r="H63" s="36">
        <v>4.0</v>
      </c>
      <c r="I63" s="39" t="s">
        <v>42</v>
      </c>
      <c r="J63" s="39" t="s">
        <v>43</v>
      </c>
      <c r="K63" s="70">
        <v>66.67</v>
      </c>
      <c r="L63" s="39" t="s">
        <v>43</v>
      </c>
      <c r="M63" s="24" t="str">
        <f t="shared" si="3"/>
        <v>APROBADO</v>
      </c>
      <c r="N63" s="1"/>
      <c r="O63" s="1"/>
    </row>
    <row r="64">
      <c r="A64" s="36">
        <v>2.73757082E10</v>
      </c>
      <c r="B64" s="37" t="s">
        <v>47</v>
      </c>
      <c r="C64" s="37" t="s">
        <v>513</v>
      </c>
      <c r="D64" s="37" t="s">
        <v>1990</v>
      </c>
      <c r="E64" s="38"/>
      <c r="F64" s="38"/>
      <c r="G64" s="37" t="s">
        <v>18</v>
      </c>
      <c r="H64" s="36">
        <v>4.0</v>
      </c>
      <c r="I64" s="39" t="s">
        <v>43</v>
      </c>
      <c r="J64" s="39" t="s">
        <v>42</v>
      </c>
      <c r="K64" s="40">
        <v>80.0</v>
      </c>
      <c r="L64" s="39" t="s">
        <v>43</v>
      </c>
      <c r="M64" s="24" t="str">
        <f t="shared" si="3"/>
        <v>APROBADO</v>
      </c>
      <c r="N64" s="1"/>
      <c r="O64" s="1"/>
    </row>
    <row r="65">
      <c r="A65" s="36">
        <v>2.0276687329E10</v>
      </c>
      <c r="B65" s="37" t="s">
        <v>47</v>
      </c>
      <c r="C65" s="37" t="s">
        <v>1991</v>
      </c>
      <c r="D65" s="37" t="s">
        <v>1992</v>
      </c>
      <c r="E65" s="38"/>
      <c r="F65" s="38"/>
      <c r="G65" s="37" t="s">
        <v>41</v>
      </c>
      <c r="H65" s="36">
        <v>4.0</v>
      </c>
      <c r="I65" s="39" t="s">
        <v>42</v>
      </c>
      <c r="J65" s="39" t="s">
        <v>42</v>
      </c>
      <c r="K65" s="40">
        <v>90.0</v>
      </c>
      <c r="L65" s="40">
        <v>100.0</v>
      </c>
      <c r="M65" s="24" t="str">
        <f t="shared" si="3"/>
        <v>APROBADO</v>
      </c>
      <c r="N65" s="1"/>
      <c r="O65" s="1"/>
    </row>
    <row r="66">
      <c r="A66" s="36">
        <v>2.0276365119E10</v>
      </c>
      <c r="B66" s="37" t="s">
        <v>1993</v>
      </c>
      <c r="C66" s="37" t="s">
        <v>1597</v>
      </c>
      <c r="D66" s="37" t="s">
        <v>1994</v>
      </c>
      <c r="E66" s="38"/>
      <c r="F66" s="38"/>
      <c r="G66" s="37" t="s">
        <v>41</v>
      </c>
      <c r="H66" s="36">
        <v>4.0</v>
      </c>
      <c r="I66" s="39" t="s">
        <v>43</v>
      </c>
      <c r="J66" s="39" t="s">
        <v>43</v>
      </c>
      <c r="K66" s="39" t="s">
        <v>43</v>
      </c>
      <c r="L66" s="39" t="s">
        <v>43</v>
      </c>
      <c r="M66" s="24" t="str">
        <f t="shared" si="3"/>
        <v>REPROBADO</v>
      </c>
      <c r="N66" s="1"/>
      <c r="O66" s="1"/>
    </row>
    <row r="67">
      <c r="A67" s="36">
        <v>2.3363034969E10</v>
      </c>
      <c r="B67" s="37" t="s">
        <v>1995</v>
      </c>
      <c r="C67" s="37" t="s">
        <v>1996</v>
      </c>
      <c r="D67" s="37" t="s">
        <v>1997</v>
      </c>
      <c r="E67" s="38"/>
      <c r="F67" s="38"/>
      <c r="G67" s="37" t="s">
        <v>41</v>
      </c>
      <c r="H67" s="36">
        <v>4.0</v>
      </c>
      <c r="I67" s="39" t="s">
        <v>42</v>
      </c>
      <c r="J67" s="39" t="s">
        <v>42</v>
      </c>
      <c r="K67" s="40">
        <v>90.0</v>
      </c>
      <c r="L67" s="40">
        <v>100.0</v>
      </c>
      <c r="M67" s="24" t="str">
        <f t="shared" si="3"/>
        <v>APROBADO</v>
      </c>
      <c r="N67" s="1"/>
      <c r="O67" s="1"/>
    </row>
    <row r="68">
      <c r="A68" s="36">
        <v>2.7283325356E10</v>
      </c>
      <c r="B68" s="37" t="s">
        <v>1998</v>
      </c>
      <c r="C68" s="37" t="s">
        <v>1999</v>
      </c>
      <c r="D68" s="37" t="s">
        <v>2000</v>
      </c>
      <c r="E68" s="38"/>
      <c r="F68" s="38"/>
      <c r="G68" s="37" t="s">
        <v>18</v>
      </c>
      <c r="H68" s="36">
        <v>4.0</v>
      </c>
      <c r="I68" s="39" t="s">
        <v>42</v>
      </c>
      <c r="J68" s="39" t="s">
        <v>42</v>
      </c>
      <c r="K68" s="40">
        <v>90.0</v>
      </c>
      <c r="L68" s="40">
        <v>100.0</v>
      </c>
      <c r="M68" s="24" t="str">
        <f t="shared" si="3"/>
        <v>APROBADO</v>
      </c>
      <c r="N68" s="1"/>
      <c r="O68" s="1"/>
    </row>
    <row r="69">
      <c r="A69" s="36">
        <v>2.3351208694E10</v>
      </c>
      <c r="B69" s="37" t="s">
        <v>2001</v>
      </c>
      <c r="C69" s="37" t="s">
        <v>655</v>
      </c>
      <c r="D69" s="37" t="s">
        <v>2002</v>
      </c>
      <c r="E69" s="38"/>
      <c r="F69" s="38"/>
      <c r="G69" s="37" t="s">
        <v>18</v>
      </c>
      <c r="H69" s="36">
        <v>4.0</v>
      </c>
      <c r="I69" s="39" t="s">
        <v>42</v>
      </c>
      <c r="J69" s="39" t="s">
        <v>42</v>
      </c>
      <c r="K69" s="40">
        <v>80.0</v>
      </c>
      <c r="L69" s="40">
        <v>100.0</v>
      </c>
      <c r="M69" s="24" t="str">
        <f t="shared" si="3"/>
        <v>APROBADO</v>
      </c>
      <c r="N69" s="1"/>
      <c r="O69" s="1"/>
    </row>
    <row r="70">
      <c r="A70" s="36">
        <v>2.7313307633E10</v>
      </c>
      <c r="B70" s="37" t="s">
        <v>2003</v>
      </c>
      <c r="C70" s="37" t="s">
        <v>2004</v>
      </c>
      <c r="D70" s="37" t="s">
        <v>2005</v>
      </c>
      <c r="E70" s="38"/>
      <c r="F70" s="38"/>
      <c r="G70" s="37" t="s">
        <v>18</v>
      </c>
      <c r="H70" s="36">
        <v>4.0</v>
      </c>
      <c r="I70" s="39" t="s">
        <v>43</v>
      </c>
      <c r="J70" s="39" t="s">
        <v>43</v>
      </c>
      <c r="K70" s="39" t="s">
        <v>43</v>
      </c>
      <c r="L70" s="39" t="s">
        <v>43</v>
      </c>
      <c r="M70" s="24" t="str">
        <f t="shared" si="3"/>
        <v>REPROBADO</v>
      </c>
      <c r="N70" s="1"/>
      <c r="O70" s="1"/>
    </row>
    <row r="71">
      <c r="A71" s="36">
        <v>2.3307871769E10</v>
      </c>
      <c r="B71" s="37" t="s">
        <v>2006</v>
      </c>
      <c r="C71" s="37" t="s">
        <v>589</v>
      </c>
      <c r="D71" s="37" t="s">
        <v>2007</v>
      </c>
      <c r="E71" s="38"/>
      <c r="F71" s="38"/>
      <c r="G71" s="37" t="s">
        <v>41</v>
      </c>
      <c r="H71" s="36">
        <v>4.0</v>
      </c>
      <c r="I71" s="39" t="s">
        <v>42</v>
      </c>
      <c r="J71" s="39" t="s">
        <v>42</v>
      </c>
      <c r="K71" s="40">
        <v>100.0</v>
      </c>
      <c r="L71" s="39" t="s">
        <v>43</v>
      </c>
      <c r="M71" s="24" t="str">
        <f t="shared" si="3"/>
        <v>APROBADO</v>
      </c>
      <c r="N71" s="1"/>
      <c r="O71" s="1"/>
    </row>
    <row r="72">
      <c r="A72" s="36">
        <v>2.7312155473E10</v>
      </c>
      <c r="B72" s="37" t="s">
        <v>2008</v>
      </c>
      <c r="C72" s="37" t="s">
        <v>2009</v>
      </c>
      <c r="D72" s="37" t="s">
        <v>2010</v>
      </c>
      <c r="E72" s="38"/>
      <c r="F72" s="38"/>
      <c r="G72" s="37" t="s">
        <v>18</v>
      </c>
      <c r="H72" s="36">
        <v>4.0</v>
      </c>
      <c r="I72" s="39" t="s">
        <v>42</v>
      </c>
      <c r="J72" s="39" t="s">
        <v>42</v>
      </c>
      <c r="K72" s="40">
        <v>90.0</v>
      </c>
      <c r="L72" s="40">
        <v>100.0</v>
      </c>
      <c r="M72" s="24" t="str">
        <f t="shared" si="3"/>
        <v>APROBADO</v>
      </c>
      <c r="N72" s="1"/>
      <c r="O72" s="1"/>
    </row>
    <row r="73">
      <c r="A73" s="36">
        <v>2.7321057719E10</v>
      </c>
      <c r="B73" s="37" t="s">
        <v>2008</v>
      </c>
      <c r="C73" s="37" t="s">
        <v>2011</v>
      </c>
      <c r="D73" s="37" t="s">
        <v>2012</v>
      </c>
      <c r="E73" s="38"/>
      <c r="F73" s="38"/>
      <c r="G73" s="37" t="s">
        <v>18</v>
      </c>
      <c r="H73" s="36">
        <v>4.0</v>
      </c>
      <c r="I73" s="39" t="s">
        <v>42</v>
      </c>
      <c r="J73" s="39" t="s">
        <v>42</v>
      </c>
      <c r="K73" s="40">
        <v>85.0</v>
      </c>
      <c r="L73" s="40">
        <v>100.0</v>
      </c>
      <c r="M73" s="24" t="str">
        <f t="shared" si="3"/>
        <v>APROBADO</v>
      </c>
      <c r="N73" s="1"/>
      <c r="O73" s="1"/>
    </row>
    <row r="74">
      <c r="A74" s="36">
        <v>2.7299244488E10</v>
      </c>
      <c r="B74" s="37" t="s">
        <v>2008</v>
      </c>
      <c r="C74" s="37" t="s">
        <v>1307</v>
      </c>
      <c r="D74" s="37" t="s">
        <v>2013</v>
      </c>
      <c r="E74" s="38"/>
      <c r="F74" s="38"/>
      <c r="G74" s="37" t="s">
        <v>18</v>
      </c>
      <c r="H74" s="36">
        <v>4.0</v>
      </c>
      <c r="I74" s="39" t="s">
        <v>42</v>
      </c>
      <c r="J74" s="39" t="s">
        <v>43</v>
      </c>
      <c r="K74" s="39" t="s">
        <v>43</v>
      </c>
      <c r="L74" s="39" t="s">
        <v>43</v>
      </c>
      <c r="M74" s="24" t="str">
        <f t="shared" si="3"/>
        <v>REPROBADO</v>
      </c>
      <c r="N74" s="1"/>
      <c r="O74" s="42" t="s">
        <v>789</v>
      </c>
    </row>
    <row r="75">
      <c r="A75" s="36">
        <v>2.0346183447E10</v>
      </c>
      <c r="B75" s="37" t="s">
        <v>2008</v>
      </c>
      <c r="C75" s="37" t="s">
        <v>2014</v>
      </c>
      <c r="D75" s="37" t="s">
        <v>2015</v>
      </c>
      <c r="E75" s="38"/>
      <c r="F75" s="38"/>
      <c r="G75" s="37" t="s">
        <v>41</v>
      </c>
      <c r="H75" s="36">
        <v>4.0</v>
      </c>
      <c r="I75" s="39" t="s">
        <v>42</v>
      </c>
      <c r="J75" s="39" t="s">
        <v>42</v>
      </c>
      <c r="K75" s="40">
        <v>90.0</v>
      </c>
      <c r="L75" s="40">
        <v>100.0</v>
      </c>
      <c r="M75" s="24" t="str">
        <f t="shared" si="3"/>
        <v>APROBADO</v>
      </c>
      <c r="N75" s="1"/>
      <c r="O75" s="1"/>
    </row>
    <row r="76">
      <c r="A76" s="36">
        <v>2.7352893507E10</v>
      </c>
      <c r="B76" s="37" t="s">
        <v>2016</v>
      </c>
      <c r="C76" s="37" t="s">
        <v>2017</v>
      </c>
      <c r="D76" s="37" t="s">
        <v>2018</v>
      </c>
      <c r="E76" s="38"/>
      <c r="F76" s="38"/>
      <c r="G76" s="37" t="s">
        <v>18</v>
      </c>
      <c r="H76" s="36">
        <v>4.0</v>
      </c>
      <c r="I76" s="39" t="s">
        <v>43</v>
      </c>
      <c r="J76" s="39" t="s">
        <v>43</v>
      </c>
      <c r="K76" s="39" t="s">
        <v>43</v>
      </c>
      <c r="L76" s="39" t="s">
        <v>43</v>
      </c>
      <c r="M76" s="24" t="str">
        <f t="shared" si="3"/>
        <v>REPROBADO</v>
      </c>
      <c r="N76" s="1"/>
      <c r="O76" s="1"/>
    </row>
    <row r="77">
      <c r="A77" s="36">
        <v>2.3310587354E10</v>
      </c>
      <c r="B77" s="37" t="s">
        <v>2019</v>
      </c>
      <c r="C77" s="37" t="s">
        <v>2020</v>
      </c>
      <c r="D77" s="37" t="s">
        <v>2021</v>
      </c>
      <c r="E77" s="38"/>
      <c r="F77" s="38"/>
      <c r="G77" s="37" t="s">
        <v>18</v>
      </c>
      <c r="H77" s="36">
        <v>4.0</v>
      </c>
      <c r="I77" s="39" t="s">
        <v>43</v>
      </c>
      <c r="J77" s="39" t="s">
        <v>43</v>
      </c>
      <c r="K77" s="39" t="s">
        <v>43</v>
      </c>
      <c r="L77" s="39" t="s">
        <v>43</v>
      </c>
      <c r="M77" s="24" t="str">
        <f t="shared" si="3"/>
        <v>REPROBADO</v>
      </c>
      <c r="N77" s="1"/>
      <c r="O77" s="1"/>
    </row>
    <row r="78">
      <c r="A78" s="36">
        <v>2.0304064057E10</v>
      </c>
      <c r="B78" s="37" t="s">
        <v>2022</v>
      </c>
      <c r="C78" s="37" t="s">
        <v>2023</v>
      </c>
      <c r="D78" s="37" t="s">
        <v>2024</v>
      </c>
      <c r="E78" s="38"/>
      <c r="F78" s="38"/>
      <c r="G78" s="37" t="s">
        <v>41</v>
      </c>
      <c r="H78" s="36">
        <v>4.0</v>
      </c>
      <c r="I78" s="39" t="s">
        <v>42</v>
      </c>
      <c r="J78" s="39" t="s">
        <v>42</v>
      </c>
      <c r="K78" s="40">
        <v>90.0</v>
      </c>
      <c r="L78" s="40">
        <v>100.0</v>
      </c>
      <c r="M78" s="24" t="str">
        <f t="shared" si="3"/>
        <v>APROBADO</v>
      </c>
      <c r="N78" s="1"/>
      <c r="O78" s="1"/>
    </row>
    <row r="79">
      <c r="A79" s="36">
        <v>2.0314190247E10</v>
      </c>
      <c r="B79" s="37" t="s">
        <v>2025</v>
      </c>
      <c r="C79" s="37" t="s">
        <v>2026</v>
      </c>
      <c r="D79" s="37" t="s">
        <v>2027</v>
      </c>
      <c r="E79" s="38"/>
      <c r="F79" s="38"/>
      <c r="G79" s="37" t="s">
        <v>41</v>
      </c>
      <c r="H79" s="36">
        <v>4.0</v>
      </c>
      <c r="I79" s="39" t="s">
        <v>42</v>
      </c>
      <c r="J79" s="39" t="s">
        <v>42</v>
      </c>
      <c r="K79" s="40">
        <v>75.0</v>
      </c>
      <c r="L79" s="40">
        <v>100.0</v>
      </c>
      <c r="M79" s="24" t="str">
        <f t="shared" si="3"/>
        <v>APROBADO</v>
      </c>
      <c r="N79" s="1"/>
      <c r="O79" s="1"/>
    </row>
    <row r="80">
      <c r="A80" s="36">
        <v>2.7336788442E10</v>
      </c>
      <c r="B80" s="37" t="s">
        <v>2028</v>
      </c>
      <c r="C80" s="37" t="s">
        <v>2029</v>
      </c>
      <c r="D80" s="37" t="s">
        <v>2030</v>
      </c>
      <c r="E80" s="38"/>
      <c r="F80" s="38"/>
      <c r="G80" s="37" t="s">
        <v>18</v>
      </c>
      <c r="H80" s="36">
        <v>4.0</v>
      </c>
      <c r="I80" s="39" t="s">
        <v>43</v>
      </c>
      <c r="J80" s="39" t="s">
        <v>43</v>
      </c>
      <c r="K80" s="39" t="s">
        <v>43</v>
      </c>
      <c r="L80" s="39" t="s">
        <v>43</v>
      </c>
      <c r="M80" s="24" t="str">
        <f t="shared" si="3"/>
        <v>REPROBADO</v>
      </c>
      <c r="N80" s="1"/>
      <c r="O80" s="1"/>
    </row>
    <row r="81">
      <c r="A81" s="36">
        <v>2.0327334744E10</v>
      </c>
      <c r="B81" s="37" t="s">
        <v>2031</v>
      </c>
      <c r="C81" s="37" t="s">
        <v>2032</v>
      </c>
      <c r="D81" s="37" t="s">
        <v>2033</v>
      </c>
      <c r="E81" s="38"/>
      <c r="F81" s="38"/>
      <c r="G81" s="37" t="s">
        <v>41</v>
      </c>
      <c r="H81" s="36">
        <v>4.0</v>
      </c>
      <c r="I81" s="39" t="s">
        <v>42</v>
      </c>
      <c r="J81" s="39" t="s">
        <v>43</v>
      </c>
      <c r="K81" s="39" t="s">
        <v>43</v>
      </c>
      <c r="L81" s="39" t="s">
        <v>43</v>
      </c>
      <c r="M81" s="24" t="str">
        <f t="shared" si="3"/>
        <v>REPROBADO</v>
      </c>
      <c r="N81" s="1"/>
      <c r="O81" s="42" t="s">
        <v>789</v>
      </c>
    </row>
    <row r="82">
      <c r="A82" s="36">
        <v>2.0260935314E10</v>
      </c>
      <c r="B82" s="37" t="s">
        <v>2031</v>
      </c>
      <c r="C82" s="37" t="s">
        <v>2034</v>
      </c>
      <c r="D82" s="37" t="s">
        <v>2035</v>
      </c>
      <c r="E82" s="38"/>
      <c r="F82" s="38"/>
      <c r="G82" s="37" t="s">
        <v>41</v>
      </c>
      <c r="H82" s="36">
        <v>4.0</v>
      </c>
      <c r="I82" s="39" t="s">
        <v>42</v>
      </c>
      <c r="J82" s="39" t="s">
        <v>42</v>
      </c>
      <c r="K82" s="40">
        <v>90.0</v>
      </c>
      <c r="L82" s="40">
        <v>100.0</v>
      </c>
      <c r="M82" s="24" t="str">
        <f t="shared" si="3"/>
        <v>APROBADO</v>
      </c>
      <c r="N82" s="1"/>
      <c r="O82" s="1"/>
    </row>
    <row r="83">
      <c r="A83" s="36">
        <v>2.0316281088E10</v>
      </c>
      <c r="B83" s="37" t="s">
        <v>1614</v>
      </c>
      <c r="C83" s="37" t="s">
        <v>344</v>
      </c>
      <c r="D83" s="37" t="s">
        <v>2036</v>
      </c>
      <c r="E83" s="38"/>
      <c r="F83" s="38"/>
      <c r="G83" s="38"/>
      <c r="H83" s="36">
        <v>3.0</v>
      </c>
      <c r="I83" s="39" t="s">
        <v>42</v>
      </c>
      <c r="J83" s="39" t="s">
        <v>43</v>
      </c>
      <c r="K83" s="70">
        <v>86.67</v>
      </c>
      <c r="L83" s="39" t="s">
        <v>43</v>
      </c>
      <c r="M83" s="24" t="str">
        <f t="shared" si="3"/>
        <v>APROBADO</v>
      </c>
      <c r="N83" s="43"/>
      <c r="O83" s="1"/>
    </row>
    <row r="84">
      <c r="A84" s="36">
        <v>2.7312264477E10</v>
      </c>
      <c r="B84" s="37" t="s">
        <v>1672</v>
      </c>
      <c r="C84" s="37" t="s">
        <v>2037</v>
      </c>
      <c r="D84" s="37" t="s">
        <v>2038</v>
      </c>
      <c r="E84" s="38"/>
      <c r="F84" s="38"/>
      <c r="G84" s="38"/>
      <c r="H84" s="36">
        <v>1.0</v>
      </c>
      <c r="I84" s="39" t="s">
        <v>42</v>
      </c>
      <c r="J84" s="39" t="s">
        <v>42</v>
      </c>
      <c r="K84" s="40">
        <v>70.0</v>
      </c>
      <c r="L84" s="40">
        <v>100.0</v>
      </c>
      <c r="M84" s="24" t="str">
        <f t="shared" si="3"/>
        <v>APROBADO</v>
      </c>
      <c r="N84" s="43"/>
      <c r="O84" s="1"/>
    </row>
    <row r="85">
      <c r="A85" s="36">
        <v>2.0316281622E10</v>
      </c>
      <c r="B85" s="37" t="s">
        <v>449</v>
      </c>
      <c r="C85" s="37" t="s">
        <v>1597</v>
      </c>
      <c r="D85" s="37" t="s">
        <v>2039</v>
      </c>
      <c r="E85" s="38"/>
      <c r="F85" s="38"/>
      <c r="G85" s="38"/>
      <c r="H85" s="36">
        <v>3.0</v>
      </c>
      <c r="I85" s="39" t="s">
        <v>42</v>
      </c>
      <c r="J85" s="39" t="s">
        <v>42</v>
      </c>
      <c r="K85" s="70">
        <v>91.67</v>
      </c>
      <c r="L85" s="40">
        <v>100.0</v>
      </c>
      <c r="M85" s="24" t="str">
        <f t="shared" si="3"/>
        <v>APROBADO</v>
      </c>
      <c r="N85" s="43"/>
      <c r="O85" s="1"/>
    </row>
    <row r="86">
      <c r="A86" s="36">
        <v>2.7314193542E10</v>
      </c>
      <c r="B86" s="37" t="s">
        <v>64</v>
      </c>
      <c r="C86" s="37" t="s">
        <v>2040</v>
      </c>
      <c r="D86" s="37" t="s">
        <v>2041</v>
      </c>
      <c r="E86" s="38"/>
      <c r="F86" s="47"/>
      <c r="G86" s="38"/>
      <c r="H86" s="36">
        <v>2.0</v>
      </c>
      <c r="I86" s="39" t="s">
        <v>43</v>
      </c>
      <c r="J86" s="39" t="s">
        <v>43</v>
      </c>
      <c r="K86" s="40">
        <v>90.0</v>
      </c>
      <c r="L86" s="40">
        <v>100.0</v>
      </c>
      <c r="M86" s="24" t="str">
        <f t="shared" si="3"/>
        <v>REPROBADO</v>
      </c>
      <c r="N86" s="1"/>
      <c r="O86" s="1"/>
    </row>
    <row r="87">
      <c r="A87" s="100">
        <v>2.0318734225E10</v>
      </c>
      <c r="B87" s="101" t="s">
        <v>2042</v>
      </c>
      <c r="C87" s="101" t="s">
        <v>238</v>
      </c>
      <c r="D87" s="101" t="s">
        <v>2043</v>
      </c>
      <c r="E87" s="102"/>
      <c r="F87" s="102"/>
      <c r="G87" s="102"/>
      <c r="H87" s="100">
        <v>4.0</v>
      </c>
      <c r="I87" s="39" t="s">
        <v>42</v>
      </c>
      <c r="J87" s="39" t="s">
        <v>43</v>
      </c>
      <c r="K87" s="40">
        <v>100.0</v>
      </c>
      <c r="L87" s="39" t="s">
        <v>43</v>
      </c>
      <c r="M87" s="77" t="str">
        <f t="shared" si="3"/>
        <v>APROBADO</v>
      </c>
      <c r="N87" s="78"/>
      <c r="O87" s="78"/>
    </row>
    <row r="88">
      <c r="A88" s="36">
        <v>2.7315713094E10</v>
      </c>
      <c r="B88" s="37" t="s">
        <v>757</v>
      </c>
      <c r="C88" s="37" t="s">
        <v>1199</v>
      </c>
      <c r="D88" s="37" t="s">
        <v>2044</v>
      </c>
      <c r="E88" s="38"/>
      <c r="F88" s="38"/>
      <c r="G88" s="38"/>
      <c r="H88" s="36">
        <v>3.0</v>
      </c>
      <c r="I88" s="39" t="s">
        <v>42</v>
      </c>
      <c r="J88" s="39" t="s">
        <v>42</v>
      </c>
      <c r="K88" s="40">
        <v>90.0</v>
      </c>
      <c r="L88" s="40">
        <v>100.0</v>
      </c>
      <c r="M88" s="24" t="str">
        <f t="shared" si="3"/>
        <v>APROBADO</v>
      </c>
      <c r="N88" s="43"/>
      <c r="O88" s="1"/>
    </row>
    <row r="89">
      <c r="A89" s="36">
        <v>2.3313958914E10</v>
      </c>
      <c r="B89" s="37" t="s">
        <v>2045</v>
      </c>
      <c r="C89" s="37" t="s">
        <v>2046</v>
      </c>
      <c r="D89" s="37" t="s">
        <v>2047</v>
      </c>
      <c r="E89" s="38"/>
      <c r="F89" s="38"/>
      <c r="G89" s="38"/>
      <c r="H89" s="36">
        <v>2.0</v>
      </c>
      <c r="I89" s="39" t="s">
        <v>42</v>
      </c>
      <c r="J89" s="39" t="s">
        <v>43</v>
      </c>
      <c r="K89" s="70">
        <v>76.67</v>
      </c>
      <c r="L89" s="40">
        <v>100.0</v>
      </c>
      <c r="M89" s="24" t="str">
        <f t="shared" si="3"/>
        <v>APROBADO</v>
      </c>
      <c r="N89" s="43"/>
      <c r="O89" s="1"/>
    </row>
    <row r="90">
      <c r="A90" s="36">
        <v>2.7317008207E10</v>
      </c>
      <c r="B90" s="37" t="s">
        <v>2048</v>
      </c>
      <c r="C90" s="37" t="s">
        <v>2049</v>
      </c>
      <c r="D90" s="37" t="s">
        <v>2050</v>
      </c>
      <c r="E90" s="38"/>
      <c r="F90" s="38"/>
      <c r="G90" s="38"/>
      <c r="H90" s="36">
        <v>4.0</v>
      </c>
      <c r="I90" s="39" t="s">
        <v>43</v>
      </c>
      <c r="J90" s="39" t="s">
        <v>43</v>
      </c>
      <c r="K90" s="39" t="s">
        <v>43</v>
      </c>
      <c r="L90" s="39" t="s">
        <v>43</v>
      </c>
      <c r="M90" s="24" t="str">
        <f t="shared" si="3"/>
        <v>REPROBADO</v>
      </c>
      <c r="N90" s="43"/>
      <c r="O90" s="1"/>
    </row>
    <row r="91">
      <c r="A91" s="36">
        <v>2.0312004217E10</v>
      </c>
      <c r="B91" s="37" t="s">
        <v>2051</v>
      </c>
      <c r="C91" s="37" t="s">
        <v>2052</v>
      </c>
      <c r="D91" s="37" t="s">
        <v>2053</v>
      </c>
      <c r="E91" s="38"/>
      <c r="F91" s="38"/>
      <c r="G91" s="38"/>
      <c r="H91" s="36">
        <v>1.0</v>
      </c>
      <c r="I91" s="39" t="s">
        <v>42</v>
      </c>
      <c r="J91" s="39" t="s">
        <v>43</v>
      </c>
      <c r="K91" s="39" t="s">
        <v>43</v>
      </c>
      <c r="L91" s="39" t="s">
        <v>43</v>
      </c>
      <c r="M91" s="24" t="str">
        <f t="shared" si="3"/>
        <v>REPROBADO</v>
      </c>
      <c r="N91" s="43"/>
      <c r="O91" s="42" t="s">
        <v>789</v>
      </c>
    </row>
    <row r="92">
      <c r="A92" s="36">
        <v>2.7312004823E10</v>
      </c>
      <c r="B92" s="37" t="s">
        <v>464</v>
      </c>
      <c r="C92" s="37" t="s">
        <v>1825</v>
      </c>
      <c r="D92" s="37" t="s">
        <v>2054</v>
      </c>
      <c r="E92" s="38"/>
      <c r="F92" s="37" t="s">
        <v>2055</v>
      </c>
      <c r="G92" s="38"/>
      <c r="H92" s="36">
        <v>1.0</v>
      </c>
      <c r="I92" s="39" t="s">
        <v>43</v>
      </c>
      <c r="J92" s="39" t="s">
        <v>43</v>
      </c>
      <c r="K92" s="39" t="s">
        <v>43</v>
      </c>
      <c r="L92" s="39" t="s">
        <v>43</v>
      </c>
      <c r="M92" s="24" t="str">
        <f t="shared" si="3"/>
        <v>REPROBADO</v>
      </c>
      <c r="N92" s="43"/>
      <c r="O92" s="1"/>
    </row>
    <row r="93">
      <c r="A93" s="36">
        <v>2.031419165E10</v>
      </c>
      <c r="B93" s="37" t="s">
        <v>1098</v>
      </c>
      <c r="C93" s="37" t="s">
        <v>1014</v>
      </c>
      <c r="D93" s="37" t="s">
        <v>2056</v>
      </c>
      <c r="E93" s="38"/>
      <c r="F93" s="38"/>
      <c r="G93" s="38"/>
      <c r="H93" s="36">
        <v>2.0</v>
      </c>
      <c r="I93" s="39" t="s">
        <v>42</v>
      </c>
      <c r="J93" s="39" t="s">
        <v>43</v>
      </c>
      <c r="K93" s="40">
        <v>70.0</v>
      </c>
      <c r="L93" s="40">
        <v>100.0</v>
      </c>
      <c r="M93" s="24" t="str">
        <f t="shared" si="3"/>
        <v>APROBADO</v>
      </c>
      <c r="N93" s="43"/>
      <c r="O93" s="1"/>
    </row>
    <row r="94">
      <c r="A94" s="36">
        <v>2.0313736696E10</v>
      </c>
      <c r="B94" s="37" t="s">
        <v>2057</v>
      </c>
      <c r="C94" s="37" t="s">
        <v>2058</v>
      </c>
      <c r="D94" s="37" t="s">
        <v>2059</v>
      </c>
      <c r="E94" s="38"/>
      <c r="F94" s="38"/>
      <c r="G94" s="38"/>
      <c r="H94" s="36">
        <v>2.0</v>
      </c>
      <c r="I94" s="39" t="s">
        <v>42</v>
      </c>
      <c r="J94" s="39" t="s">
        <v>43</v>
      </c>
      <c r="K94" s="39" t="s">
        <v>43</v>
      </c>
      <c r="L94" s="39" t="s">
        <v>43</v>
      </c>
      <c r="M94" s="24" t="str">
        <f t="shared" si="3"/>
        <v>REPROBADO</v>
      </c>
      <c r="N94" s="43"/>
      <c r="O94" s="42" t="s">
        <v>789</v>
      </c>
    </row>
    <row r="95">
      <c r="A95" s="36">
        <v>2.7317087905E10</v>
      </c>
      <c r="B95" s="37" t="s">
        <v>467</v>
      </c>
      <c r="C95" s="37" t="s">
        <v>2060</v>
      </c>
      <c r="D95" s="37" t="s">
        <v>2061</v>
      </c>
      <c r="E95" s="38"/>
      <c r="F95" s="38"/>
      <c r="G95" s="38"/>
      <c r="H95" s="36">
        <v>4.0</v>
      </c>
      <c r="I95" s="39" t="s">
        <v>42</v>
      </c>
      <c r="J95" s="39" t="s">
        <v>42</v>
      </c>
      <c r="K95" s="40">
        <v>90.0</v>
      </c>
      <c r="L95" s="40">
        <v>100.0</v>
      </c>
      <c r="M95" s="24" t="str">
        <f t="shared" si="3"/>
        <v>APROBADO</v>
      </c>
      <c r="N95" s="43"/>
      <c r="O95" s="1"/>
    </row>
    <row r="96">
      <c r="A96" s="36">
        <v>2.7317087115E10</v>
      </c>
      <c r="B96" s="37" t="s">
        <v>2062</v>
      </c>
      <c r="C96" s="37" t="s">
        <v>869</v>
      </c>
      <c r="D96" s="37" t="s">
        <v>2063</v>
      </c>
      <c r="E96" s="38"/>
      <c r="F96" s="38"/>
      <c r="G96" s="38"/>
      <c r="H96" s="36">
        <v>4.0</v>
      </c>
      <c r="I96" s="39" t="s">
        <v>43</v>
      </c>
      <c r="J96" s="39" t="s">
        <v>42</v>
      </c>
      <c r="K96" s="39" t="s">
        <v>43</v>
      </c>
      <c r="L96" s="39" t="s">
        <v>43</v>
      </c>
      <c r="M96" s="24" t="str">
        <f t="shared" si="3"/>
        <v>REPROBADO</v>
      </c>
      <c r="N96" s="43"/>
      <c r="O96" s="42" t="s">
        <v>789</v>
      </c>
    </row>
    <row r="97">
      <c r="A97" s="36">
        <v>2.3316765394E10</v>
      </c>
      <c r="B97" s="37" t="s">
        <v>778</v>
      </c>
      <c r="C97" s="37" t="s">
        <v>2064</v>
      </c>
      <c r="D97" s="37" t="s">
        <v>2065</v>
      </c>
      <c r="E97" s="38"/>
      <c r="F97" s="38"/>
      <c r="G97" s="38"/>
      <c r="H97" s="36">
        <v>4.0</v>
      </c>
      <c r="I97" s="39" t="s">
        <v>42</v>
      </c>
      <c r="J97" s="39" t="s">
        <v>42</v>
      </c>
      <c r="K97" s="40">
        <v>70.0</v>
      </c>
      <c r="L97" s="40">
        <v>100.0</v>
      </c>
      <c r="M97" s="24" t="str">
        <f t="shared" si="3"/>
        <v>APROBADO</v>
      </c>
      <c r="N97" s="43"/>
      <c r="O97" s="1"/>
    </row>
    <row r="98">
      <c r="A98" s="36">
        <v>2.031341227E10</v>
      </c>
      <c r="B98" s="37" t="s">
        <v>2066</v>
      </c>
      <c r="C98" s="37" t="s">
        <v>2067</v>
      </c>
      <c r="D98" s="37" t="s">
        <v>2068</v>
      </c>
      <c r="E98" s="38"/>
      <c r="F98" s="38"/>
      <c r="G98" s="38"/>
      <c r="H98" s="36">
        <v>1.0</v>
      </c>
      <c r="I98" s="39" t="s">
        <v>42</v>
      </c>
      <c r="J98" s="39" t="s">
        <v>42</v>
      </c>
      <c r="K98" s="40">
        <v>90.0</v>
      </c>
      <c r="L98" s="40">
        <v>100.0</v>
      </c>
      <c r="M98" s="24" t="str">
        <f t="shared" si="3"/>
        <v>APROBADO</v>
      </c>
      <c r="N98" s="43"/>
      <c r="O98" s="1"/>
    </row>
    <row r="99">
      <c r="A99" s="36">
        <v>2.7317087131E10</v>
      </c>
      <c r="B99" s="37" t="s">
        <v>786</v>
      </c>
      <c r="C99" s="37" t="s">
        <v>2069</v>
      </c>
      <c r="D99" s="37" t="s">
        <v>2070</v>
      </c>
      <c r="E99" s="38"/>
      <c r="F99" s="38"/>
      <c r="G99" s="38"/>
      <c r="H99" s="36">
        <v>4.0</v>
      </c>
      <c r="I99" s="39" t="s">
        <v>43</v>
      </c>
      <c r="J99" s="39" t="s">
        <v>43</v>
      </c>
      <c r="K99" s="39" t="s">
        <v>43</v>
      </c>
      <c r="L99" s="39" t="s">
        <v>43</v>
      </c>
      <c r="M99" s="24" t="str">
        <f t="shared" si="3"/>
        <v>REPROBADO</v>
      </c>
      <c r="N99" s="43"/>
      <c r="O99" s="1"/>
    </row>
    <row r="100">
      <c r="A100" s="36">
        <v>2.030489475E10</v>
      </c>
      <c r="B100" s="37" t="s">
        <v>895</v>
      </c>
      <c r="C100" s="37" t="s">
        <v>2071</v>
      </c>
      <c r="D100" s="37" t="s">
        <v>2072</v>
      </c>
      <c r="E100" s="38"/>
      <c r="F100" s="38"/>
      <c r="G100" s="37" t="s">
        <v>41</v>
      </c>
      <c r="H100" s="36">
        <v>1.0</v>
      </c>
      <c r="I100" s="39" t="s">
        <v>42</v>
      </c>
      <c r="J100" s="39" t="s">
        <v>42</v>
      </c>
      <c r="K100" s="70">
        <v>71.67</v>
      </c>
      <c r="L100" s="40">
        <v>100.0</v>
      </c>
      <c r="M100" s="24" t="str">
        <f t="shared" si="3"/>
        <v>APROBADO</v>
      </c>
      <c r="N100" s="43"/>
      <c r="O100" s="42" t="s">
        <v>789</v>
      </c>
    </row>
    <row r="101">
      <c r="A101" s="36">
        <v>2.0313614108E10</v>
      </c>
      <c r="B101" s="37" t="s">
        <v>2073</v>
      </c>
      <c r="C101" s="37" t="s">
        <v>2074</v>
      </c>
      <c r="D101" s="37" t="s">
        <v>2075</v>
      </c>
      <c r="E101" s="38"/>
      <c r="F101" s="38"/>
      <c r="G101" s="38"/>
      <c r="H101" s="36">
        <v>2.0</v>
      </c>
      <c r="I101" s="39" t="s">
        <v>43</v>
      </c>
      <c r="J101" s="39" t="s">
        <v>43</v>
      </c>
      <c r="K101" s="39" t="s">
        <v>43</v>
      </c>
      <c r="L101" s="39" t="s">
        <v>43</v>
      </c>
      <c r="M101" s="24" t="str">
        <f t="shared" si="3"/>
        <v>REPROBADO</v>
      </c>
      <c r="N101" s="43"/>
      <c r="O101" s="1"/>
    </row>
    <row r="102">
      <c r="A102" s="36">
        <v>2.0314190204E10</v>
      </c>
      <c r="B102" s="37" t="s">
        <v>119</v>
      </c>
      <c r="C102" s="37" t="s">
        <v>2076</v>
      </c>
      <c r="D102" s="37" t="s">
        <v>2077</v>
      </c>
      <c r="E102" s="38"/>
      <c r="F102" s="38"/>
      <c r="G102" s="38"/>
      <c r="H102" s="36">
        <v>2.0</v>
      </c>
      <c r="I102" s="39" t="s">
        <v>42</v>
      </c>
      <c r="J102" s="39" t="s">
        <v>42</v>
      </c>
      <c r="K102" s="40">
        <v>90.0</v>
      </c>
      <c r="L102" s="40">
        <v>100.0</v>
      </c>
      <c r="M102" s="24" t="str">
        <f t="shared" si="3"/>
        <v>APROBADO</v>
      </c>
      <c r="N102" s="43"/>
      <c r="O102" s="1"/>
    </row>
    <row r="103">
      <c r="A103" s="100">
        <v>2.7312743499E10</v>
      </c>
      <c r="B103" s="101" t="s">
        <v>493</v>
      </c>
      <c r="C103" s="101" t="s">
        <v>2078</v>
      </c>
      <c r="D103" s="101" t="s">
        <v>2079</v>
      </c>
      <c r="E103" s="102"/>
      <c r="F103" s="102"/>
      <c r="G103" s="102"/>
      <c r="H103" s="100">
        <v>1.0</v>
      </c>
      <c r="I103" s="39" t="s">
        <v>42</v>
      </c>
      <c r="J103" s="39" t="s">
        <v>43</v>
      </c>
      <c r="K103" s="40">
        <v>60.0</v>
      </c>
      <c r="L103" s="40">
        <v>100.0</v>
      </c>
      <c r="M103" s="83" t="s">
        <v>302</v>
      </c>
      <c r="N103" s="79" t="s">
        <v>930</v>
      </c>
      <c r="O103" s="78"/>
    </row>
    <row r="104">
      <c r="A104" s="36">
        <v>2.0311829646E10</v>
      </c>
      <c r="B104" s="37" t="s">
        <v>2080</v>
      </c>
      <c r="C104" s="37" t="s">
        <v>2081</v>
      </c>
      <c r="D104" s="37" t="s">
        <v>2082</v>
      </c>
      <c r="E104" s="38"/>
      <c r="F104" s="38"/>
      <c r="G104" s="38"/>
      <c r="H104" s="36">
        <v>1.0</v>
      </c>
      <c r="I104" s="39" t="s">
        <v>42</v>
      </c>
      <c r="J104" s="39" t="s">
        <v>42</v>
      </c>
      <c r="K104" s="40">
        <v>90.0</v>
      </c>
      <c r="L104" s="40">
        <v>100.0</v>
      </c>
      <c r="M104" s="24" t="str">
        <f t="shared" ref="M104:M119" si="4">IF(AND(OR(I104="Participó",J104="Participó"),AND(K104&gt;64,K104&lt;&gt;"-")),"APROBADO","REPROBADO")</f>
        <v>APROBADO</v>
      </c>
      <c r="N104" s="43"/>
      <c r="O104" s="1"/>
    </row>
    <row r="105">
      <c r="A105" s="36">
        <v>2.0184516986E10</v>
      </c>
      <c r="B105" s="37" t="s">
        <v>2083</v>
      </c>
      <c r="C105" s="37" t="s">
        <v>2084</v>
      </c>
      <c r="D105" s="37" t="s">
        <v>2085</v>
      </c>
      <c r="E105" s="38"/>
      <c r="F105" s="38"/>
      <c r="G105" s="37" t="s">
        <v>41</v>
      </c>
      <c r="H105" s="36">
        <v>1.0</v>
      </c>
      <c r="I105" s="39" t="s">
        <v>43</v>
      </c>
      <c r="J105" s="39" t="s">
        <v>43</v>
      </c>
      <c r="K105" s="39" t="s">
        <v>43</v>
      </c>
      <c r="L105" s="39" t="s">
        <v>43</v>
      </c>
      <c r="M105" s="24" t="str">
        <f t="shared" si="4"/>
        <v>REPROBADO</v>
      </c>
      <c r="N105" s="43"/>
      <c r="O105" s="1"/>
    </row>
    <row r="106">
      <c r="A106" s="36">
        <v>2.0313392342E10</v>
      </c>
      <c r="B106" s="37" t="s">
        <v>2086</v>
      </c>
      <c r="C106" s="37" t="s">
        <v>2087</v>
      </c>
      <c r="D106" s="37" t="s">
        <v>2088</v>
      </c>
      <c r="E106" s="38"/>
      <c r="F106" s="38"/>
      <c r="G106" s="37" t="s">
        <v>41</v>
      </c>
      <c r="H106" s="36">
        <v>1.0</v>
      </c>
      <c r="I106" s="39" t="s">
        <v>42</v>
      </c>
      <c r="J106" s="39" t="s">
        <v>43</v>
      </c>
      <c r="K106" s="40">
        <v>65.0</v>
      </c>
      <c r="L106" s="39" t="s">
        <v>43</v>
      </c>
      <c r="M106" s="24" t="str">
        <f t="shared" si="4"/>
        <v>APROBADO</v>
      </c>
      <c r="N106" s="43"/>
      <c r="O106" s="1"/>
    </row>
    <row r="107">
      <c r="A107" s="36">
        <v>2.0289317342E10</v>
      </c>
      <c r="B107" s="37" t="s">
        <v>2089</v>
      </c>
      <c r="C107" s="37" t="s">
        <v>644</v>
      </c>
      <c r="D107" s="37" t="s">
        <v>2090</v>
      </c>
      <c r="E107" s="38"/>
      <c r="F107" s="38"/>
      <c r="G107" s="37" t="s">
        <v>41</v>
      </c>
      <c r="H107" s="36">
        <v>1.0</v>
      </c>
      <c r="I107" s="39" t="s">
        <v>42</v>
      </c>
      <c r="J107" s="39" t="s">
        <v>42</v>
      </c>
      <c r="K107" s="40">
        <v>70.0</v>
      </c>
      <c r="L107" s="40">
        <v>100.0</v>
      </c>
      <c r="M107" s="24" t="str">
        <f t="shared" si="4"/>
        <v>APROBADO</v>
      </c>
      <c r="N107" s="43"/>
      <c r="O107" s="1"/>
    </row>
    <row r="108">
      <c r="A108" s="36">
        <v>2.7313929332E10</v>
      </c>
      <c r="B108" s="37" t="s">
        <v>2091</v>
      </c>
      <c r="C108" s="37" t="s">
        <v>1093</v>
      </c>
      <c r="D108" s="37" t="s">
        <v>2092</v>
      </c>
      <c r="E108" s="38"/>
      <c r="F108" s="38"/>
      <c r="G108" s="38"/>
      <c r="H108" s="36">
        <v>2.0</v>
      </c>
      <c r="I108" s="39" t="s">
        <v>42</v>
      </c>
      <c r="J108" s="39" t="s">
        <v>42</v>
      </c>
      <c r="K108" s="40">
        <v>80.0</v>
      </c>
      <c r="L108" s="39" t="s">
        <v>43</v>
      </c>
      <c r="M108" s="24" t="str">
        <f t="shared" si="4"/>
        <v>APROBADO</v>
      </c>
      <c r="N108" s="43"/>
      <c r="O108" s="1"/>
    </row>
    <row r="109">
      <c r="A109" s="36">
        <v>2.3316767664E10</v>
      </c>
      <c r="B109" s="37" t="s">
        <v>2093</v>
      </c>
      <c r="C109" s="37" t="s">
        <v>2094</v>
      </c>
      <c r="D109" s="37" t="s">
        <v>2095</v>
      </c>
      <c r="E109" s="38"/>
      <c r="F109" s="38"/>
      <c r="G109" s="38"/>
      <c r="H109" s="36">
        <v>4.0</v>
      </c>
      <c r="I109" s="39" t="s">
        <v>42</v>
      </c>
      <c r="J109" s="39" t="s">
        <v>42</v>
      </c>
      <c r="K109" s="40">
        <v>90.0</v>
      </c>
      <c r="L109" s="40">
        <v>100.0</v>
      </c>
      <c r="M109" s="24" t="str">
        <f t="shared" si="4"/>
        <v>APROBADO</v>
      </c>
      <c r="N109" s="43"/>
      <c r="O109" s="1"/>
    </row>
    <row r="110">
      <c r="A110" s="36">
        <v>2.0315662401E10</v>
      </c>
      <c r="B110" s="37" t="s">
        <v>1542</v>
      </c>
      <c r="C110" s="37" t="s">
        <v>2096</v>
      </c>
      <c r="D110" s="37" t="s">
        <v>2097</v>
      </c>
      <c r="E110" s="38"/>
      <c r="F110" s="38"/>
      <c r="G110" s="38"/>
      <c r="H110" s="36">
        <v>3.0</v>
      </c>
      <c r="I110" s="39" t="s">
        <v>42</v>
      </c>
      <c r="J110" s="39" t="s">
        <v>42</v>
      </c>
      <c r="K110" s="40">
        <v>90.0</v>
      </c>
      <c r="L110" s="40">
        <v>100.0</v>
      </c>
      <c r="M110" s="24" t="str">
        <f t="shared" si="4"/>
        <v>APROBADO</v>
      </c>
      <c r="N110" s="43"/>
      <c r="O110" s="1"/>
    </row>
    <row r="111">
      <c r="A111" s="36">
        <v>2.7313410515E10</v>
      </c>
      <c r="B111" s="37" t="s">
        <v>2098</v>
      </c>
      <c r="C111" s="37" t="s">
        <v>2099</v>
      </c>
      <c r="D111" s="37" t="s">
        <v>2100</v>
      </c>
      <c r="E111" s="38"/>
      <c r="F111" s="38"/>
      <c r="G111" s="38"/>
      <c r="H111" s="36">
        <v>1.0</v>
      </c>
      <c r="I111" s="39" t="s">
        <v>43</v>
      </c>
      <c r="J111" s="39" t="s">
        <v>43</v>
      </c>
      <c r="K111" s="40">
        <v>90.0</v>
      </c>
      <c r="L111" s="39" t="s">
        <v>43</v>
      </c>
      <c r="M111" s="24" t="str">
        <f t="shared" si="4"/>
        <v>REPROBADO</v>
      </c>
      <c r="N111" s="43"/>
      <c r="O111" s="1"/>
    </row>
    <row r="112">
      <c r="A112" s="36">
        <v>2.0313737358E10</v>
      </c>
      <c r="B112" s="37" t="s">
        <v>284</v>
      </c>
      <c r="C112" s="37" t="s">
        <v>815</v>
      </c>
      <c r="D112" s="37" t="s">
        <v>2101</v>
      </c>
      <c r="E112" s="38"/>
      <c r="F112" s="38"/>
      <c r="G112" s="38"/>
      <c r="H112" s="36">
        <v>2.0</v>
      </c>
      <c r="I112" s="39" t="s">
        <v>42</v>
      </c>
      <c r="J112" s="39" t="s">
        <v>43</v>
      </c>
      <c r="K112" s="40">
        <v>80.0</v>
      </c>
      <c r="L112" s="39" t="s">
        <v>43</v>
      </c>
      <c r="M112" s="24" t="str">
        <f t="shared" si="4"/>
        <v>APROBADO</v>
      </c>
      <c r="N112" s="43"/>
      <c r="O112" s="1"/>
    </row>
    <row r="113">
      <c r="A113" s="106">
        <v>2.0317459026E10</v>
      </c>
      <c r="B113" s="107" t="s">
        <v>2102</v>
      </c>
      <c r="C113" s="107" t="s">
        <v>1597</v>
      </c>
      <c r="D113" s="107" t="s">
        <v>2103</v>
      </c>
      <c r="E113" s="108"/>
      <c r="F113" s="108"/>
      <c r="G113" s="108"/>
      <c r="H113" s="106">
        <v>4.0</v>
      </c>
      <c r="I113" s="39" t="s">
        <v>43</v>
      </c>
      <c r="J113" s="39" t="s">
        <v>43</v>
      </c>
      <c r="K113" s="39" t="s">
        <v>43</v>
      </c>
      <c r="L113" s="39" t="s">
        <v>43</v>
      </c>
      <c r="M113" s="24" t="str">
        <f t="shared" si="4"/>
        <v>REPROBADO</v>
      </c>
      <c r="N113" s="109"/>
      <c r="O113" s="1"/>
    </row>
    <row r="114">
      <c r="A114" s="36">
        <v>2.7316680564E10</v>
      </c>
      <c r="B114" s="37" t="s">
        <v>2104</v>
      </c>
      <c r="C114" s="37" t="s">
        <v>2105</v>
      </c>
      <c r="D114" s="37" t="s">
        <v>2106</v>
      </c>
      <c r="E114" s="38"/>
      <c r="F114" s="38"/>
      <c r="G114" s="38"/>
      <c r="H114" s="36">
        <v>3.0</v>
      </c>
      <c r="I114" s="39" t="s">
        <v>43</v>
      </c>
      <c r="J114" s="39" t="s">
        <v>43</v>
      </c>
      <c r="K114" s="39" t="s">
        <v>43</v>
      </c>
      <c r="L114" s="39" t="s">
        <v>43</v>
      </c>
      <c r="M114" s="24" t="str">
        <f t="shared" si="4"/>
        <v>REPROBADO</v>
      </c>
      <c r="N114" s="43"/>
      <c r="O114" s="1"/>
    </row>
    <row r="115">
      <c r="A115" s="36">
        <v>2.0274929643E10</v>
      </c>
      <c r="B115" s="37" t="s">
        <v>2107</v>
      </c>
      <c r="C115" s="37" t="s">
        <v>429</v>
      </c>
      <c r="D115" s="37" t="s">
        <v>2108</v>
      </c>
      <c r="E115" s="38"/>
      <c r="F115" s="38"/>
      <c r="G115" s="37" t="s">
        <v>41</v>
      </c>
      <c r="H115" s="36">
        <v>1.0</v>
      </c>
      <c r="I115" s="39" t="s">
        <v>42</v>
      </c>
      <c r="J115" s="39" t="s">
        <v>42</v>
      </c>
      <c r="K115" s="40">
        <v>80.0</v>
      </c>
      <c r="L115" s="40">
        <v>100.0</v>
      </c>
      <c r="M115" s="24" t="str">
        <f t="shared" si="4"/>
        <v>APROBADO</v>
      </c>
      <c r="N115" s="43"/>
      <c r="O115" s="1"/>
    </row>
    <row r="116">
      <c r="A116" s="36">
        <v>2.7315849034E10</v>
      </c>
      <c r="B116" s="37" t="s">
        <v>2109</v>
      </c>
      <c r="C116" s="37" t="s">
        <v>987</v>
      </c>
      <c r="D116" s="37" t="s">
        <v>2110</v>
      </c>
      <c r="E116" s="38"/>
      <c r="F116" s="38"/>
      <c r="G116" s="38"/>
      <c r="H116" s="36">
        <v>3.0</v>
      </c>
      <c r="I116" s="39" t="s">
        <v>42</v>
      </c>
      <c r="J116" s="39" t="s">
        <v>42</v>
      </c>
      <c r="K116" s="40">
        <v>90.0</v>
      </c>
      <c r="L116" s="40">
        <v>100.0</v>
      </c>
      <c r="M116" s="24" t="str">
        <f t="shared" si="4"/>
        <v>APROBADO</v>
      </c>
      <c r="N116" s="43"/>
      <c r="O116" s="1"/>
    </row>
    <row r="117">
      <c r="A117" s="36">
        <v>2.3311518739E10</v>
      </c>
      <c r="B117" s="37" t="s">
        <v>299</v>
      </c>
      <c r="C117" s="37" t="s">
        <v>2111</v>
      </c>
      <c r="D117" s="37" t="s">
        <v>2112</v>
      </c>
      <c r="E117" s="38"/>
      <c r="F117" s="38"/>
      <c r="G117" s="38"/>
      <c r="H117" s="36">
        <v>1.0</v>
      </c>
      <c r="I117" s="39" t="s">
        <v>42</v>
      </c>
      <c r="J117" s="39" t="s">
        <v>43</v>
      </c>
      <c r="K117" s="70">
        <v>91.67</v>
      </c>
      <c r="L117" s="40">
        <v>100.0</v>
      </c>
      <c r="M117" s="24" t="str">
        <f t="shared" si="4"/>
        <v>APROBADO</v>
      </c>
      <c r="N117" s="1"/>
      <c r="O117" s="42" t="s">
        <v>789</v>
      </c>
    </row>
    <row r="118">
      <c r="A118" s="36">
        <v>2.0316767681E10</v>
      </c>
      <c r="B118" s="37" t="s">
        <v>2113</v>
      </c>
      <c r="C118" s="37" t="s">
        <v>2114</v>
      </c>
      <c r="D118" s="37" t="s">
        <v>2115</v>
      </c>
      <c r="E118" s="38"/>
      <c r="F118" s="38"/>
      <c r="G118" s="38"/>
      <c r="H118" s="36">
        <v>4.0</v>
      </c>
      <c r="I118" s="39" t="s">
        <v>42</v>
      </c>
      <c r="J118" s="39" t="s">
        <v>42</v>
      </c>
      <c r="K118" s="70">
        <v>91.67</v>
      </c>
      <c r="L118" s="40">
        <v>100.0</v>
      </c>
      <c r="M118" s="24" t="str">
        <f t="shared" si="4"/>
        <v>APROBADO</v>
      </c>
      <c r="N118" s="43"/>
      <c r="O118" s="1"/>
    </row>
    <row r="119">
      <c r="A119" s="36">
        <v>2.0318793337E10</v>
      </c>
      <c r="B119" s="37" t="s">
        <v>375</v>
      </c>
      <c r="C119" s="37" t="s">
        <v>98</v>
      </c>
      <c r="D119" s="37" t="s">
        <v>2116</v>
      </c>
      <c r="E119" s="38"/>
      <c r="F119" s="38"/>
      <c r="G119" s="38"/>
      <c r="H119" s="36">
        <v>4.0</v>
      </c>
      <c r="I119" s="39" t="s">
        <v>43</v>
      </c>
      <c r="J119" s="39" t="s">
        <v>42</v>
      </c>
      <c r="K119" s="40">
        <v>80.0</v>
      </c>
      <c r="L119" s="40">
        <v>100.0</v>
      </c>
      <c r="M119" s="24" t="str">
        <f t="shared" si="4"/>
        <v>APROBADO</v>
      </c>
      <c r="N119" s="43"/>
      <c r="O119" s="1"/>
    </row>
    <row r="120">
      <c r="A120" s="26"/>
      <c r="B120" s="26"/>
      <c r="C120" s="26"/>
      <c r="D120" s="26"/>
      <c r="E120" s="26"/>
      <c r="F120" s="26"/>
      <c r="G120" s="26"/>
      <c r="H120" s="26"/>
      <c r="I120" s="110"/>
      <c r="J120" s="26"/>
      <c r="K120" s="26"/>
      <c r="L120" s="26"/>
      <c r="M120" s="26"/>
      <c r="N120" s="26"/>
      <c r="O120" s="26"/>
    </row>
    <row r="121">
      <c r="A121" s="1"/>
      <c r="B121" s="1"/>
      <c r="C121" s="1"/>
      <c r="D121" s="27" t="s">
        <v>19</v>
      </c>
      <c r="E121" s="27">
        <f>COUNTIF(E5:E82,"NO")</f>
        <v>0</v>
      </c>
      <c r="F121" s="1"/>
      <c r="G121" s="27">
        <f>COUNTIF(G5:G82,"M")</f>
        <v>38</v>
      </c>
      <c r="H121" s="27"/>
      <c r="I121" s="27">
        <f t="shared" ref="I121:J121" si="5">COUNTIF(I5:I82,"Participó")</f>
        <v>53</v>
      </c>
      <c r="J121" s="27">
        <f t="shared" si="5"/>
        <v>44</v>
      </c>
      <c r="K121" s="27">
        <f>COUNTIF(K5:K82,"&gt;=70")</f>
        <v>51</v>
      </c>
      <c r="L121" s="27">
        <f>COUNTIF(L5:L82,"100")</f>
        <v>44</v>
      </c>
      <c r="M121" s="27">
        <f>COUNTIF(M5:M119,"APROBADO")</f>
        <v>79</v>
      </c>
      <c r="N121" s="27">
        <f>COUNTIF(N26:N82,"Sancionar")</f>
        <v>0</v>
      </c>
      <c r="O121" s="27">
        <f>COUNTIF(O5:O119,"SI")</f>
        <v>11</v>
      </c>
    </row>
    <row r="122">
      <c r="A122" s="1"/>
      <c r="B122" s="1"/>
      <c r="C122" s="1"/>
      <c r="D122" s="28">
        <f>COUNTA(D5:D119)</f>
        <v>115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>
      <c r="A123" s="32"/>
      <c r="B123" s="85" t="s">
        <v>20</v>
      </c>
      <c r="C123" s="8"/>
      <c r="D123" s="1"/>
      <c r="E123" s="1"/>
      <c r="F123" s="42" t="s">
        <v>406</v>
      </c>
      <c r="H123" s="1"/>
      <c r="I123" s="1"/>
      <c r="J123" s="1"/>
      <c r="K123" s="1"/>
      <c r="L123" s="1"/>
      <c r="M123" s="1" t="s">
        <v>21</v>
      </c>
      <c r="N123" s="1"/>
      <c r="O123" s="1"/>
    </row>
    <row r="124">
      <c r="A124" s="32"/>
      <c r="B124" s="32"/>
      <c r="C124" s="32"/>
      <c r="D124" s="1"/>
      <c r="E124" s="1"/>
      <c r="F124" s="42" t="s">
        <v>407</v>
      </c>
      <c r="G124" s="1">
        <f>COUNTIF(H5:H119,"1")</f>
        <v>28</v>
      </c>
      <c r="H124" s="1"/>
      <c r="I124" s="1"/>
      <c r="J124" s="1"/>
      <c r="K124" s="1"/>
      <c r="L124" s="30" t="s">
        <v>24</v>
      </c>
      <c r="M124" s="28">
        <f>COUNTIF(M5:M82,"APROBADO")/99*100</f>
        <v>54.54545455</v>
      </c>
      <c r="N124" s="1"/>
      <c r="O124" s="1"/>
    </row>
    <row r="125">
      <c r="A125" s="32"/>
      <c r="B125" s="32"/>
      <c r="C125" s="32"/>
      <c r="D125" s="1"/>
      <c r="E125" s="1"/>
      <c r="F125" s="42" t="s">
        <v>408</v>
      </c>
      <c r="G125" s="1">
        <f>COUNTIF(H5:H119,"2")</f>
        <v>29</v>
      </c>
      <c r="H125" s="1"/>
      <c r="I125" s="1"/>
      <c r="J125" s="1"/>
      <c r="K125" s="1"/>
      <c r="L125" s="31" t="s">
        <v>25</v>
      </c>
      <c r="M125" s="28">
        <f>COUNTIF(M5:M82,"REPROBADO")/99*100</f>
        <v>24.24242424</v>
      </c>
      <c r="N125" s="1"/>
      <c r="O125" s="1"/>
    </row>
    <row r="126">
      <c r="A126" s="32"/>
      <c r="B126" s="86"/>
      <c r="C126" s="5"/>
      <c r="D126" s="1"/>
      <c r="E126" s="1"/>
      <c r="F126" s="42" t="s">
        <v>409</v>
      </c>
      <c r="G126" s="1">
        <f>COUNTIF(H5:H119,"3")</f>
        <v>28</v>
      </c>
      <c r="H126" s="1"/>
      <c r="I126" s="1"/>
      <c r="J126" s="1"/>
      <c r="K126" s="1"/>
      <c r="L126" s="1"/>
      <c r="M126" s="1"/>
      <c r="N126" s="1"/>
      <c r="O126" s="1"/>
    </row>
    <row r="127">
      <c r="A127" s="87" t="s">
        <v>26</v>
      </c>
      <c r="B127" s="32"/>
      <c r="C127" s="32"/>
      <c r="D127" s="1"/>
      <c r="E127" s="1"/>
      <c r="F127" s="42" t="s">
        <v>410</v>
      </c>
      <c r="G127" s="1">
        <f>COUNTIF(H5:H119,"4")</f>
        <v>30</v>
      </c>
      <c r="H127" s="1"/>
      <c r="I127" s="1"/>
      <c r="J127" s="1"/>
      <c r="K127" s="1"/>
      <c r="L127" s="1"/>
      <c r="M127" s="1"/>
      <c r="N127" s="1"/>
      <c r="O127" s="1"/>
    </row>
    <row r="128">
      <c r="A128" s="87" t="s">
        <v>27</v>
      </c>
      <c r="B128" s="32"/>
      <c r="C128" s="3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>
      <c r="A129" s="87" t="s">
        <v>28</v>
      </c>
      <c r="B129" s="32"/>
      <c r="C129" s="3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>
      <c r="A130" s="87" t="s">
        <v>29</v>
      </c>
      <c r="B130" s="32"/>
      <c r="C130" s="3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>
      <c r="A131" s="87" t="s">
        <v>30</v>
      </c>
      <c r="B131" s="32"/>
      <c r="C131" s="32"/>
      <c r="D131" s="1"/>
      <c r="E131" s="1"/>
      <c r="F131" s="1"/>
      <c r="G131" s="1"/>
      <c r="H131" s="1"/>
      <c r="I131" s="1"/>
      <c r="J131" s="1"/>
      <c r="K131" s="1"/>
      <c r="L131" s="32"/>
      <c r="M131" s="1"/>
      <c r="N131" s="1"/>
      <c r="O131" s="1"/>
    </row>
    <row r="132">
      <c r="A132" s="32"/>
      <c r="B132" s="85" t="s">
        <v>31</v>
      </c>
      <c r="C132" s="8"/>
      <c r="D132" s="1"/>
      <c r="E132" s="1"/>
      <c r="F132" s="1"/>
      <c r="G132" s="1"/>
      <c r="H132" s="1"/>
      <c r="I132" s="1"/>
      <c r="J132" s="1"/>
      <c r="K132" s="32"/>
      <c r="L132" s="33" t="s">
        <v>32</v>
      </c>
      <c r="M132" s="1"/>
      <c r="N132" s="1"/>
      <c r="O132" s="1"/>
    </row>
    <row r="133">
      <c r="A133" s="32"/>
      <c r="B133" s="32" t="s">
        <v>33</v>
      </c>
      <c r="C133" s="32" t="s">
        <v>34</v>
      </c>
      <c r="D133" s="1"/>
      <c r="E133" s="1"/>
      <c r="F133" s="1"/>
      <c r="G133" s="1"/>
      <c r="H133" s="1"/>
      <c r="I133" s="1"/>
      <c r="J133" s="1"/>
      <c r="K133" s="32"/>
      <c r="L133" s="34" t="s">
        <v>35</v>
      </c>
      <c r="M133" s="35" t="str">
        <f>#REF!/COUNTIF(M26:M82,"REPROBADO")*100</f>
        <v>#REF!</v>
      </c>
      <c r="N133" s="1"/>
      <c r="O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32"/>
      <c r="L134" s="34" t="s">
        <v>36</v>
      </c>
      <c r="M134" s="28">
        <f>COUNTIF(N26:N82,"Justifico")/COUNTIF(M27:M120,"REPROBADO")*100</f>
        <v>0</v>
      </c>
      <c r="N134" s="1"/>
      <c r="O134" s="1"/>
    </row>
  </sheetData>
  <mergeCells count="19">
    <mergeCell ref="G3:G4"/>
    <mergeCell ref="H3:H4"/>
    <mergeCell ref="B123:C123"/>
    <mergeCell ref="F123:G123"/>
    <mergeCell ref="B126:C126"/>
    <mergeCell ref="B132:C132"/>
    <mergeCell ref="I3:J3"/>
    <mergeCell ref="K3:K4"/>
    <mergeCell ref="L3:L4"/>
    <mergeCell ref="M3:M4"/>
    <mergeCell ref="N3:N4"/>
    <mergeCell ref="O3:O4"/>
    <mergeCell ref="B1:D1"/>
    <mergeCell ref="E1:N1"/>
    <mergeCell ref="B2:D2"/>
    <mergeCell ref="E2:N2"/>
    <mergeCell ref="A3:D3"/>
    <mergeCell ref="E3:E4"/>
    <mergeCell ref="F3:F4"/>
  </mergeCells>
  <conditionalFormatting sqref="I5:I120 J5:J119">
    <cfRule type="cellIs" dxfId="0" priority="1" operator="equal">
      <formula>"Participó"</formula>
    </cfRule>
  </conditionalFormatting>
  <conditionalFormatting sqref="I5:I120 J5:J119">
    <cfRule type="cellIs" dxfId="1" priority="2" operator="equal">
      <formula>"-"</formula>
    </cfRule>
  </conditionalFormatting>
  <conditionalFormatting sqref="K5:L112 K115:L119">
    <cfRule type="cellIs" dxfId="0" priority="3" operator="greaterThanOrEqual">
      <formula>65</formula>
    </cfRule>
  </conditionalFormatting>
  <conditionalFormatting sqref="K5:L112 K115:L119">
    <cfRule type="cellIs" dxfId="1" priority="4" operator="lessThan">
      <formula>65</formula>
    </cfRule>
  </conditionalFormatting>
  <conditionalFormatting sqref="M5:M119">
    <cfRule type="cellIs" dxfId="0" priority="5" operator="equal">
      <formula>"APROBADO"</formula>
    </cfRule>
  </conditionalFormatting>
  <conditionalFormatting sqref="M5:M119">
    <cfRule type="cellIs" dxfId="1" priority="6" operator="equal">
      <formula>"REPROBADO"</formula>
    </cfRule>
  </conditionalFormatting>
  <conditionalFormatting sqref="K5:L119">
    <cfRule type="cellIs" dxfId="2" priority="7" operator="equal">
      <formula>"-"</formula>
    </cfRule>
  </conditionalFormatting>
  <conditionalFormatting sqref="O5:O119">
    <cfRule type="cellIs" dxfId="2" priority="8" operator="equal">
      <formula>"Si"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/>
  <cols>
    <col customWidth="1" min="5" max="6" width="8.13"/>
    <col customWidth="1" min="7" max="8" width="6.5"/>
    <col customWidth="1" min="11" max="12" width="9.88"/>
  </cols>
  <sheetData>
    <row r="1">
      <c r="A1" s="1"/>
      <c r="E1" s="2" t="s">
        <v>0</v>
      </c>
    </row>
    <row r="2">
      <c r="A2" s="1"/>
      <c r="B2" s="3"/>
      <c r="C2" s="4"/>
      <c r="D2" s="5"/>
      <c r="E2" s="6" t="s">
        <v>2117</v>
      </c>
      <c r="F2" s="7"/>
      <c r="G2" s="7"/>
      <c r="H2" s="7"/>
      <c r="I2" s="7"/>
      <c r="J2" s="7"/>
      <c r="K2" s="7"/>
      <c r="L2" s="7"/>
      <c r="M2" s="7"/>
      <c r="N2" s="8"/>
    </row>
    <row r="3">
      <c r="A3" s="9" t="s">
        <v>2</v>
      </c>
      <c r="B3" s="7"/>
      <c r="C3" s="7"/>
      <c r="D3" s="8"/>
      <c r="E3" s="10" t="s">
        <v>3</v>
      </c>
      <c r="F3" s="10" t="s">
        <v>4</v>
      </c>
      <c r="G3" s="11" t="s">
        <v>5</v>
      </c>
      <c r="H3" s="11" t="s">
        <v>6</v>
      </c>
      <c r="I3" s="12" t="s">
        <v>7</v>
      </c>
      <c r="J3" s="8"/>
      <c r="K3" s="13" t="s">
        <v>8</v>
      </c>
      <c r="L3" s="10" t="s">
        <v>9</v>
      </c>
      <c r="M3" s="14" t="s">
        <v>10</v>
      </c>
      <c r="N3" s="10" t="s">
        <v>11</v>
      </c>
    </row>
    <row r="4">
      <c r="A4" s="15" t="s">
        <v>12</v>
      </c>
      <c r="B4" s="16" t="s">
        <v>13</v>
      </c>
      <c r="C4" s="16" t="s">
        <v>14</v>
      </c>
      <c r="D4" s="16" t="s">
        <v>15</v>
      </c>
      <c r="E4" s="17"/>
      <c r="F4" s="17"/>
      <c r="G4" s="17"/>
      <c r="H4" s="17"/>
      <c r="I4" s="18" t="s">
        <v>16</v>
      </c>
      <c r="J4" s="18" t="s">
        <v>17</v>
      </c>
      <c r="K4" s="17"/>
      <c r="L4" s="17"/>
      <c r="M4" s="17"/>
      <c r="N4" s="17"/>
    </row>
    <row r="5">
      <c r="A5" s="70">
        <v>2.0307612969E10</v>
      </c>
      <c r="B5" s="105" t="s">
        <v>2118</v>
      </c>
      <c r="C5" s="105" t="s">
        <v>2119</v>
      </c>
      <c r="D5" s="105" t="s">
        <v>2120</v>
      </c>
      <c r="E5" s="1"/>
      <c r="F5" s="1"/>
      <c r="G5" s="1"/>
      <c r="H5" s="42">
        <v>3.0</v>
      </c>
      <c r="I5" s="111" t="s">
        <v>42</v>
      </c>
      <c r="J5" s="111" t="s">
        <v>42</v>
      </c>
      <c r="K5" s="40">
        <v>90.0</v>
      </c>
      <c r="L5" s="40">
        <v>100.0</v>
      </c>
      <c r="M5" s="24" t="str">
        <f t="shared" ref="M5:M36" si="1">IF(AND(OR(I5="Participó",J5="Participó"),AND(K5&gt;64,K5&lt;&gt;"-")),"APROBADO","REPROBADO")</f>
        <v>APROBADO</v>
      </c>
      <c r="N5" s="1"/>
    </row>
    <row r="6">
      <c r="A6" s="70">
        <v>2.0310294404E10</v>
      </c>
      <c r="B6" s="105" t="s">
        <v>1944</v>
      </c>
      <c r="C6" s="105" t="s">
        <v>2121</v>
      </c>
      <c r="D6" s="105" t="s">
        <v>2122</v>
      </c>
      <c r="E6" s="1"/>
      <c r="F6" s="1"/>
      <c r="G6" s="1"/>
      <c r="H6" s="42">
        <v>4.0</v>
      </c>
      <c r="I6" s="111" t="s">
        <v>42</v>
      </c>
      <c r="J6" s="111" t="s">
        <v>42</v>
      </c>
      <c r="K6" s="40">
        <v>90.0</v>
      </c>
      <c r="L6" s="40">
        <v>100.0</v>
      </c>
      <c r="M6" s="24" t="str">
        <f t="shared" si="1"/>
        <v>APROBADO</v>
      </c>
      <c r="N6" s="1"/>
    </row>
    <row r="7">
      <c r="A7" s="70">
        <v>2.0309855095E10</v>
      </c>
      <c r="B7" s="105" t="s">
        <v>2123</v>
      </c>
      <c r="C7" s="105" t="s">
        <v>2124</v>
      </c>
      <c r="D7" s="105" t="s">
        <v>2125</v>
      </c>
      <c r="E7" s="1"/>
      <c r="F7" s="1"/>
      <c r="G7" s="1"/>
      <c r="H7" s="42">
        <v>4.0</v>
      </c>
      <c r="I7" s="111" t="s">
        <v>42</v>
      </c>
      <c r="J7" s="111" t="s">
        <v>43</v>
      </c>
      <c r="K7" s="39" t="s">
        <v>43</v>
      </c>
      <c r="L7" s="39" t="s">
        <v>43</v>
      </c>
      <c r="M7" s="24" t="str">
        <f t="shared" si="1"/>
        <v>REPROBADO</v>
      </c>
      <c r="N7" s="42"/>
    </row>
    <row r="8">
      <c r="A8" s="70">
        <v>2.030747087E10</v>
      </c>
      <c r="B8" s="105" t="s">
        <v>2126</v>
      </c>
      <c r="C8" s="105" t="s">
        <v>2127</v>
      </c>
      <c r="D8" s="105" t="s">
        <v>2128</v>
      </c>
      <c r="E8" s="1"/>
      <c r="F8" s="1"/>
      <c r="G8" s="1"/>
      <c r="H8" s="42">
        <v>2.0</v>
      </c>
      <c r="I8" s="111" t="s">
        <v>42</v>
      </c>
      <c r="J8" s="111" t="s">
        <v>42</v>
      </c>
      <c r="K8" s="40">
        <v>70.0</v>
      </c>
      <c r="L8" s="40">
        <v>100.0</v>
      </c>
      <c r="M8" s="24" t="str">
        <f t="shared" si="1"/>
        <v>APROBADO</v>
      </c>
      <c r="N8" s="1"/>
    </row>
    <row r="9">
      <c r="A9" s="70">
        <v>2.7309394572E10</v>
      </c>
      <c r="B9" s="105" t="s">
        <v>1034</v>
      </c>
      <c r="C9" s="105" t="s">
        <v>1829</v>
      </c>
      <c r="D9" s="105" t="s">
        <v>2129</v>
      </c>
      <c r="E9" s="1"/>
      <c r="F9" s="1"/>
      <c r="G9" s="1"/>
      <c r="H9" s="42">
        <v>3.0</v>
      </c>
      <c r="I9" s="111" t="s">
        <v>42</v>
      </c>
      <c r="J9" s="111" t="s">
        <v>42</v>
      </c>
      <c r="K9" s="40">
        <v>100.0</v>
      </c>
      <c r="L9" s="40">
        <v>100.0</v>
      </c>
      <c r="M9" s="24" t="str">
        <f t="shared" si="1"/>
        <v>APROBADO</v>
      </c>
      <c r="N9" s="1"/>
    </row>
    <row r="10">
      <c r="A10" s="112">
        <v>2.0237583729E10</v>
      </c>
      <c r="B10" s="113" t="s">
        <v>742</v>
      </c>
      <c r="C10" s="113" t="s">
        <v>2130</v>
      </c>
      <c r="D10" s="113" t="s">
        <v>2131</v>
      </c>
      <c r="E10" s="1"/>
      <c r="F10" s="1"/>
      <c r="G10" s="21" t="s">
        <v>41</v>
      </c>
      <c r="H10" s="114">
        <v>3.0</v>
      </c>
      <c r="I10" s="111" t="s">
        <v>43</v>
      </c>
      <c r="J10" s="111" t="s">
        <v>43</v>
      </c>
      <c r="K10" s="39" t="s">
        <v>43</v>
      </c>
      <c r="L10" s="39" t="s">
        <v>43</v>
      </c>
      <c r="M10" s="24" t="str">
        <f t="shared" si="1"/>
        <v>REPROBADO</v>
      </c>
      <c r="N10" s="1"/>
    </row>
    <row r="11">
      <c r="A11" s="112">
        <v>2.0231719149E10</v>
      </c>
      <c r="B11" s="113" t="s">
        <v>1040</v>
      </c>
      <c r="C11" s="113" t="s">
        <v>2132</v>
      </c>
      <c r="D11" s="113" t="s">
        <v>2133</v>
      </c>
      <c r="E11" s="1"/>
      <c r="F11" s="1"/>
      <c r="G11" s="21" t="s">
        <v>41</v>
      </c>
      <c r="H11" s="114">
        <v>3.0</v>
      </c>
      <c r="I11" s="111" t="s">
        <v>42</v>
      </c>
      <c r="J11" s="111" t="s">
        <v>42</v>
      </c>
      <c r="K11" s="40">
        <v>100.0</v>
      </c>
      <c r="L11" s="40">
        <v>100.0</v>
      </c>
      <c r="M11" s="24" t="str">
        <f t="shared" si="1"/>
        <v>APROBADO</v>
      </c>
      <c r="N11" s="1"/>
    </row>
    <row r="12">
      <c r="A12" s="70">
        <v>2.0310218775E10</v>
      </c>
      <c r="B12" s="105" t="s">
        <v>2134</v>
      </c>
      <c r="C12" s="105" t="s">
        <v>2135</v>
      </c>
      <c r="D12" s="105" t="s">
        <v>2136</v>
      </c>
      <c r="E12" s="1"/>
      <c r="F12" s="1"/>
      <c r="G12" s="1"/>
      <c r="H12" s="42">
        <v>4.0</v>
      </c>
      <c r="I12" s="111" t="s">
        <v>42</v>
      </c>
      <c r="J12" s="111" t="s">
        <v>42</v>
      </c>
      <c r="K12" s="40">
        <v>100.0</v>
      </c>
      <c r="L12" s="40">
        <v>100.0</v>
      </c>
      <c r="M12" s="24" t="str">
        <f t="shared" si="1"/>
        <v>APROBADO</v>
      </c>
      <c r="N12" s="1"/>
    </row>
    <row r="13">
      <c r="A13" s="70">
        <v>2.0307293863E10</v>
      </c>
      <c r="B13" s="105" t="s">
        <v>1682</v>
      </c>
      <c r="C13" s="105" t="s">
        <v>2137</v>
      </c>
      <c r="D13" s="105" t="s">
        <v>2138</v>
      </c>
      <c r="E13" s="1"/>
      <c r="F13" s="1"/>
      <c r="G13" s="1"/>
      <c r="H13" s="42">
        <v>2.0</v>
      </c>
      <c r="I13" s="111" t="s">
        <v>43</v>
      </c>
      <c r="J13" s="111" t="s">
        <v>43</v>
      </c>
      <c r="K13" s="39" t="s">
        <v>43</v>
      </c>
      <c r="L13" s="39" t="s">
        <v>43</v>
      </c>
      <c r="M13" s="24" t="str">
        <f t="shared" si="1"/>
        <v>REPROBADO</v>
      </c>
      <c r="N13" s="1"/>
    </row>
    <row r="14">
      <c r="A14" s="70">
        <v>2.0306248163E10</v>
      </c>
      <c r="B14" s="105" t="s">
        <v>2139</v>
      </c>
      <c r="C14" s="105" t="s">
        <v>2140</v>
      </c>
      <c r="D14" s="105" t="s">
        <v>2141</v>
      </c>
      <c r="E14" s="1"/>
      <c r="F14" s="1"/>
      <c r="G14" s="1"/>
      <c r="H14" s="42">
        <v>2.0</v>
      </c>
      <c r="I14" s="111" t="s">
        <v>42</v>
      </c>
      <c r="J14" s="111" t="s">
        <v>43</v>
      </c>
      <c r="K14" s="40">
        <v>80.0</v>
      </c>
      <c r="L14" s="40">
        <v>100.0</v>
      </c>
      <c r="M14" s="24" t="str">
        <f t="shared" si="1"/>
        <v>APROBADO</v>
      </c>
      <c r="N14" s="1"/>
    </row>
    <row r="15">
      <c r="A15" s="70">
        <v>2.7304322794E10</v>
      </c>
      <c r="B15" s="105" t="s">
        <v>2142</v>
      </c>
      <c r="C15" s="105" t="s">
        <v>2143</v>
      </c>
      <c r="D15" s="105" t="s">
        <v>2144</v>
      </c>
      <c r="E15" s="1"/>
      <c r="F15" s="1"/>
      <c r="G15" s="1"/>
      <c r="H15" s="42">
        <v>1.0</v>
      </c>
      <c r="I15" s="111" t="s">
        <v>42</v>
      </c>
      <c r="J15" s="111" t="s">
        <v>42</v>
      </c>
      <c r="K15" s="40">
        <v>80.0</v>
      </c>
      <c r="L15" s="40">
        <v>100.0</v>
      </c>
      <c r="M15" s="24" t="str">
        <f t="shared" si="1"/>
        <v>APROBADO</v>
      </c>
      <c r="N15" s="1"/>
    </row>
    <row r="16">
      <c r="A16" s="70">
        <v>2.430487925E10</v>
      </c>
      <c r="B16" s="105" t="s">
        <v>601</v>
      </c>
      <c r="C16" s="105" t="s">
        <v>1646</v>
      </c>
      <c r="D16" s="105" t="s">
        <v>2145</v>
      </c>
      <c r="E16" s="1"/>
      <c r="F16" s="1"/>
      <c r="G16" s="1"/>
      <c r="H16" s="42">
        <v>1.0</v>
      </c>
      <c r="I16" s="111" t="s">
        <v>42</v>
      </c>
      <c r="J16" s="111" t="s">
        <v>43</v>
      </c>
      <c r="K16" s="39" t="s">
        <v>43</v>
      </c>
      <c r="L16" s="39" t="s">
        <v>43</v>
      </c>
      <c r="M16" s="24" t="str">
        <f t="shared" si="1"/>
        <v>REPROBADO</v>
      </c>
      <c r="N16" s="42"/>
    </row>
    <row r="17">
      <c r="A17" s="70">
        <v>2.0310218724E10</v>
      </c>
      <c r="B17" s="105" t="s">
        <v>2146</v>
      </c>
      <c r="C17" s="105" t="s">
        <v>396</v>
      </c>
      <c r="D17" s="105" t="s">
        <v>2147</v>
      </c>
      <c r="E17" s="1"/>
      <c r="F17" s="1"/>
      <c r="G17" s="1"/>
      <c r="H17" s="42">
        <v>4.0</v>
      </c>
      <c r="I17" s="111" t="s">
        <v>42</v>
      </c>
      <c r="J17" s="111" t="s">
        <v>42</v>
      </c>
      <c r="K17" s="40">
        <v>100.0</v>
      </c>
      <c r="L17" s="40">
        <v>100.0</v>
      </c>
      <c r="M17" s="24" t="str">
        <f t="shared" si="1"/>
        <v>APROBADO</v>
      </c>
      <c r="N17" s="1"/>
    </row>
    <row r="18">
      <c r="A18" s="112">
        <v>2.0291482687E10</v>
      </c>
      <c r="B18" s="113" t="s">
        <v>2148</v>
      </c>
      <c r="C18" s="113" t="s">
        <v>2149</v>
      </c>
      <c r="D18" s="113" t="s">
        <v>2150</v>
      </c>
      <c r="E18" s="1"/>
      <c r="F18" s="1"/>
      <c r="G18" s="21" t="s">
        <v>41</v>
      </c>
      <c r="H18" s="114">
        <v>4.0</v>
      </c>
      <c r="I18" s="111" t="s">
        <v>42</v>
      </c>
      <c r="J18" s="111" t="s">
        <v>43</v>
      </c>
      <c r="K18" s="40">
        <v>90.0</v>
      </c>
      <c r="L18" s="39" t="s">
        <v>43</v>
      </c>
      <c r="M18" s="24" t="str">
        <f t="shared" si="1"/>
        <v>APROBADO</v>
      </c>
      <c r="N18" s="1"/>
    </row>
    <row r="19">
      <c r="A19" s="70">
        <v>2.0307648955E10</v>
      </c>
      <c r="B19" s="105" t="s">
        <v>449</v>
      </c>
      <c r="C19" s="105" t="s">
        <v>2151</v>
      </c>
      <c r="D19" s="105" t="s">
        <v>2152</v>
      </c>
      <c r="E19" s="1"/>
      <c r="F19" s="1"/>
      <c r="G19" s="1"/>
      <c r="H19" s="42">
        <v>3.0</v>
      </c>
      <c r="I19" s="111" t="s">
        <v>42</v>
      </c>
      <c r="J19" s="111" t="s">
        <v>42</v>
      </c>
      <c r="K19" s="40">
        <v>90.0</v>
      </c>
      <c r="L19" s="40">
        <v>100.0</v>
      </c>
      <c r="M19" s="24" t="str">
        <f t="shared" si="1"/>
        <v>APROBADO</v>
      </c>
      <c r="N19" s="1"/>
    </row>
    <row r="20">
      <c r="A20" s="112">
        <v>2.0310695913E10</v>
      </c>
      <c r="B20" s="113" t="s">
        <v>2153</v>
      </c>
      <c r="C20" s="113" t="s">
        <v>2154</v>
      </c>
      <c r="D20" s="113" t="s">
        <v>2155</v>
      </c>
      <c r="E20" s="1"/>
      <c r="F20" s="1"/>
      <c r="G20" s="21" t="s">
        <v>41</v>
      </c>
      <c r="H20" s="114">
        <v>4.0</v>
      </c>
      <c r="I20" s="111" t="s">
        <v>42</v>
      </c>
      <c r="J20" s="111" t="s">
        <v>42</v>
      </c>
      <c r="K20" s="40">
        <v>65.0</v>
      </c>
      <c r="L20" s="40">
        <v>100.0</v>
      </c>
      <c r="M20" s="24" t="str">
        <f t="shared" si="1"/>
        <v>APROBADO</v>
      </c>
      <c r="N20" s="1"/>
    </row>
    <row r="21">
      <c r="A21" s="112">
        <v>2.0310658961E10</v>
      </c>
      <c r="B21" s="113" t="s">
        <v>70</v>
      </c>
      <c r="C21" s="113" t="s">
        <v>2156</v>
      </c>
      <c r="D21" s="113" t="s">
        <v>2157</v>
      </c>
      <c r="E21" s="1"/>
      <c r="F21" s="1"/>
      <c r="G21" s="21" t="s">
        <v>41</v>
      </c>
      <c r="H21" s="114">
        <v>4.0</v>
      </c>
      <c r="I21" s="111" t="s">
        <v>42</v>
      </c>
      <c r="J21" s="111" t="s">
        <v>43</v>
      </c>
      <c r="K21" s="39" t="s">
        <v>43</v>
      </c>
      <c r="L21" s="39" t="s">
        <v>43</v>
      </c>
      <c r="M21" s="24" t="str">
        <f t="shared" si="1"/>
        <v>REPROBADO</v>
      </c>
      <c r="N21" s="42"/>
    </row>
    <row r="22">
      <c r="A22" s="112">
        <v>2.0336867798E10</v>
      </c>
      <c r="B22" s="113" t="s">
        <v>1434</v>
      </c>
      <c r="C22" s="113" t="s">
        <v>601</v>
      </c>
      <c r="D22" s="113" t="s">
        <v>2158</v>
      </c>
      <c r="E22" s="1"/>
      <c r="F22" s="1"/>
      <c r="G22" s="21" t="s">
        <v>41</v>
      </c>
      <c r="H22" s="114">
        <v>4.0</v>
      </c>
      <c r="I22" s="111" t="s">
        <v>42</v>
      </c>
      <c r="J22" s="111" t="s">
        <v>42</v>
      </c>
      <c r="K22" s="40">
        <v>80.0</v>
      </c>
      <c r="L22" s="40">
        <v>100.0</v>
      </c>
      <c r="M22" s="24" t="str">
        <f t="shared" si="1"/>
        <v>APROBADO</v>
      </c>
      <c r="N22" s="1"/>
    </row>
    <row r="23">
      <c r="A23" s="70">
        <v>2.7304881491E10</v>
      </c>
      <c r="B23" s="105" t="s">
        <v>2159</v>
      </c>
      <c r="C23" s="105" t="s">
        <v>559</v>
      </c>
      <c r="D23" s="105" t="s">
        <v>2160</v>
      </c>
      <c r="E23" s="1"/>
      <c r="F23" s="1"/>
      <c r="G23" s="1"/>
      <c r="H23" s="42">
        <v>1.0</v>
      </c>
      <c r="I23" s="111" t="s">
        <v>42</v>
      </c>
      <c r="J23" s="111" t="s">
        <v>42</v>
      </c>
      <c r="K23" s="40">
        <v>70.0</v>
      </c>
      <c r="L23" s="40">
        <v>100.0</v>
      </c>
      <c r="M23" s="24" t="str">
        <f t="shared" si="1"/>
        <v>APROBADO</v>
      </c>
      <c r="N23" s="1"/>
    </row>
    <row r="24">
      <c r="A24" s="112">
        <v>2.724000542E10</v>
      </c>
      <c r="B24" s="113" t="s">
        <v>1054</v>
      </c>
      <c r="C24" s="113" t="s">
        <v>2161</v>
      </c>
      <c r="D24" s="113" t="s">
        <v>2162</v>
      </c>
      <c r="E24" s="1"/>
      <c r="F24" s="1"/>
      <c r="G24" s="21" t="s">
        <v>18</v>
      </c>
      <c r="H24" s="114">
        <v>4.0</v>
      </c>
      <c r="I24" s="111" t="s">
        <v>42</v>
      </c>
      <c r="J24" s="111" t="s">
        <v>42</v>
      </c>
      <c r="K24" s="40">
        <v>80.0</v>
      </c>
      <c r="L24" s="40">
        <v>100.0</v>
      </c>
      <c r="M24" s="24" t="str">
        <f t="shared" si="1"/>
        <v>APROBADO</v>
      </c>
      <c r="N24" s="1"/>
    </row>
    <row r="25">
      <c r="A25" s="70">
        <v>2.0304883171E10</v>
      </c>
      <c r="B25" s="105" t="s">
        <v>2163</v>
      </c>
      <c r="C25" s="105" t="s">
        <v>2164</v>
      </c>
      <c r="D25" s="105" t="s">
        <v>2165</v>
      </c>
      <c r="E25" s="1"/>
      <c r="F25" s="1"/>
      <c r="G25" s="1"/>
      <c r="H25" s="42">
        <v>1.0</v>
      </c>
      <c r="I25" s="111" t="s">
        <v>43</v>
      </c>
      <c r="J25" s="111" t="s">
        <v>43</v>
      </c>
      <c r="K25" s="39" t="s">
        <v>43</v>
      </c>
      <c r="L25" s="39" t="s">
        <v>43</v>
      </c>
      <c r="M25" s="24" t="str">
        <f t="shared" si="1"/>
        <v>REPROBADO</v>
      </c>
      <c r="N25" s="1"/>
    </row>
    <row r="26">
      <c r="A26" s="112">
        <v>2.0352890252E10</v>
      </c>
      <c r="B26" s="113" t="s">
        <v>76</v>
      </c>
      <c r="C26" s="113" t="s">
        <v>2166</v>
      </c>
      <c r="D26" s="113" t="s">
        <v>2167</v>
      </c>
      <c r="E26" s="1"/>
      <c r="F26" s="1"/>
      <c r="G26" s="21" t="s">
        <v>41</v>
      </c>
      <c r="H26" s="114">
        <v>4.0</v>
      </c>
      <c r="I26" s="111" t="s">
        <v>42</v>
      </c>
      <c r="J26" s="111" t="s">
        <v>43</v>
      </c>
      <c r="K26" s="39" t="s">
        <v>43</v>
      </c>
      <c r="L26" s="39" t="s">
        <v>43</v>
      </c>
      <c r="M26" s="24" t="str">
        <f t="shared" si="1"/>
        <v>REPROBADO</v>
      </c>
      <c r="N26" s="42"/>
    </row>
    <row r="27">
      <c r="A27" s="112">
        <v>2.7277597867E10</v>
      </c>
      <c r="B27" s="113" t="s">
        <v>82</v>
      </c>
      <c r="C27" s="113" t="s">
        <v>2168</v>
      </c>
      <c r="D27" s="113" t="s">
        <v>2169</v>
      </c>
      <c r="E27" s="1"/>
      <c r="F27" s="1"/>
      <c r="G27" s="21" t="s">
        <v>18</v>
      </c>
      <c r="H27" s="114">
        <v>4.0</v>
      </c>
      <c r="I27" s="111" t="s">
        <v>42</v>
      </c>
      <c r="J27" s="111" t="s">
        <v>42</v>
      </c>
      <c r="K27" s="40">
        <v>90.0</v>
      </c>
      <c r="L27" s="40">
        <v>100.0</v>
      </c>
      <c r="M27" s="24" t="str">
        <f t="shared" si="1"/>
        <v>APROBADO</v>
      </c>
      <c r="N27" s="1"/>
    </row>
    <row r="28">
      <c r="A28" s="112">
        <v>2.0334688349E10</v>
      </c>
      <c r="B28" s="113" t="s">
        <v>82</v>
      </c>
      <c r="C28" s="113" t="s">
        <v>2170</v>
      </c>
      <c r="D28" s="113" t="s">
        <v>2171</v>
      </c>
      <c r="E28" s="1"/>
      <c r="F28" s="1"/>
      <c r="G28" s="21" t="s">
        <v>41</v>
      </c>
      <c r="H28" s="114">
        <v>4.0</v>
      </c>
      <c r="I28" s="111" t="s">
        <v>43</v>
      </c>
      <c r="J28" s="111" t="s">
        <v>43</v>
      </c>
      <c r="K28" s="39" t="s">
        <v>43</v>
      </c>
      <c r="L28" s="39" t="s">
        <v>43</v>
      </c>
      <c r="M28" s="24" t="str">
        <f t="shared" si="1"/>
        <v>REPROBADO</v>
      </c>
      <c r="N28" s="1"/>
    </row>
    <row r="29">
      <c r="A29" s="70">
        <v>2.0310660257E10</v>
      </c>
      <c r="B29" s="105" t="s">
        <v>82</v>
      </c>
      <c r="C29" s="105" t="s">
        <v>2172</v>
      </c>
      <c r="D29" s="105" t="s">
        <v>2173</v>
      </c>
      <c r="E29" s="1"/>
      <c r="F29" s="1"/>
      <c r="G29" s="1"/>
      <c r="H29" s="42">
        <v>4.0</v>
      </c>
      <c r="I29" s="111" t="s">
        <v>42</v>
      </c>
      <c r="J29" s="111" t="s">
        <v>42</v>
      </c>
      <c r="K29" s="40">
        <v>100.0</v>
      </c>
      <c r="L29" s="40">
        <v>100.0</v>
      </c>
      <c r="M29" s="24" t="str">
        <f t="shared" si="1"/>
        <v>APROBADO</v>
      </c>
      <c r="N29" s="1"/>
    </row>
    <row r="30">
      <c r="A30" s="112">
        <v>2.7251835867E10</v>
      </c>
      <c r="B30" s="113" t="s">
        <v>82</v>
      </c>
      <c r="C30" s="113" t="s">
        <v>1223</v>
      </c>
      <c r="D30" s="113" t="s">
        <v>2174</v>
      </c>
      <c r="E30" s="1"/>
      <c r="F30" s="1"/>
      <c r="G30" s="21" t="s">
        <v>18</v>
      </c>
      <c r="H30" s="114">
        <v>4.0</v>
      </c>
      <c r="I30" s="111" t="s">
        <v>43</v>
      </c>
      <c r="J30" s="111" t="s">
        <v>43</v>
      </c>
      <c r="K30" s="39" t="s">
        <v>43</v>
      </c>
      <c r="L30" s="39" t="s">
        <v>43</v>
      </c>
      <c r="M30" s="24" t="str">
        <f t="shared" si="1"/>
        <v>REPROBADO</v>
      </c>
      <c r="N30" s="1"/>
    </row>
    <row r="31">
      <c r="A31" s="112">
        <v>2.7297770654E10</v>
      </c>
      <c r="B31" s="113" t="s">
        <v>82</v>
      </c>
      <c r="C31" s="113" t="s">
        <v>2175</v>
      </c>
      <c r="D31" s="113" t="s">
        <v>2176</v>
      </c>
      <c r="E31" s="1"/>
      <c r="F31" s="1"/>
      <c r="G31" s="21" t="s">
        <v>18</v>
      </c>
      <c r="H31" s="114">
        <v>4.0</v>
      </c>
      <c r="I31" s="111" t="s">
        <v>42</v>
      </c>
      <c r="J31" s="111" t="s">
        <v>42</v>
      </c>
      <c r="K31" s="40">
        <v>90.0</v>
      </c>
      <c r="L31" s="40">
        <v>100.0</v>
      </c>
      <c r="M31" s="24" t="str">
        <f t="shared" si="1"/>
        <v>APROBADO</v>
      </c>
      <c r="N31" s="1"/>
    </row>
    <row r="32">
      <c r="A32" s="112">
        <v>2.0324819461E10</v>
      </c>
      <c r="B32" s="113" t="s">
        <v>2177</v>
      </c>
      <c r="C32" s="113" t="s">
        <v>2178</v>
      </c>
      <c r="D32" s="113" t="s">
        <v>2179</v>
      </c>
      <c r="E32" s="1"/>
      <c r="F32" s="1"/>
      <c r="G32" s="21" t="s">
        <v>41</v>
      </c>
      <c r="H32" s="114">
        <v>4.0</v>
      </c>
      <c r="I32" s="111" t="s">
        <v>42</v>
      </c>
      <c r="J32" s="111" t="s">
        <v>42</v>
      </c>
      <c r="K32" s="40">
        <v>85.0</v>
      </c>
      <c r="L32" s="40">
        <v>100.0</v>
      </c>
      <c r="M32" s="24" t="str">
        <f t="shared" si="1"/>
        <v>APROBADO</v>
      </c>
      <c r="N32" s="42"/>
    </row>
    <row r="33">
      <c r="A33" s="112">
        <v>2.0303899767E10</v>
      </c>
      <c r="B33" s="113" t="s">
        <v>464</v>
      </c>
      <c r="C33" s="113" t="s">
        <v>210</v>
      </c>
      <c r="D33" s="113" t="s">
        <v>2180</v>
      </c>
      <c r="E33" s="1"/>
      <c r="F33" s="1"/>
      <c r="G33" s="21" t="s">
        <v>41</v>
      </c>
      <c r="H33" s="114">
        <v>4.0</v>
      </c>
      <c r="I33" s="111" t="s">
        <v>42</v>
      </c>
      <c r="J33" s="111" t="s">
        <v>42</v>
      </c>
      <c r="K33" s="40">
        <v>70.0</v>
      </c>
      <c r="L33" s="40">
        <v>100.0</v>
      </c>
      <c r="M33" s="24" t="str">
        <f t="shared" si="1"/>
        <v>APROBADO</v>
      </c>
      <c r="N33" s="1"/>
    </row>
    <row r="34">
      <c r="A34" s="70">
        <v>2.3306149164E10</v>
      </c>
      <c r="B34" s="105" t="s">
        <v>464</v>
      </c>
      <c r="C34" s="105" t="s">
        <v>2049</v>
      </c>
      <c r="D34" s="105" t="s">
        <v>2181</v>
      </c>
      <c r="E34" s="1"/>
      <c r="F34" s="1"/>
      <c r="G34" s="1"/>
      <c r="H34" s="42">
        <v>2.0</v>
      </c>
      <c r="I34" s="111" t="s">
        <v>43</v>
      </c>
      <c r="J34" s="111" t="s">
        <v>43</v>
      </c>
      <c r="K34" s="39" t="s">
        <v>43</v>
      </c>
      <c r="L34" s="39" t="s">
        <v>43</v>
      </c>
      <c r="M34" s="24" t="str">
        <f t="shared" si="1"/>
        <v>REPROBADO</v>
      </c>
      <c r="N34" s="1"/>
    </row>
    <row r="35">
      <c r="A35" s="70">
        <v>2.0311151216E10</v>
      </c>
      <c r="B35" s="105" t="s">
        <v>2182</v>
      </c>
      <c r="C35" s="105" t="s">
        <v>1001</v>
      </c>
      <c r="D35" s="105" t="s">
        <v>2183</v>
      </c>
      <c r="E35" s="1"/>
      <c r="F35" s="1"/>
      <c r="G35" s="1"/>
      <c r="H35" s="42">
        <v>4.0</v>
      </c>
      <c r="I35" s="111" t="s">
        <v>42</v>
      </c>
      <c r="J35" s="111" t="s">
        <v>42</v>
      </c>
      <c r="K35" s="40">
        <v>100.0</v>
      </c>
      <c r="L35" s="40">
        <v>100.0</v>
      </c>
      <c r="M35" s="24" t="str">
        <f t="shared" si="1"/>
        <v>APROBADO</v>
      </c>
      <c r="N35" s="1"/>
    </row>
    <row r="36">
      <c r="A36" s="70">
        <v>2.731111067E10</v>
      </c>
      <c r="B36" s="105" t="s">
        <v>2057</v>
      </c>
      <c r="C36" s="105" t="s">
        <v>2184</v>
      </c>
      <c r="D36" s="105" t="s">
        <v>2185</v>
      </c>
      <c r="E36" s="1"/>
      <c r="F36" s="1"/>
      <c r="G36" s="1"/>
      <c r="H36" s="42">
        <v>4.0</v>
      </c>
      <c r="I36" s="111" t="s">
        <v>43</v>
      </c>
      <c r="J36" s="111" t="s">
        <v>43</v>
      </c>
      <c r="K36" s="40">
        <v>71.67</v>
      </c>
      <c r="L36" s="40">
        <v>100.0</v>
      </c>
      <c r="M36" s="24" t="str">
        <f t="shared" si="1"/>
        <v>REPROBADO</v>
      </c>
      <c r="N36" s="1"/>
    </row>
    <row r="37">
      <c r="A37" s="112">
        <v>2.0301094613E10</v>
      </c>
      <c r="B37" s="113" t="s">
        <v>2186</v>
      </c>
      <c r="C37" s="113" t="s">
        <v>2187</v>
      </c>
      <c r="D37" s="113" t="s">
        <v>2188</v>
      </c>
      <c r="E37" s="1"/>
      <c r="F37" s="1"/>
      <c r="G37" s="21" t="s">
        <v>41</v>
      </c>
      <c r="H37" s="114">
        <v>4.0</v>
      </c>
      <c r="I37" s="111" t="s">
        <v>42</v>
      </c>
      <c r="J37" s="111" t="s">
        <v>42</v>
      </c>
      <c r="K37" s="40">
        <v>60.0</v>
      </c>
      <c r="L37" s="40">
        <v>100.0</v>
      </c>
      <c r="M37" s="44" t="s">
        <v>302</v>
      </c>
      <c r="N37" s="42" t="s">
        <v>57</v>
      </c>
    </row>
    <row r="38">
      <c r="A38" s="70">
        <v>2.3306713434E10</v>
      </c>
      <c r="B38" s="105" t="s">
        <v>2189</v>
      </c>
      <c r="C38" s="105" t="s">
        <v>2190</v>
      </c>
      <c r="D38" s="105" t="s">
        <v>2191</v>
      </c>
      <c r="E38" s="1"/>
      <c r="F38" s="1"/>
      <c r="G38" s="1"/>
      <c r="H38" s="42">
        <v>2.0</v>
      </c>
      <c r="I38" s="111" t="s">
        <v>42</v>
      </c>
      <c r="J38" s="111" t="s">
        <v>42</v>
      </c>
      <c r="K38" s="40">
        <v>100.0</v>
      </c>
      <c r="L38" s="40">
        <v>100.0</v>
      </c>
      <c r="M38" s="24" t="str">
        <f t="shared" ref="M38:M50" si="2">IF(AND(OR(I38="Participó",J38="Participó"),AND(K38&gt;64,K38&lt;&gt;"-")),"APROBADO","REPROBADO")</f>
        <v>APROBADO</v>
      </c>
      <c r="N38" s="1"/>
    </row>
    <row r="39">
      <c r="A39" s="112">
        <v>2.0301095091E10</v>
      </c>
      <c r="B39" s="113" t="s">
        <v>2192</v>
      </c>
      <c r="C39" s="113" t="s">
        <v>2193</v>
      </c>
      <c r="D39" s="113" t="s">
        <v>2194</v>
      </c>
      <c r="E39" s="1"/>
      <c r="F39" s="1"/>
      <c r="G39" s="21" t="s">
        <v>41</v>
      </c>
      <c r="H39" s="114">
        <v>4.0</v>
      </c>
      <c r="I39" s="111" t="s">
        <v>43</v>
      </c>
      <c r="J39" s="111" t="s">
        <v>43</v>
      </c>
      <c r="K39" s="39" t="s">
        <v>43</v>
      </c>
      <c r="L39" s="39" t="s">
        <v>43</v>
      </c>
      <c r="M39" s="24" t="str">
        <f t="shared" si="2"/>
        <v>REPROBADO</v>
      </c>
      <c r="N39" s="1"/>
    </row>
    <row r="40">
      <c r="A40" s="70">
        <v>2.0310444597E10</v>
      </c>
      <c r="B40" s="105" t="s">
        <v>100</v>
      </c>
      <c r="C40" s="105" t="s">
        <v>2195</v>
      </c>
      <c r="D40" s="105" t="s">
        <v>2196</v>
      </c>
      <c r="E40" s="1"/>
      <c r="F40" s="54" t="s">
        <v>2197</v>
      </c>
      <c r="G40" s="1"/>
      <c r="H40" s="42">
        <v>4.0</v>
      </c>
      <c r="I40" s="111" t="s">
        <v>43</v>
      </c>
      <c r="J40" s="111" t="s">
        <v>43</v>
      </c>
      <c r="K40" s="39" t="s">
        <v>43</v>
      </c>
      <c r="L40" s="39" t="s">
        <v>43</v>
      </c>
      <c r="M40" s="24" t="str">
        <f t="shared" si="2"/>
        <v>REPROBADO</v>
      </c>
      <c r="N40" s="1"/>
    </row>
    <row r="41">
      <c r="A41" s="112">
        <v>2.0270211438E10</v>
      </c>
      <c r="B41" s="113" t="s">
        <v>847</v>
      </c>
      <c r="C41" s="113" t="s">
        <v>2198</v>
      </c>
      <c r="D41" s="113" t="s">
        <v>2199</v>
      </c>
      <c r="E41" s="1"/>
      <c r="F41" s="1"/>
      <c r="G41" s="21" t="s">
        <v>41</v>
      </c>
      <c r="H41" s="114">
        <v>4.0</v>
      </c>
      <c r="I41" s="111" t="s">
        <v>42</v>
      </c>
      <c r="J41" s="111" t="s">
        <v>43</v>
      </c>
      <c r="K41" s="40">
        <v>76.67</v>
      </c>
      <c r="L41" s="40">
        <v>100.0</v>
      </c>
      <c r="M41" s="24" t="str">
        <f t="shared" si="2"/>
        <v>APROBADO</v>
      </c>
      <c r="N41" s="1"/>
    </row>
    <row r="42">
      <c r="A42" s="70">
        <v>2.7305321236E10</v>
      </c>
      <c r="B42" s="105" t="s">
        <v>871</v>
      </c>
      <c r="C42" s="105" t="s">
        <v>2200</v>
      </c>
      <c r="D42" s="105" t="s">
        <v>2201</v>
      </c>
      <c r="E42" s="1"/>
      <c r="F42" s="1"/>
      <c r="G42" s="1"/>
      <c r="H42" s="42">
        <v>1.0</v>
      </c>
      <c r="I42" s="111" t="s">
        <v>43</v>
      </c>
      <c r="J42" s="111" t="s">
        <v>43</v>
      </c>
      <c r="K42" s="39" t="s">
        <v>43</v>
      </c>
      <c r="L42" s="39" t="s">
        <v>43</v>
      </c>
      <c r="M42" s="24" t="str">
        <f t="shared" si="2"/>
        <v>REPROBADO</v>
      </c>
      <c r="N42" s="1"/>
    </row>
    <row r="43">
      <c r="A43" s="112">
        <v>2.0292008326E10</v>
      </c>
      <c r="B43" s="113" t="s">
        <v>1519</v>
      </c>
      <c r="C43" s="113" t="s">
        <v>2202</v>
      </c>
      <c r="D43" s="113" t="s">
        <v>2203</v>
      </c>
      <c r="E43" s="1"/>
      <c r="F43" s="1"/>
      <c r="G43" s="21" t="s">
        <v>41</v>
      </c>
      <c r="H43" s="114">
        <v>4.0</v>
      </c>
      <c r="I43" s="111" t="s">
        <v>43</v>
      </c>
      <c r="J43" s="111" t="s">
        <v>43</v>
      </c>
      <c r="K43" s="39" t="s">
        <v>43</v>
      </c>
      <c r="L43" s="39" t="s">
        <v>43</v>
      </c>
      <c r="M43" s="24" t="str">
        <f t="shared" si="2"/>
        <v>REPROBADO</v>
      </c>
      <c r="N43" s="1"/>
    </row>
    <row r="44">
      <c r="A44" s="70">
        <v>2.0305622053E10</v>
      </c>
      <c r="B44" s="105" t="s">
        <v>2204</v>
      </c>
      <c r="C44" s="105" t="s">
        <v>2205</v>
      </c>
      <c r="D44" s="105" t="s">
        <v>2206</v>
      </c>
      <c r="E44" s="1"/>
      <c r="F44" s="1"/>
      <c r="G44" s="1"/>
      <c r="H44" s="42">
        <v>2.0</v>
      </c>
      <c r="I44" s="111" t="s">
        <v>42</v>
      </c>
      <c r="J44" s="111" t="s">
        <v>42</v>
      </c>
      <c r="K44" s="40">
        <v>71.67</v>
      </c>
      <c r="L44" s="40">
        <v>100.0</v>
      </c>
      <c r="M44" s="24" t="str">
        <f t="shared" si="2"/>
        <v>APROBADO</v>
      </c>
      <c r="N44" s="1"/>
    </row>
    <row r="45">
      <c r="A45" s="70">
        <v>2.0309041608E10</v>
      </c>
      <c r="B45" s="105" t="s">
        <v>2207</v>
      </c>
      <c r="C45" s="105" t="s">
        <v>2208</v>
      </c>
      <c r="D45" s="105" t="s">
        <v>2209</v>
      </c>
      <c r="E45" s="1"/>
      <c r="F45" s="1"/>
      <c r="G45" s="1"/>
      <c r="H45" s="42">
        <v>3.0</v>
      </c>
      <c r="I45" s="111" t="s">
        <v>42</v>
      </c>
      <c r="J45" s="111" t="s">
        <v>42</v>
      </c>
      <c r="K45" s="40">
        <v>90.0</v>
      </c>
      <c r="L45" s="40">
        <v>100.0</v>
      </c>
      <c r="M45" s="24" t="str">
        <f t="shared" si="2"/>
        <v>APROBADO</v>
      </c>
      <c r="N45" s="1"/>
    </row>
    <row r="46">
      <c r="A46" s="70">
        <v>2.0308286003E10</v>
      </c>
      <c r="B46" s="105" t="s">
        <v>2089</v>
      </c>
      <c r="C46" s="105" t="s">
        <v>515</v>
      </c>
      <c r="D46" s="105" t="s">
        <v>2210</v>
      </c>
      <c r="E46" s="1"/>
      <c r="F46" s="1"/>
      <c r="G46" s="1"/>
      <c r="H46" s="42">
        <v>3.0</v>
      </c>
      <c r="I46" s="111" t="s">
        <v>42</v>
      </c>
      <c r="J46" s="111" t="s">
        <v>42</v>
      </c>
      <c r="K46" s="40">
        <v>100.0</v>
      </c>
      <c r="L46" s="40">
        <v>100.0</v>
      </c>
      <c r="M46" s="24" t="str">
        <f t="shared" si="2"/>
        <v>APROBADO</v>
      </c>
      <c r="N46" s="1"/>
    </row>
    <row r="47">
      <c r="A47" s="70">
        <v>2.0304063727E10</v>
      </c>
      <c r="B47" s="105" t="s">
        <v>164</v>
      </c>
      <c r="C47" s="105" t="s">
        <v>1183</v>
      </c>
      <c r="D47" s="105" t="s">
        <v>2211</v>
      </c>
      <c r="E47" s="1"/>
      <c r="F47" s="1"/>
      <c r="G47" s="1"/>
      <c r="H47" s="42">
        <v>1.0</v>
      </c>
      <c r="I47" s="111" t="s">
        <v>42</v>
      </c>
      <c r="J47" s="111" t="s">
        <v>42</v>
      </c>
      <c r="K47" s="40">
        <v>80.0</v>
      </c>
      <c r="L47" s="40">
        <v>100.0</v>
      </c>
      <c r="M47" s="24" t="str">
        <f t="shared" si="2"/>
        <v>APROBADO</v>
      </c>
      <c r="N47" s="1"/>
    </row>
    <row r="48">
      <c r="A48" s="112">
        <v>2.0356500181E10</v>
      </c>
      <c r="B48" s="113" t="s">
        <v>180</v>
      </c>
      <c r="C48" s="113" t="s">
        <v>1452</v>
      </c>
      <c r="D48" s="113" t="s">
        <v>2212</v>
      </c>
      <c r="E48" s="1"/>
      <c r="F48" s="1"/>
      <c r="G48" s="21" t="s">
        <v>41</v>
      </c>
      <c r="H48" s="114">
        <v>1.0</v>
      </c>
      <c r="I48" s="111" t="s">
        <v>42</v>
      </c>
      <c r="J48" s="111" t="s">
        <v>42</v>
      </c>
      <c r="K48" s="40">
        <v>90.0</v>
      </c>
      <c r="L48" s="40">
        <v>100.0</v>
      </c>
      <c r="M48" s="24" t="str">
        <f t="shared" si="2"/>
        <v>APROBADO</v>
      </c>
      <c r="N48" s="1"/>
    </row>
    <row r="49">
      <c r="A49" s="112">
        <v>2.0309162057E10</v>
      </c>
      <c r="B49" s="113" t="s">
        <v>2213</v>
      </c>
      <c r="C49" s="113" t="s">
        <v>2214</v>
      </c>
      <c r="D49" s="113" t="s">
        <v>2215</v>
      </c>
      <c r="E49" s="1"/>
      <c r="F49" s="1"/>
      <c r="G49" s="21" t="s">
        <v>41</v>
      </c>
      <c r="H49" s="114">
        <v>1.0</v>
      </c>
      <c r="I49" s="111" t="s">
        <v>42</v>
      </c>
      <c r="J49" s="111" t="s">
        <v>43</v>
      </c>
      <c r="K49" s="40">
        <v>100.0</v>
      </c>
      <c r="L49" s="39" t="s">
        <v>43</v>
      </c>
      <c r="M49" s="24" t="str">
        <f t="shared" si="2"/>
        <v>APROBADO</v>
      </c>
      <c r="N49" s="1"/>
    </row>
    <row r="50">
      <c r="A50" s="112">
        <v>2.7352918402E10</v>
      </c>
      <c r="B50" s="113" t="s">
        <v>195</v>
      </c>
      <c r="C50" s="113" t="s">
        <v>2216</v>
      </c>
      <c r="D50" s="113" t="s">
        <v>2217</v>
      </c>
      <c r="E50" s="1"/>
      <c r="F50" s="1"/>
      <c r="G50" s="21" t="s">
        <v>18</v>
      </c>
      <c r="H50" s="114">
        <v>1.0</v>
      </c>
      <c r="I50" s="111" t="s">
        <v>42</v>
      </c>
      <c r="J50" s="111" t="s">
        <v>43</v>
      </c>
      <c r="K50" s="39" t="s">
        <v>43</v>
      </c>
      <c r="L50" s="39" t="s">
        <v>43</v>
      </c>
      <c r="M50" s="24" t="str">
        <f t="shared" si="2"/>
        <v>REPROBADO</v>
      </c>
      <c r="N50" s="42"/>
    </row>
    <row r="51">
      <c r="A51" s="112">
        <v>2.7301655695E10</v>
      </c>
      <c r="B51" s="113" t="s">
        <v>195</v>
      </c>
      <c r="C51" s="113" t="s">
        <v>2218</v>
      </c>
      <c r="D51" s="113" t="s">
        <v>2219</v>
      </c>
      <c r="E51" s="1"/>
      <c r="F51" s="1"/>
      <c r="G51" s="21" t="s">
        <v>18</v>
      </c>
      <c r="H51" s="114">
        <v>1.0</v>
      </c>
      <c r="I51" s="111" t="s">
        <v>42</v>
      </c>
      <c r="J51" s="111" t="s">
        <v>43</v>
      </c>
      <c r="K51" s="40">
        <v>60.0</v>
      </c>
      <c r="L51" s="40">
        <v>100.0</v>
      </c>
      <c r="M51" s="44" t="s">
        <v>302</v>
      </c>
      <c r="N51" s="42" t="s">
        <v>57</v>
      </c>
    </row>
    <row r="52">
      <c r="A52" s="112">
        <v>2.3302858519E10</v>
      </c>
      <c r="B52" s="113" t="s">
        <v>195</v>
      </c>
      <c r="C52" s="113" t="s">
        <v>1597</v>
      </c>
      <c r="D52" s="113" t="s">
        <v>2220</v>
      </c>
      <c r="E52" s="1"/>
      <c r="F52" s="1"/>
      <c r="G52" s="21" t="s">
        <v>41</v>
      </c>
      <c r="H52" s="114">
        <v>1.0</v>
      </c>
      <c r="I52" s="111" t="s">
        <v>42</v>
      </c>
      <c r="J52" s="111" t="s">
        <v>42</v>
      </c>
      <c r="K52" s="40">
        <v>100.0</v>
      </c>
      <c r="L52" s="40">
        <v>100.0</v>
      </c>
      <c r="M52" s="24" t="str">
        <f t="shared" ref="M52:M55" si="3">IF(AND(OR(I52="Participó",J52="Participó"),AND(K52&gt;64,K52&lt;&gt;"-")),"APROBADO","REPROBADO")</f>
        <v>APROBADO</v>
      </c>
      <c r="N52" s="1"/>
    </row>
    <row r="53">
      <c r="A53" s="112">
        <v>2.026614458E10</v>
      </c>
      <c r="B53" s="113" t="s">
        <v>203</v>
      </c>
      <c r="C53" s="113" t="s">
        <v>2221</v>
      </c>
      <c r="D53" s="113" t="s">
        <v>2222</v>
      </c>
      <c r="E53" s="1"/>
      <c r="F53" s="1"/>
      <c r="G53" s="21" t="s">
        <v>41</v>
      </c>
      <c r="H53" s="114">
        <v>1.0</v>
      </c>
      <c r="I53" s="111" t="s">
        <v>42</v>
      </c>
      <c r="J53" s="111" t="s">
        <v>43</v>
      </c>
      <c r="K53" s="39" t="s">
        <v>43</v>
      </c>
      <c r="L53" s="39" t="s">
        <v>43</v>
      </c>
      <c r="M53" s="24" t="str">
        <f t="shared" si="3"/>
        <v>REPROBADO</v>
      </c>
      <c r="N53" s="42"/>
    </row>
    <row r="54">
      <c r="A54" s="112">
        <v>2.7269318738E10</v>
      </c>
      <c r="B54" s="113" t="s">
        <v>2223</v>
      </c>
      <c r="C54" s="113" t="s">
        <v>2224</v>
      </c>
      <c r="D54" s="113" t="s">
        <v>2225</v>
      </c>
      <c r="E54" s="1"/>
      <c r="F54" s="1"/>
      <c r="G54" s="21" t="s">
        <v>18</v>
      </c>
      <c r="H54" s="114">
        <v>1.0</v>
      </c>
      <c r="I54" s="111" t="s">
        <v>42</v>
      </c>
      <c r="J54" s="111" t="s">
        <v>42</v>
      </c>
      <c r="K54" s="40">
        <v>90.0</v>
      </c>
      <c r="L54" s="40">
        <v>100.0</v>
      </c>
      <c r="M54" s="24" t="str">
        <f t="shared" si="3"/>
        <v>APROBADO</v>
      </c>
      <c r="N54" s="1"/>
    </row>
    <row r="55">
      <c r="A55" s="112">
        <v>2.0240509807E10</v>
      </c>
      <c r="B55" s="113" t="s">
        <v>2226</v>
      </c>
      <c r="C55" s="113" t="s">
        <v>2227</v>
      </c>
      <c r="D55" s="113" t="s">
        <v>2228</v>
      </c>
      <c r="E55" s="1"/>
      <c r="F55" s="1"/>
      <c r="G55" s="21" t="s">
        <v>41</v>
      </c>
      <c r="H55" s="114">
        <v>1.0</v>
      </c>
      <c r="I55" s="111" t="s">
        <v>42</v>
      </c>
      <c r="J55" s="111" t="s">
        <v>42</v>
      </c>
      <c r="K55" s="40">
        <v>100.0</v>
      </c>
      <c r="L55" s="40">
        <v>100.0</v>
      </c>
      <c r="M55" s="24" t="str">
        <f t="shared" si="3"/>
        <v>APROBADO</v>
      </c>
      <c r="N55" s="1"/>
    </row>
    <row r="56">
      <c r="A56" s="112">
        <v>2.7354533397E10</v>
      </c>
      <c r="B56" s="113" t="s">
        <v>2229</v>
      </c>
      <c r="C56" s="113" t="s">
        <v>2230</v>
      </c>
      <c r="D56" s="113" t="s">
        <v>2231</v>
      </c>
      <c r="E56" s="1"/>
      <c r="F56" s="1"/>
      <c r="G56" s="21" t="s">
        <v>18</v>
      </c>
      <c r="H56" s="114">
        <v>1.0</v>
      </c>
      <c r="I56" s="111" t="s">
        <v>42</v>
      </c>
      <c r="J56" s="111" t="s">
        <v>42</v>
      </c>
      <c r="K56" s="40">
        <v>60.0</v>
      </c>
      <c r="L56" s="40">
        <v>100.0</v>
      </c>
      <c r="M56" s="44" t="s">
        <v>302</v>
      </c>
      <c r="N56" s="42" t="s">
        <v>57</v>
      </c>
    </row>
    <row r="57">
      <c r="A57" s="112">
        <v>2.0297715519E10</v>
      </c>
      <c r="B57" s="113" t="s">
        <v>2232</v>
      </c>
      <c r="C57" s="113" t="s">
        <v>2233</v>
      </c>
      <c r="D57" s="113" t="s">
        <v>2234</v>
      </c>
      <c r="E57" s="1"/>
      <c r="F57" s="1"/>
      <c r="G57" s="21" t="s">
        <v>41</v>
      </c>
      <c r="H57" s="114">
        <v>1.0</v>
      </c>
      <c r="I57" s="111" t="s">
        <v>42</v>
      </c>
      <c r="J57" s="111" t="s">
        <v>42</v>
      </c>
      <c r="K57" s="40">
        <v>70.0</v>
      </c>
      <c r="L57" s="40">
        <v>100.0</v>
      </c>
      <c r="M57" s="24" t="str">
        <f t="shared" ref="M57:M98" si="4">IF(AND(OR(I57="Participó",J57="Participó"),AND(K57&gt;64,K57&lt;&gt;"-")),"APROBADO","REPROBADO")</f>
        <v>APROBADO</v>
      </c>
      <c r="N57" s="1"/>
    </row>
    <row r="58">
      <c r="A58" s="112">
        <v>2.7259422707E10</v>
      </c>
      <c r="B58" s="113" t="s">
        <v>212</v>
      </c>
      <c r="C58" s="113" t="s">
        <v>2235</v>
      </c>
      <c r="D58" s="113" t="s">
        <v>2236</v>
      </c>
      <c r="E58" s="1"/>
      <c r="F58" s="1"/>
      <c r="G58" s="21" t="s">
        <v>18</v>
      </c>
      <c r="H58" s="114">
        <v>1.0</v>
      </c>
      <c r="I58" s="111" t="s">
        <v>42</v>
      </c>
      <c r="J58" s="111" t="s">
        <v>42</v>
      </c>
      <c r="K58" s="40">
        <v>100.0</v>
      </c>
      <c r="L58" s="40">
        <v>100.0</v>
      </c>
      <c r="M58" s="24" t="str">
        <f t="shared" si="4"/>
        <v>APROBADO</v>
      </c>
      <c r="N58" s="1"/>
    </row>
    <row r="59">
      <c r="A59" s="112">
        <v>2.0269242842E10</v>
      </c>
      <c r="B59" s="113" t="s">
        <v>2237</v>
      </c>
      <c r="C59" s="113" t="s">
        <v>248</v>
      </c>
      <c r="D59" s="113" t="s">
        <v>2238</v>
      </c>
      <c r="E59" s="1"/>
      <c r="F59" s="1"/>
      <c r="G59" s="21" t="s">
        <v>41</v>
      </c>
      <c r="H59" s="114">
        <v>1.0</v>
      </c>
      <c r="I59" s="111" t="s">
        <v>42</v>
      </c>
      <c r="J59" s="111" t="s">
        <v>42</v>
      </c>
      <c r="K59" s="40">
        <v>80.0</v>
      </c>
      <c r="L59" s="40">
        <v>100.0</v>
      </c>
      <c r="M59" s="24" t="str">
        <f t="shared" si="4"/>
        <v>APROBADO</v>
      </c>
      <c r="N59" s="1"/>
    </row>
    <row r="60">
      <c r="A60" s="112">
        <v>2.0281504135E10</v>
      </c>
      <c r="B60" s="113" t="s">
        <v>2239</v>
      </c>
      <c r="C60" s="113" t="s">
        <v>376</v>
      </c>
      <c r="D60" s="113" t="s">
        <v>2240</v>
      </c>
      <c r="E60" s="1"/>
      <c r="F60" s="1"/>
      <c r="G60" s="21" t="s">
        <v>41</v>
      </c>
      <c r="H60" s="114">
        <v>1.0</v>
      </c>
      <c r="I60" s="111" t="s">
        <v>42</v>
      </c>
      <c r="J60" s="111" t="s">
        <v>42</v>
      </c>
      <c r="K60" s="40">
        <v>75.0</v>
      </c>
      <c r="L60" s="40">
        <v>100.0</v>
      </c>
      <c r="M60" s="24" t="str">
        <f t="shared" si="4"/>
        <v>APROBADO</v>
      </c>
      <c r="N60" s="1"/>
    </row>
    <row r="61">
      <c r="A61" s="112">
        <v>2.0309618891E10</v>
      </c>
      <c r="B61" s="113" t="s">
        <v>1004</v>
      </c>
      <c r="C61" s="113" t="s">
        <v>350</v>
      </c>
      <c r="D61" s="113" t="s">
        <v>2241</v>
      </c>
      <c r="E61" s="1"/>
      <c r="F61" s="1"/>
      <c r="G61" s="21" t="s">
        <v>41</v>
      </c>
      <c r="H61" s="114">
        <v>1.0</v>
      </c>
      <c r="I61" s="111" t="s">
        <v>42</v>
      </c>
      <c r="J61" s="111" t="s">
        <v>43</v>
      </c>
      <c r="K61" s="40">
        <v>90.0</v>
      </c>
      <c r="L61" s="40">
        <v>100.0</v>
      </c>
      <c r="M61" s="24" t="str">
        <f t="shared" si="4"/>
        <v>APROBADO</v>
      </c>
      <c r="N61" s="1"/>
    </row>
    <row r="62">
      <c r="A62" s="112">
        <v>2.0284507445E10</v>
      </c>
      <c r="B62" s="113" t="s">
        <v>218</v>
      </c>
      <c r="C62" s="113" t="s">
        <v>515</v>
      </c>
      <c r="D62" s="113" t="s">
        <v>2242</v>
      </c>
      <c r="E62" s="1"/>
      <c r="F62" s="1"/>
      <c r="G62" s="21" t="s">
        <v>41</v>
      </c>
      <c r="H62" s="114">
        <v>1.0</v>
      </c>
      <c r="I62" s="111" t="s">
        <v>42</v>
      </c>
      <c r="J62" s="111" t="s">
        <v>42</v>
      </c>
      <c r="K62" s="40">
        <v>80.0</v>
      </c>
      <c r="L62" s="40">
        <v>100.0</v>
      </c>
      <c r="M62" s="24" t="str">
        <f t="shared" si="4"/>
        <v>APROBADO</v>
      </c>
      <c r="N62" s="1"/>
    </row>
    <row r="63">
      <c r="A63" s="70">
        <v>2.7307874887E10</v>
      </c>
      <c r="B63" s="105" t="s">
        <v>218</v>
      </c>
      <c r="C63" s="105" t="s">
        <v>2243</v>
      </c>
      <c r="D63" s="105" t="s">
        <v>2244</v>
      </c>
      <c r="E63" s="1"/>
      <c r="F63" s="1"/>
      <c r="G63" s="1"/>
      <c r="H63" s="42">
        <v>3.0</v>
      </c>
      <c r="I63" s="111" t="s">
        <v>42</v>
      </c>
      <c r="J63" s="111" t="s">
        <v>42</v>
      </c>
      <c r="K63" s="40">
        <v>90.0</v>
      </c>
      <c r="L63" s="40">
        <v>100.0</v>
      </c>
      <c r="M63" s="24" t="str">
        <f t="shared" si="4"/>
        <v>APROBADO</v>
      </c>
      <c r="N63" s="1"/>
    </row>
    <row r="64">
      <c r="A64" s="112">
        <v>2.0363035168E10</v>
      </c>
      <c r="B64" s="113" t="s">
        <v>218</v>
      </c>
      <c r="C64" s="113" t="s">
        <v>2245</v>
      </c>
      <c r="D64" s="113" t="s">
        <v>2246</v>
      </c>
      <c r="E64" s="1"/>
      <c r="F64" s="1"/>
      <c r="G64" s="21" t="s">
        <v>41</v>
      </c>
      <c r="H64" s="114">
        <v>1.0</v>
      </c>
      <c r="I64" s="111" t="s">
        <v>42</v>
      </c>
      <c r="J64" s="111" t="s">
        <v>42</v>
      </c>
      <c r="K64" s="40">
        <v>75.0</v>
      </c>
      <c r="L64" s="40">
        <v>100.0</v>
      </c>
      <c r="M64" s="24" t="str">
        <f t="shared" si="4"/>
        <v>APROBADO</v>
      </c>
      <c r="N64" s="1"/>
    </row>
    <row r="65">
      <c r="A65" s="112">
        <v>2.0296416534E10</v>
      </c>
      <c r="B65" s="113" t="s">
        <v>218</v>
      </c>
      <c r="C65" s="113" t="s">
        <v>2247</v>
      </c>
      <c r="D65" s="113" t="s">
        <v>2248</v>
      </c>
      <c r="E65" s="1"/>
      <c r="F65" s="1"/>
      <c r="G65" s="21" t="s">
        <v>41</v>
      </c>
      <c r="H65" s="114">
        <v>1.0</v>
      </c>
      <c r="I65" s="111" t="s">
        <v>42</v>
      </c>
      <c r="J65" s="111" t="s">
        <v>42</v>
      </c>
      <c r="K65" s="40">
        <v>75.0</v>
      </c>
      <c r="L65" s="39" t="s">
        <v>43</v>
      </c>
      <c r="M65" s="24" t="str">
        <f t="shared" si="4"/>
        <v>APROBADO</v>
      </c>
      <c r="N65" s="1"/>
    </row>
    <row r="66">
      <c r="A66" s="112">
        <v>2.3362629209E10</v>
      </c>
      <c r="B66" s="113" t="s">
        <v>2249</v>
      </c>
      <c r="C66" s="113" t="s">
        <v>2250</v>
      </c>
      <c r="D66" s="113" t="s">
        <v>2251</v>
      </c>
      <c r="E66" s="1"/>
      <c r="F66" s="1"/>
      <c r="G66" s="21" t="s">
        <v>41</v>
      </c>
      <c r="H66" s="114">
        <v>1.0</v>
      </c>
      <c r="I66" s="111" t="s">
        <v>43</v>
      </c>
      <c r="J66" s="111" t="s">
        <v>43</v>
      </c>
      <c r="K66" s="39" t="s">
        <v>43</v>
      </c>
      <c r="L66" s="39" t="s">
        <v>43</v>
      </c>
      <c r="M66" s="24" t="str">
        <f t="shared" si="4"/>
        <v>REPROBADO</v>
      </c>
      <c r="N66" s="1"/>
    </row>
    <row r="67">
      <c r="A67" s="112">
        <v>2.7347066686E10</v>
      </c>
      <c r="B67" s="113" t="s">
        <v>2252</v>
      </c>
      <c r="C67" s="113" t="s">
        <v>2253</v>
      </c>
      <c r="D67" s="113" t="s">
        <v>2254</v>
      </c>
      <c r="E67" s="1"/>
      <c r="F67" s="1"/>
      <c r="G67" s="21" t="s">
        <v>18</v>
      </c>
      <c r="H67" s="114">
        <v>1.0</v>
      </c>
      <c r="I67" s="111" t="s">
        <v>42</v>
      </c>
      <c r="J67" s="111" t="s">
        <v>42</v>
      </c>
      <c r="K67" s="40">
        <v>76.67</v>
      </c>
      <c r="L67" s="40">
        <v>100.0</v>
      </c>
      <c r="M67" s="24" t="str">
        <f t="shared" si="4"/>
        <v>APROBADO</v>
      </c>
      <c r="N67" s="1"/>
    </row>
    <row r="68">
      <c r="A68" s="70">
        <v>2.0303414607E10</v>
      </c>
      <c r="B68" s="105" t="s">
        <v>225</v>
      </c>
      <c r="C68" s="105" t="s">
        <v>2255</v>
      </c>
      <c r="D68" s="105" t="s">
        <v>2256</v>
      </c>
      <c r="E68" s="1"/>
      <c r="F68" s="1"/>
      <c r="G68" s="1"/>
      <c r="H68" s="42">
        <v>1.0</v>
      </c>
      <c r="I68" s="111" t="s">
        <v>42</v>
      </c>
      <c r="J68" s="111" t="s">
        <v>42</v>
      </c>
      <c r="K68" s="40">
        <v>100.0</v>
      </c>
      <c r="L68" s="40">
        <v>100.0</v>
      </c>
      <c r="M68" s="24" t="str">
        <f t="shared" si="4"/>
        <v>APROBADO</v>
      </c>
      <c r="N68" s="1"/>
    </row>
    <row r="69">
      <c r="A69" s="112">
        <v>2.7289472857E10</v>
      </c>
      <c r="B69" s="113" t="s">
        <v>235</v>
      </c>
      <c r="C69" s="113" t="s">
        <v>2257</v>
      </c>
      <c r="D69" s="113" t="s">
        <v>2258</v>
      </c>
      <c r="E69" s="1"/>
      <c r="F69" s="1"/>
      <c r="G69" s="21" t="s">
        <v>18</v>
      </c>
      <c r="H69" s="114">
        <v>1.0</v>
      </c>
      <c r="I69" s="111" t="s">
        <v>42</v>
      </c>
      <c r="J69" s="111" t="s">
        <v>43</v>
      </c>
      <c r="K69" s="40">
        <v>80.0</v>
      </c>
      <c r="L69" s="40">
        <v>100.0</v>
      </c>
      <c r="M69" s="24" t="str">
        <f t="shared" si="4"/>
        <v>APROBADO</v>
      </c>
      <c r="N69" s="42"/>
    </row>
    <row r="70">
      <c r="A70" s="112">
        <v>2.0171746419E10</v>
      </c>
      <c r="B70" s="113" t="s">
        <v>2259</v>
      </c>
      <c r="C70" s="113" t="s">
        <v>2260</v>
      </c>
      <c r="D70" s="113" t="s">
        <v>2261</v>
      </c>
      <c r="E70" s="1"/>
      <c r="F70" s="1"/>
      <c r="G70" s="21" t="s">
        <v>41</v>
      </c>
      <c r="H70" s="114">
        <v>1.0</v>
      </c>
      <c r="I70" s="111" t="s">
        <v>42</v>
      </c>
      <c r="J70" s="111" t="s">
        <v>42</v>
      </c>
      <c r="K70" s="40">
        <v>80.0</v>
      </c>
      <c r="L70" s="40">
        <v>100.0</v>
      </c>
      <c r="M70" s="24" t="str">
        <f t="shared" si="4"/>
        <v>APROBADO</v>
      </c>
      <c r="N70" s="1"/>
    </row>
    <row r="71">
      <c r="A71" s="70">
        <v>2.0308422144E10</v>
      </c>
      <c r="B71" s="105" t="s">
        <v>2262</v>
      </c>
      <c r="C71" s="105" t="s">
        <v>2263</v>
      </c>
      <c r="D71" s="105" t="s">
        <v>2264</v>
      </c>
      <c r="E71" s="1"/>
      <c r="F71" s="1"/>
      <c r="G71" s="1"/>
      <c r="H71" s="42">
        <v>3.0</v>
      </c>
      <c r="I71" s="111" t="s">
        <v>42</v>
      </c>
      <c r="J71" s="111" t="s">
        <v>42</v>
      </c>
      <c r="K71" s="40">
        <v>80.0</v>
      </c>
      <c r="L71" s="40">
        <v>100.0</v>
      </c>
      <c r="M71" s="24" t="str">
        <f t="shared" si="4"/>
        <v>APROBADO</v>
      </c>
      <c r="N71" s="1"/>
    </row>
    <row r="72">
      <c r="A72" s="112">
        <v>2.3236456889E10</v>
      </c>
      <c r="B72" s="113" t="s">
        <v>2262</v>
      </c>
      <c r="C72" s="113" t="s">
        <v>2265</v>
      </c>
      <c r="D72" s="113" t="s">
        <v>2266</v>
      </c>
      <c r="E72" s="1"/>
      <c r="F72" s="1"/>
      <c r="G72" s="21" t="s">
        <v>41</v>
      </c>
      <c r="H72" s="114">
        <v>1.0</v>
      </c>
      <c r="I72" s="111" t="s">
        <v>42</v>
      </c>
      <c r="J72" s="111" t="s">
        <v>42</v>
      </c>
      <c r="K72" s="40">
        <v>90.0</v>
      </c>
      <c r="L72" s="40">
        <v>100.0</v>
      </c>
      <c r="M72" s="24" t="str">
        <f t="shared" si="4"/>
        <v>APROBADO</v>
      </c>
      <c r="N72" s="1"/>
    </row>
    <row r="73">
      <c r="A73" s="112">
        <v>2.0298693039E10</v>
      </c>
      <c r="B73" s="113" t="s">
        <v>2267</v>
      </c>
      <c r="C73" s="113" t="s">
        <v>2268</v>
      </c>
      <c r="D73" s="113" t="s">
        <v>2269</v>
      </c>
      <c r="E73" s="1"/>
      <c r="F73" s="1"/>
      <c r="G73" s="21" t="s">
        <v>18</v>
      </c>
      <c r="H73" s="114">
        <v>2.0</v>
      </c>
      <c r="I73" s="111" t="s">
        <v>42</v>
      </c>
      <c r="J73" s="111" t="s">
        <v>42</v>
      </c>
      <c r="K73" s="40">
        <v>81.67</v>
      </c>
      <c r="L73" s="40">
        <v>100.0</v>
      </c>
      <c r="M73" s="24" t="str">
        <f t="shared" si="4"/>
        <v>APROBADO</v>
      </c>
      <c r="N73" s="1"/>
    </row>
    <row r="74">
      <c r="A74" s="112">
        <v>2.0254808823E10</v>
      </c>
      <c r="B74" s="113" t="s">
        <v>2270</v>
      </c>
      <c r="C74" s="113" t="s">
        <v>644</v>
      </c>
      <c r="D74" s="113" t="s">
        <v>2271</v>
      </c>
      <c r="E74" s="1"/>
      <c r="F74" s="1"/>
      <c r="G74" s="21" t="s">
        <v>41</v>
      </c>
      <c r="H74" s="114">
        <v>2.0</v>
      </c>
      <c r="I74" s="111" t="s">
        <v>42</v>
      </c>
      <c r="J74" s="111" t="s">
        <v>43</v>
      </c>
      <c r="K74" s="40">
        <v>80.0</v>
      </c>
      <c r="L74" s="39" t="s">
        <v>43</v>
      </c>
      <c r="M74" s="24" t="str">
        <f t="shared" si="4"/>
        <v>APROBADO</v>
      </c>
      <c r="N74" s="1"/>
    </row>
    <row r="75">
      <c r="A75" s="112">
        <v>2.0254800784E10</v>
      </c>
      <c r="B75" s="113" t="s">
        <v>250</v>
      </c>
      <c r="C75" s="113" t="s">
        <v>836</v>
      </c>
      <c r="D75" s="113" t="s">
        <v>2272</v>
      </c>
      <c r="E75" s="1"/>
      <c r="F75" s="1"/>
      <c r="G75" s="21" t="s">
        <v>41</v>
      </c>
      <c r="H75" s="114">
        <v>2.0</v>
      </c>
      <c r="I75" s="111" t="s">
        <v>42</v>
      </c>
      <c r="J75" s="111" t="s">
        <v>42</v>
      </c>
      <c r="K75" s="40">
        <v>100.0</v>
      </c>
      <c r="L75" s="40">
        <v>100.0</v>
      </c>
      <c r="M75" s="24" t="str">
        <f t="shared" si="4"/>
        <v>APROBADO</v>
      </c>
      <c r="N75" s="1"/>
    </row>
    <row r="76">
      <c r="A76" s="112">
        <v>2.3263479289E10</v>
      </c>
      <c r="B76" s="113" t="s">
        <v>2273</v>
      </c>
      <c r="C76" s="113" t="s">
        <v>1587</v>
      </c>
      <c r="D76" s="113" t="s">
        <v>2274</v>
      </c>
      <c r="E76" s="1"/>
      <c r="F76" s="1"/>
      <c r="G76" s="21" t="s">
        <v>41</v>
      </c>
      <c r="H76" s="114">
        <v>2.0</v>
      </c>
      <c r="I76" s="111" t="s">
        <v>42</v>
      </c>
      <c r="J76" s="111" t="s">
        <v>42</v>
      </c>
      <c r="K76" s="40">
        <v>80.0</v>
      </c>
      <c r="L76" s="40">
        <v>100.0</v>
      </c>
      <c r="M76" s="24" t="str">
        <f t="shared" si="4"/>
        <v>APROBADO</v>
      </c>
      <c r="N76" s="1"/>
    </row>
    <row r="77">
      <c r="A77" s="112">
        <v>2.0271341637E10</v>
      </c>
      <c r="B77" s="113" t="s">
        <v>2275</v>
      </c>
      <c r="C77" s="113" t="s">
        <v>763</v>
      </c>
      <c r="D77" s="113" t="s">
        <v>2276</v>
      </c>
      <c r="E77" s="1"/>
      <c r="F77" s="1"/>
      <c r="G77" s="21" t="s">
        <v>41</v>
      </c>
      <c r="H77" s="114">
        <v>2.0</v>
      </c>
      <c r="I77" s="111" t="s">
        <v>42</v>
      </c>
      <c r="J77" s="111" t="s">
        <v>42</v>
      </c>
      <c r="K77" s="40">
        <v>90.0</v>
      </c>
      <c r="L77" s="40">
        <v>100.0</v>
      </c>
      <c r="M77" s="24" t="str">
        <f t="shared" si="4"/>
        <v>APROBADO</v>
      </c>
      <c r="N77" s="1"/>
    </row>
    <row r="78">
      <c r="A78" s="112">
        <v>2.0233130061E10</v>
      </c>
      <c r="B78" s="113" t="s">
        <v>2277</v>
      </c>
      <c r="C78" s="113" t="s">
        <v>204</v>
      </c>
      <c r="D78" s="113" t="s">
        <v>2278</v>
      </c>
      <c r="E78" s="1"/>
      <c r="F78" s="1"/>
      <c r="G78" s="21" t="s">
        <v>41</v>
      </c>
      <c r="H78" s="114">
        <v>2.0</v>
      </c>
      <c r="I78" s="111" t="s">
        <v>42</v>
      </c>
      <c r="J78" s="111" t="s">
        <v>42</v>
      </c>
      <c r="K78" s="40">
        <v>80.0</v>
      </c>
      <c r="L78" s="40">
        <v>100.0</v>
      </c>
      <c r="M78" s="24" t="str">
        <f t="shared" si="4"/>
        <v>APROBADO</v>
      </c>
      <c r="N78" s="1"/>
    </row>
    <row r="79">
      <c r="A79" s="112">
        <v>2.3293487944E10</v>
      </c>
      <c r="B79" s="113" t="s">
        <v>2279</v>
      </c>
      <c r="C79" s="113" t="s">
        <v>2280</v>
      </c>
      <c r="D79" s="113" t="s">
        <v>2281</v>
      </c>
      <c r="E79" s="1"/>
      <c r="F79" s="1"/>
      <c r="G79" s="21" t="s">
        <v>18</v>
      </c>
      <c r="H79" s="114">
        <v>2.0</v>
      </c>
      <c r="I79" s="111" t="s">
        <v>42</v>
      </c>
      <c r="J79" s="111" t="s">
        <v>42</v>
      </c>
      <c r="K79" s="40">
        <v>70.0</v>
      </c>
      <c r="L79" s="40">
        <v>100.0</v>
      </c>
      <c r="M79" s="24" t="str">
        <f t="shared" si="4"/>
        <v>APROBADO</v>
      </c>
      <c r="N79" s="1"/>
    </row>
    <row r="80">
      <c r="A80" s="112">
        <v>2.7267754115E10</v>
      </c>
      <c r="B80" s="113" t="s">
        <v>253</v>
      </c>
      <c r="C80" s="113" t="s">
        <v>2282</v>
      </c>
      <c r="D80" s="113" t="s">
        <v>2283</v>
      </c>
      <c r="E80" s="1"/>
      <c r="F80" s="1"/>
      <c r="G80" s="21" t="s">
        <v>18</v>
      </c>
      <c r="H80" s="114">
        <v>2.0</v>
      </c>
      <c r="I80" s="111" t="s">
        <v>42</v>
      </c>
      <c r="J80" s="111" t="s">
        <v>42</v>
      </c>
      <c r="K80" s="40">
        <v>80.0</v>
      </c>
      <c r="L80" s="40">
        <v>100.0</v>
      </c>
      <c r="M80" s="24" t="str">
        <f t="shared" si="4"/>
        <v>APROBADO</v>
      </c>
      <c r="N80" s="1"/>
    </row>
    <row r="81">
      <c r="A81" s="70">
        <v>2.3309383869E10</v>
      </c>
      <c r="B81" s="105" t="s">
        <v>253</v>
      </c>
      <c r="C81" s="105" t="s">
        <v>1049</v>
      </c>
      <c r="D81" s="105" t="s">
        <v>2284</v>
      </c>
      <c r="E81" s="1"/>
      <c r="F81" s="1"/>
      <c r="G81" s="1"/>
      <c r="H81" s="42">
        <v>3.0</v>
      </c>
      <c r="I81" s="111" t="s">
        <v>43</v>
      </c>
      <c r="J81" s="111" t="s">
        <v>43</v>
      </c>
      <c r="K81" s="39" t="s">
        <v>43</v>
      </c>
      <c r="L81" s="39" t="s">
        <v>43</v>
      </c>
      <c r="M81" s="24" t="str">
        <f t="shared" si="4"/>
        <v>REPROBADO</v>
      </c>
      <c r="N81" s="1"/>
    </row>
    <row r="82">
      <c r="A82" s="112">
        <v>2.02640365E10</v>
      </c>
      <c r="B82" s="113" t="s">
        <v>253</v>
      </c>
      <c r="C82" s="113" t="s">
        <v>1155</v>
      </c>
      <c r="D82" s="113" t="s">
        <v>2285</v>
      </c>
      <c r="E82" s="1"/>
      <c r="F82" s="1"/>
      <c r="G82" s="21" t="s">
        <v>41</v>
      </c>
      <c r="H82" s="114">
        <v>2.0</v>
      </c>
      <c r="I82" s="111" t="s">
        <v>43</v>
      </c>
      <c r="J82" s="111" t="s">
        <v>42</v>
      </c>
      <c r="K82" s="40">
        <v>80.0</v>
      </c>
      <c r="L82" s="40">
        <v>100.0</v>
      </c>
      <c r="M82" s="24" t="str">
        <f t="shared" si="4"/>
        <v>APROBADO</v>
      </c>
      <c r="N82" s="1"/>
    </row>
    <row r="83">
      <c r="A83" s="112">
        <v>2.0260206819E10</v>
      </c>
      <c r="B83" s="113" t="s">
        <v>2286</v>
      </c>
      <c r="C83" s="113" t="s">
        <v>2287</v>
      </c>
      <c r="D83" s="113" t="s">
        <v>2288</v>
      </c>
      <c r="E83" s="1"/>
      <c r="F83" s="1"/>
      <c r="G83" s="21" t="s">
        <v>41</v>
      </c>
      <c r="H83" s="114">
        <v>2.0</v>
      </c>
      <c r="I83" s="111" t="s">
        <v>42</v>
      </c>
      <c r="J83" s="111" t="s">
        <v>42</v>
      </c>
      <c r="K83" s="40">
        <v>90.0</v>
      </c>
      <c r="L83" s="40">
        <v>100.0</v>
      </c>
      <c r="M83" s="24" t="str">
        <f t="shared" si="4"/>
        <v>APROBADO</v>
      </c>
      <c r="N83" s="1"/>
    </row>
    <row r="84">
      <c r="A84" s="112">
        <v>2.022209979E10</v>
      </c>
      <c r="B84" s="113" t="s">
        <v>2289</v>
      </c>
      <c r="C84" s="113" t="s">
        <v>2290</v>
      </c>
      <c r="D84" s="113" t="s">
        <v>2291</v>
      </c>
      <c r="E84" s="1"/>
      <c r="F84" s="1"/>
      <c r="G84" s="21" t="s">
        <v>41</v>
      </c>
      <c r="H84" s="114">
        <v>2.0</v>
      </c>
      <c r="I84" s="111" t="s">
        <v>42</v>
      </c>
      <c r="J84" s="111" t="s">
        <v>42</v>
      </c>
      <c r="K84" s="40">
        <v>90.0</v>
      </c>
      <c r="L84" s="40">
        <v>100.0</v>
      </c>
      <c r="M84" s="24" t="str">
        <f t="shared" si="4"/>
        <v>APROBADO</v>
      </c>
      <c r="N84" s="1"/>
    </row>
    <row r="85">
      <c r="A85" s="112">
        <v>2.7289227887E10</v>
      </c>
      <c r="B85" s="113" t="s">
        <v>2292</v>
      </c>
      <c r="C85" s="113" t="s">
        <v>2293</v>
      </c>
      <c r="D85" s="113" t="s">
        <v>2294</v>
      </c>
      <c r="E85" s="1"/>
      <c r="F85" s="1"/>
      <c r="G85" s="21" t="s">
        <v>18</v>
      </c>
      <c r="H85" s="114">
        <v>2.0</v>
      </c>
      <c r="I85" s="111" t="s">
        <v>43</v>
      </c>
      <c r="J85" s="111" t="s">
        <v>43</v>
      </c>
      <c r="K85" s="40">
        <v>65.0</v>
      </c>
      <c r="L85" s="39" t="s">
        <v>43</v>
      </c>
      <c r="M85" s="24" t="str">
        <f t="shared" si="4"/>
        <v>REPROBADO</v>
      </c>
      <c r="N85" s="1"/>
    </row>
    <row r="86">
      <c r="A86" s="112">
        <v>2.7322307247E10</v>
      </c>
      <c r="B86" s="113" t="s">
        <v>2295</v>
      </c>
      <c r="C86" s="113" t="s">
        <v>1128</v>
      </c>
      <c r="D86" s="113" t="s">
        <v>2296</v>
      </c>
      <c r="E86" s="1"/>
      <c r="F86" s="1"/>
      <c r="G86" s="21" t="s">
        <v>18</v>
      </c>
      <c r="H86" s="114">
        <v>2.0</v>
      </c>
      <c r="I86" s="111" t="s">
        <v>42</v>
      </c>
      <c r="J86" s="111" t="s">
        <v>42</v>
      </c>
      <c r="K86" s="40">
        <v>86.67</v>
      </c>
      <c r="L86" s="40">
        <v>100.0</v>
      </c>
      <c r="M86" s="24" t="str">
        <f t="shared" si="4"/>
        <v>APROBADO</v>
      </c>
      <c r="N86" s="1"/>
    </row>
    <row r="87">
      <c r="A87" s="112">
        <v>2.7217738003E10</v>
      </c>
      <c r="B87" s="113" t="s">
        <v>2297</v>
      </c>
      <c r="C87" s="113" t="s">
        <v>2298</v>
      </c>
      <c r="D87" s="113" t="s">
        <v>2299</v>
      </c>
      <c r="E87" s="1"/>
      <c r="F87" s="1"/>
      <c r="G87" s="21" t="s">
        <v>18</v>
      </c>
      <c r="H87" s="114">
        <v>3.0</v>
      </c>
      <c r="I87" s="111" t="s">
        <v>42</v>
      </c>
      <c r="J87" s="111" t="s">
        <v>42</v>
      </c>
      <c r="K87" s="40">
        <v>86.67</v>
      </c>
      <c r="L87" s="40">
        <v>100.0</v>
      </c>
      <c r="M87" s="24" t="str">
        <f t="shared" si="4"/>
        <v>APROBADO</v>
      </c>
      <c r="N87" s="1"/>
    </row>
    <row r="88">
      <c r="A88" s="70">
        <v>2.0306148215E10</v>
      </c>
      <c r="B88" s="105" t="s">
        <v>1542</v>
      </c>
      <c r="C88" s="105" t="s">
        <v>2300</v>
      </c>
      <c r="D88" s="105" t="s">
        <v>2301</v>
      </c>
      <c r="E88" s="1"/>
      <c r="F88" s="1"/>
      <c r="G88" s="1"/>
      <c r="H88" s="42">
        <v>2.0</v>
      </c>
      <c r="I88" s="111" t="s">
        <v>42</v>
      </c>
      <c r="J88" s="111" t="s">
        <v>43</v>
      </c>
      <c r="K88" s="40">
        <v>85.0</v>
      </c>
      <c r="L88" s="39" t="s">
        <v>43</v>
      </c>
      <c r="M88" s="24" t="str">
        <f t="shared" si="4"/>
        <v>APROBADO</v>
      </c>
      <c r="N88" s="1"/>
    </row>
    <row r="89">
      <c r="A89" s="70">
        <v>2.3306930834E10</v>
      </c>
      <c r="B89" s="105" t="s">
        <v>1548</v>
      </c>
      <c r="C89" s="105" t="s">
        <v>987</v>
      </c>
      <c r="D89" s="105" t="s">
        <v>2302</v>
      </c>
      <c r="E89" s="1"/>
      <c r="F89" s="1"/>
      <c r="G89" s="1"/>
      <c r="H89" s="42">
        <v>2.0</v>
      </c>
      <c r="I89" s="111" t="s">
        <v>42</v>
      </c>
      <c r="J89" s="111" t="s">
        <v>42</v>
      </c>
      <c r="K89" s="40">
        <v>70.0</v>
      </c>
      <c r="L89" s="40">
        <v>100.0</v>
      </c>
      <c r="M89" s="24" t="str">
        <f t="shared" si="4"/>
        <v>APROBADO</v>
      </c>
      <c r="N89" s="1"/>
    </row>
    <row r="90">
      <c r="A90" s="70">
        <v>2.730292267E10</v>
      </c>
      <c r="B90" s="105" t="s">
        <v>1016</v>
      </c>
      <c r="C90" s="105" t="s">
        <v>2303</v>
      </c>
      <c r="D90" s="105" t="s">
        <v>2304</v>
      </c>
      <c r="E90" s="1"/>
      <c r="F90" s="1"/>
      <c r="G90" s="1"/>
      <c r="H90" s="42">
        <v>4.0</v>
      </c>
      <c r="I90" s="111" t="s">
        <v>42</v>
      </c>
      <c r="J90" s="111" t="s">
        <v>43</v>
      </c>
      <c r="K90" s="40">
        <v>70.0</v>
      </c>
      <c r="L90" s="40">
        <v>100.0</v>
      </c>
      <c r="M90" s="24" t="str">
        <f t="shared" si="4"/>
        <v>APROBADO</v>
      </c>
      <c r="N90" s="42"/>
    </row>
    <row r="91">
      <c r="A91" s="70">
        <v>2.0304590719E10</v>
      </c>
      <c r="B91" s="105" t="s">
        <v>2305</v>
      </c>
      <c r="C91" s="105" t="s">
        <v>601</v>
      </c>
      <c r="D91" s="105" t="s">
        <v>2306</v>
      </c>
      <c r="E91" s="1"/>
      <c r="F91" s="1"/>
      <c r="G91" s="1"/>
      <c r="H91" s="42">
        <v>1.0</v>
      </c>
      <c r="I91" s="111" t="s">
        <v>42</v>
      </c>
      <c r="J91" s="111" t="s">
        <v>42</v>
      </c>
      <c r="K91" s="40">
        <v>95.0</v>
      </c>
      <c r="L91" s="40">
        <v>100.0</v>
      </c>
      <c r="M91" s="24" t="str">
        <f t="shared" si="4"/>
        <v>APROBADO</v>
      </c>
      <c r="N91" s="1"/>
    </row>
    <row r="92">
      <c r="A92" s="112">
        <v>2.7373961413E10</v>
      </c>
      <c r="B92" s="113" t="s">
        <v>2307</v>
      </c>
      <c r="C92" s="113" t="s">
        <v>2308</v>
      </c>
      <c r="D92" s="113" t="s">
        <v>2309</v>
      </c>
      <c r="E92" s="1"/>
      <c r="F92" s="1"/>
      <c r="G92" s="21" t="s">
        <v>18</v>
      </c>
      <c r="H92" s="114">
        <v>2.0</v>
      </c>
      <c r="I92" s="111" t="s">
        <v>42</v>
      </c>
      <c r="J92" s="111" t="s">
        <v>42</v>
      </c>
      <c r="K92" s="40">
        <v>100.0</v>
      </c>
      <c r="L92" s="39" t="s">
        <v>43</v>
      </c>
      <c r="M92" s="24" t="str">
        <f t="shared" si="4"/>
        <v>APROBADO</v>
      </c>
      <c r="N92" s="1"/>
    </row>
    <row r="93">
      <c r="A93" s="70">
        <v>2.7308516593E10</v>
      </c>
      <c r="B93" s="105" t="s">
        <v>2310</v>
      </c>
      <c r="C93" s="105" t="s">
        <v>2311</v>
      </c>
      <c r="D93" s="105" t="s">
        <v>2312</v>
      </c>
      <c r="E93" s="1"/>
      <c r="F93" s="1"/>
      <c r="G93" s="1"/>
      <c r="H93" s="42">
        <v>3.0</v>
      </c>
      <c r="I93" s="111" t="s">
        <v>42</v>
      </c>
      <c r="J93" s="111" t="s">
        <v>42</v>
      </c>
      <c r="K93" s="40">
        <v>80.0</v>
      </c>
      <c r="L93" s="40">
        <v>100.0</v>
      </c>
      <c r="M93" s="24" t="str">
        <f t="shared" si="4"/>
        <v>APROBADO</v>
      </c>
      <c r="N93" s="1"/>
    </row>
    <row r="94">
      <c r="A94" s="70">
        <v>2.0309618514E10</v>
      </c>
      <c r="B94" s="105" t="s">
        <v>2313</v>
      </c>
      <c r="C94" s="105" t="s">
        <v>455</v>
      </c>
      <c r="D94" s="105" t="s">
        <v>2314</v>
      </c>
      <c r="E94" s="1"/>
      <c r="F94" s="1"/>
      <c r="G94" s="1"/>
      <c r="H94" s="42">
        <v>4.0</v>
      </c>
      <c r="I94" s="111" t="s">
        <v>42</v>
      </c>
      <c r="J94" s="111" t="s">
        <v>42</v>
      </c>
      <c r="K94" s="40">
        <v>100.0</v>
      </c>
      <c r="L94" s="40">
        <v>100.0</v>
      </c>
      <c r="M94" s="24" t="str">
        <f t="shared" si="4"/>
        <v>APROBADO</v>
      </c>
      <c r="N94" s="1"/>
    </row>
    <row r="95">
      <c r="A95" s="70">
        <v>2.7306494126E10</v>
      </c>
      <c r="B95" s="105" t="s">
        <v>2315</v>
      </c>
      <c r="C95" s="105" t="s">
        <v>2316</v>
      </c>
      <c r="D95" s="105" t="s">
        <v>2317</v>
      </c>
      <c r="E95" s="1"/>
      <c r="F95" s="1"/>
      <c r="G95" s="1"/>
      <c r="H95" s="42">
        <v>2.0</v>
      </c>
      <c r="I95" s="111" t="s">
        <v>42</v>
      </c>
      <c r="J95" s="111" t="s">
        <v>42</v>
      </c>
      <c r="K95" s="40">
        <v>86.67</v>
      </c>
      <c r="L95" s="40">
        <v>100.0</v>
      </c>
      <c r="M95" s="24" t="str">
        <f t="shared" si="4"/>
        <v>APROBADO</v>
      </c>
      <c r="N95" s="1"/>
    </row>
    <row r="96">
      <c r="A96" s="70">
        <v>2.7310046979E10</v>
      </c>
      <c r="B96" s="105" t="s">
        <v>2318</v>
      </c>
      <c r="C96" s="105" t="s">
        <v>2319</v>
      </c>
      <c r="D96" s="105" t="s">
        <v>2320</v>
      </c>
      <c r="E96" s="1"/>
      <c r="F96" s="1"/>
      <c r="G96" s="1"/>
      <c r="H96" s="42">
        <v>4.0</v>
      </c>
      <c r="I96" s="111" t="s">
        <v>43</v>
      </c>
      <c r="J96" s="111" t="s">
        <v>43</v>
      </c>
      <c r="K96" s="40">
        <v>40.0</v>
      </c>
      <c r="L96" s="39" t="s">
        <v>43</v>
      </c>
      <c r="M96" s="24" t="str">
        <f t="shared" si="4"/>
        <v>REPROBADO</v>
      </c>
      <c r="N96" s="1"/>
    </row>
    <row r="97">
      <c r="A97" s="112">
        <v>2.3267166579E10</v>
      </c>
      <c r="B97" s="113" t="s">
        <v>315</v>
      </c>
      <c r="C97" s="113" t="s">
        <v>2321</v>
      </c>
      <c r="D97" s="113" t="s">
        <v>2322</v>
      </c>
      <c r="E97" s="1"/>
      <c r="F97" s="1"/>
      <c r="G97" s="21" t="s">
        <v>41</v>
      </c>
      <c r="H97" s="114">
        <v>2.0</v>
      </c>
      <c r="I97" s="111" t="s">
        <v>42</v>
      </c>
      <c r="J97" s="111" t="s">
        <v>42</v>
      </c>
      <c r="K97" s="40">
        <v>80.0</v>
      </c>
      <c r="L97" s="40">
        <v>100.0</v>
      </c>
      <c r="M97" s="24" t="str">
        <f t="shared" si="4"/>
        <v>APROBADO</v>
      </c>
      <c r="N97" s="1"/>
    </row>
    <row r="98">
      <c r="A98" s="112">
        <v>2.0299016529E10</v>
      </c>
      <c r="B98" s="113" t="s">
        <v>2323</v>
      </c>
      <c r="C98" s="113" t="s">
        <v>836</v>
      </c>
      <c r="D98" s="113" t="s">
        <v>2324</v>
      </c>
      <c r="E98" s="1"/>
      <c r="F98" s="1"/>
      <c r="G98" s="21" t="s">
        <v>41</v>
      </c>
      <c r="H98" s="114">
        <v>2.0</v>
      </c>
      <c r="I98" s="111" t="s">
        <v>43</v>
      </c>
      <c r="J98" s="111" t="s">
        <v>43</v>
      </c>
      <c r="K98" s="39" t="s">
        <v>43</v>
      </c>
      <c r="L98" s="39" t="s">
        <v>43</v>
      </c>
      <c r="M98" s="24" t="str">
        <f t="shared" si="4"/>
        <v>REPROBADO</v>
      </c>
      <c r="N98" s="1"/>
    </row>
    <row r="99">
      <c r="A99" s="112">
        <v>2.3286844529E10</v>
      </c>
      <c r="B99" s="113" t="s">
        <v>2325</v>
      </c>
      <c r="C99" s="113" t="s">
        <v>515</v>
      </c>
      <c r="D99" s="113" t="s">
        <v>2326</v>
      </c>
      <c r="E99" s="1"/>
      <c r="F99" s="1"/>
      <c r="G99" s="21" t="s">
        <v>41</v>
      </c>
      <c r="H99" s="114">
        <v>2.0</v>
      </c>
      <c r="I99" s="111" t="s">
        <v>42</v>
      </c>
      <c r="J99" s="111" t="s">
        <v>42</v>
      </c>
      <c r="K99" s="40">
        <v>60.0</v>
      </c>
      <c r="L99" s="40">
        <v>100.0</v>
      </c>
      <c r="M99" s="44" t="s">
        <v>302</v>
      </c>
      <c r="N99" s="42" t="s">
        <v>57</v>
      </c>
    </row>
    <row r="100">
      <c r="A100" s="112">
        <v>2.0322076518E10</v>
      </c>
      <c r="B100" s="113" t="s">
        <v>2325</v>
      </c>
      <c r="C100" s="113" t="s">
        <v>2327</v>
      </c>
      <c r="D100" s="113" t="s">
        <v>2328</v>
      </c>
      <c r="E100" s="1"/>
      <c r="F100" s="1"/>
      <c r="G100" s="21" t="s">
        <v>41</v>
      </c>
      <c r="H100" s="114">
        <v>2.0</v>
      </c>
      <c r="I100" s="111" t="s">
        <v>42</v>
      </c>
      <c r="J100" s="111" t="s">
        <v>43</v>
      </c>
      <c r="K100" s="40">
        <v>100.0</v>
      </c>
      <c r="L100" s="40">
        <v>100.0</v>
      </c>
      <c r="M100" s="24" t="str">
        <f t="shared" ref="M100:M121" si="5">IF(AND(OR(I100="Participó",J100="Participó"),AND(K100&gt;64,K100&lt;&gt;"-")),"APROBADO","REPROBADO")</f>
        <v>APROBADO</v>
      </c>
      <c r="N100" s="1"/>
    </row>
    <row r="101">
      <c r="A101" s="112">
        <v>2.03061506E10</v>
      </c>
      <c r="B101" s="113" t="s">
        <v>2325</v>
      </c>
      <c r="C101" s="113" t="s">
        <v>2329</v>
      </c>
      <c r="D101" s="113" t="s">
        <v>2330</v>
      </c>
      <c r="E101" s="1"/>
      <c r="F101" s="1"/>
      <c r="G101" s="21" t="s">
        <v>41</v>
      </c>
      <c r="H101" s="114">
        <v>2.0</v>
      </c>
      <c r="I101" s="111" t="s">
        <v>42</v>
      </c>
      <c r="J101" s="111" t="s">
        <v>42</v>
      </c>
      <c r="K101" s="40">
        <v>90.0</v>
      </c>
      <c r="L101" s="39" t="s">
        <v>43</v>
      </c>
      <c r="M101" s="24" t="str">
        <f t="shared" si="5"/>
        <v>APROBADO</v>
      </c>
      <c r="N101" s="1"/>
    </row>
    <row r="102">
      <c r="A102" s="112">
        <v>2.7327997896E10</v>
      </c>
      <c r="B102" s="113" t="s">
        <v>326</v>
      </c>
      <c r="C102" s="113" t="s">
        <v>2331</v>
      </c>
      <c r="D102" s="113" t="s">
        <v>2332</v>
      </c>
      <c r="E102" s="1"/>
      <c r="F102" s="1"/>
      <c r="G102" s="21" t="s">
        <v>18</v>
      </c>
      <c r="H102" s="114">
        <v>3.0</v>
      </c>
      <c r="I102" s="111" t="s">
        <v>43</v>
      </c>
      <c r="J102" s="111" t="s">
        <v>43</v>
      </c>
      <c r="K102" s="40">
        <v>80.0</v>
      </c>
      <c r="L102" s="40">
        <v>100.0</v>
      </c>
      <c r="M102" s="24" t="str">
        <f t="shared" si="5"/>
        <v>REPROBADO</v>
      </c>
      <c r="N102" s="42"/>
    </row>
    <row r="103">
      <c r="A103" s="112">
        <v>2.0285367558E10</v>
      </c>
      <c r="B103" s="113" t="s">
        <v>2333</v>
      </c>
      <c r="C103" s="113" t="s">
        <v>1991</v>
      </c>
      <c r="D103" s="113" t="s">
        <v>2334</v>
      </c>
      <c r="E103" s="1"/>
      <c r="F103" s="1"/>
      <c r="G103" s="21" t="s">
        <v>41</v>
      </c>
      <c r="H103" s="114">
        <v>2.0</v>
      </c>
      <c r="I103" s="111" t="s">
        <v>42</v>
      </c>
      <c r="J103" s="111" t="s">
        <v>43</v>
      </c>
      <c r="K103" s="40">
        <v>76.67</v>
      </c>
      <c r="L103" s="40">
        <v>100.0</v>
      </c>
      <c r="M103" s="24" t="str">
        <f t="shared" si="5"/>
        <v>APROBADO</v>
      </c>
      <c r="N103" s="1"/>
    </row>
    <row r="104">
      <c r="A104" s="112">
        <v>2.0272337447E10</v>
      </c>
      <c r="B104" s="113" t="s">
        <v>2335</v>
      </c>
      <c r="C104" s="113" t="s">
        <v>2336</v>
      </c>
      <c r="D104" s="113" t="s">
        <v>2337</v>
      </c>
      <c r="E104" s="1"/>
      <c r="F104" s="1"/>
      <c r="G104" s="21" t="s">
        <v>41</v>
      </c>
      <c r="H104" s="114">
        <v>3.0</v>
      </c>
      <c r="I104" s="111" t="s">
        <v>42</v>
      </c>
      <c r="J104" s="111" t="s">
        <v>42</v>
      </c>
      <c r="K104" s="40">
        <v>80.0</v>
      </c>
      <c r="L104" s="40">
        <v>100.0</v>
      </c>
      <c r="M104" s="24" t="str">
        <f t="shared" si="5"/>
        <v>APROBADO</v>
      </c>
      <c r="N104" s="1"/>
    </row>
    <row r="105">
      <c r="A105" s="112">
        <v>2.0314737785E10</v>
      </c>
      <c r="B105" s="113" t="s">
        <v>2338</v>
      </c>
      <c r="C105" s="113" t="s">
        <v>854</v>
      </c>
      <c r="D105" s="113" t="s">
        <v>2339</v>
      </c>
      <c r="E105" s="1"/>
      <c r="F105" s="1"/>
      <c r="G105" s="21" t="s">
        <v>41</v>
      </c>
      <c r="H105" s="114">
        <v>3.0</v>
      </c>
      <c r="I105" s="111" t="s">
        <v>43</v>
      </c>
      <c r="J105" s="111" t="s">
        <v>43</v>
      </c>
      <c r="K105" s="39" t="s">
        <v>43</v>
      </c>
      <c r="L105" s="39" t="s">
        <v>43</v>
      </c>
      <c r="M105" s="24" t="str">
        <f t="shared" si="5"/>
        <v>REPROBADO</v>
      </c>
      <c r="N105" s="1"/>
    </row>
    <row r="106">
      <c r="A106" s="112">
        <v>2.0287314419E10</v>
      </c>
      <c r="B106" s="113" t="s">
        <v>2340</v>
      </c>
      <c r="C106" s="113" t="s">
        <v>2341</v>
      </c>
      <c r="D106" s="113" t="s">
        <v>2342</v>
      </c>
      <c r="E106" s="1"/>
      <c r="F106" s="1"/>
      <c r="G106" s="21" t="s">
        <v>41</v>
      </c>
      <c r="H106" s="114">
        <v>3.0</v>
      </c>
      <c r="I106" s="111" t="s">
        <v>42</v>
      </c>
      <c r="J106" s="111" t="s">
        <v>42</v>
      </c>
      <c r="K106" s="40">
        <v>70.0</v>
      </c>
      <c r="L106" s="40">
        <v>100.0</v>
      </c>
      <c r="M106" s="24" t="str">
        <f t="shared" si="5"/>
        <v>APROBADO</v>
      </c>
      <c r="N106" s="1"/>
    </row>
    <row r="107">
      <c r="A107" s="112">
        <v>2.0306864972E10</v>
      </c>
      <c r="B107" s="113" t="s">
        <v>2340</v>
      </c>
      <c r="C107" s="113" t="s">
        <v>2343</v>
      </c>
      <c r="D107" s="113" t="s">
        <v>2344</v>
      </c>
      <c r="E107" s="1"/>
      <c r="F107" s="1"/>
      <c r="G107" s="21" t="s">
        <v>41</v>
      </c>
      <c r="H107" s="114">
        <v>3.0</v>
      </c>
      <c r="I107" s="111" t="s">
        <v>42</v>
      </c>
      <c r="J107" s="111" t="s">
        <v>43</v>
      </c>
      <c r="K107" s="39" t="s">
        <v>43</v>
      </c>
      <c r="L107" s="39" t="s">
        <v>43</v>
      </c>
      <c r="M107" s="24" t="str">
        <f t="shared" si="5"/>
        <v>REPROBADO</v>
      </c>
      <c r="N107" s="42"/>
    </row>
    <row r="108">
      <c r="A108" s="112">
        <v>2.0226982826E10</v>
      </c>
      <c r="B108" s="113" t="s">
        <v>2340</v>
      </c>
      <c r="C108" s="113" t="s">
        <v>396</v>
      </c>
      <c r="D108" s="113" t="s">
        <v>2345</v>
      </c>
      <c r="E108" s="1"/>
      <c r="F108" s="1"/>
      <c r="G108" s="21" t="s">
        <v>41</v>
      </c>
      <c r="H108" s="114">
        <v>3.0</v>
      </c>
      <c r="I108" s="111" t="s">
        <v>42</v>
      </c>
      <c r="J108" s="111" t="s">
        <v>43</v>
      </c>
      <c r="K108" s="40">
        <v>80.0</v>
      </c>
      <c r="L108" s="39" t="s">
        <v>43</v>
      </c>
      <c r="M108" s="24" t="str">
        <f t="shared" si="5"/>
        <v>APROBADO</v>
      </c>
      <c r="N108" s="1"/>
    </row>
    <row r="109">
      <c r="A109" s="112">
        <v>2.0255313232E10</v>
      </c>
      <c r="B109" s="113" t="s">
        <v>2340</v>
      </c>
      <c r="C109" s="113" t="s">
        <v>2346</v>
      </c>
      <c r="D109" s="113" t="s">
        <v>2347</v>
      </c>
      <c r="E109" s="1"/>
      <c r="F109" s="1"/>
      <c r="G109" s="21" t="s">
        <v>41</v>
      </c>
      <c r="H109" s="114">
        <v>3.0</v>
      </c>
      <c r="I109" s="111" t="s">
        <v>42</v>
      </c>
      <c r="J109" s="111" t="s">
        <v>42</v>
      </c>
      <c r="K109" s="40">
        <v>90.0</v>
      </c>
      <c r="L109" s="40">
        <v>100.0</v>
      </c>
      <c r="M109" s="24" t="str">
        <f t="shared" si="5"/>
        <v>APROBADO</v>
      </c>
      <c r="N109" s="1"/>
    </row>
    <row r="110">
      <c r="A110" s="112">
        <v>2.0337627197E10</v>
      </c>
      <c r="B110" s="113" t="s">
        <v>2348</v>
      </c>
      <c r="C110" s="113" t="s">
        <v>2349</v>
      </c>
      <c r="D110" s="113" t="s">
        <v>2350</v>
      </c>
      <c r="E110" s="1"/>
      <c r="F110" s="1"/>
      <c r="G110" s="21" t="s">
        <v>41</v>
      </c>
      <c r="H110" s="114">
        <v>3.0</v>
      </c>
      <c r="I110" s="111" t="s">
        <v>42</v>
      </c>
      <c r="J110" s="111" t="s">
        <v>42</v>
      </c>
      <c r="K110" s="40">
        <v>80.0</v>
      </c>
      <c r="L110" s="40">
        <v>100.0</v>
      </c>
      <c r="M110" s="24" t="str">
        <f t="shared" si="5"/>
        <v>APROBADO</v>
      </c>
      <c r="N110" s="1"/>
    </row>
    <row r="111">
      <c r="A111" s="112">
        <v>2.7271078795E10</v>
      </c>
      <c r="B111" s="113" t="s">
        <v>2351</v>
      </c>
      <c r="C111" s="113" t="s">
        <v>2352</v>
      </c>
      <c r="D111" s="113" t="s">
        <v>2353</v>
      </c>
      <c r="E111" s="1"/>
      <c r="F111" s="1"/>
      <c r="G111" s="21" t="s">
        <v>18</v>
      </c>
      <c r="H111" s="114">
        <v>3.0</v>
      </c>
      <c r="I111" s="111" t="s">
        <v>42</v>
      </c>
      <c r="J111" s="111" t="s">
        <v>42</v>
      </c>
      <c r="K111" s="40">
        <v>90.0</v>
      </c>
      <c r="L111" s="40">
        <v>100.0</v>
      </c>
      <c r="M111" s="24" t="str">
        <f t="shared" si="5"/>
        <v>APROBADO</v>
      </c>
      <c r="N111" s="1"/>
    </row>
    <row r="112">
      <c r="A112" s="112">
        <v>2.739950611E10</v>
      </c>
      <c r="B112" s="113" t="s">
        <v>364</v>
      </c>
      <c r="C112" s="113" t="s">
        <v>2354</v>
      </c>
      <c r="D112" s="113" t="s">
        <v>2355</v>
      </c>
      <c r="E112" s="1"/>
      <c r="F112" s="1"/>
      <c r="G112" s="21" t="s">
        <v>18</v>
      </c>
      <c r="H112" s="114">
        <v>3.0</v>
      </c>
      <c r="I112" s="111" t="s">
        <v>42</v>
      </c>
      <c r="J112" s="111" t="s">
        <v>42</v>
      </c>
      <c r="K112" s="40">
        <v>75.0</v>
      </c>
      <c r="L112" s="39" t="s">
        <v>43</v>
      </c>
      <c r="M112" s="24" t="str">
        <f t="shared" si="5"/>
        <v>APROBADO</v>
      </c>
      <c r="N112" s="1"/>
    </row>
    <row r="113">
      <c r="A113" s="112">
        <v>2.0322733438E10</v>
      </c>
      <c r="B113" s="113" t="s">
        <v>364</v>
      </c>
      <c r="C113" s="113" t="s">
        <v>2356</v>
      </c>
      <c r="D113" s="113" t="s">
        <v>2357</v>
      </c>
      <c r="E113" s="1"/>
      <c r="F113" s="1"/>
      <c r="G113" s="21" t="s">
        <v>41</v>
      </c>
      <c r="H113" s="114">
        <v>3.0</v>
      </c>
      <c r="I113" s="111" t="s">
        <v>42</v>
      </c>
      <c r="J113" s="111" t="s">
        <v>43</v>
      </c>
      <c r="K113" s="40">
        <v>80.0</v>
      </c>
      <c r="L113" s="39" t="s">
        <v>43</v>
      </c>
      <c r="M113" s="24" t="str">
        <f t="shared" si="5"/>
        <v>APROBADO</v>
      </c>
      <c r="N113" s="1"/>
    </row>
    <row r="114">
      <c r="A114" s="112">
        <v>2.0234022238E10</v>
      </c>
      <c r="B114" s="113" t="s">
        <v>2358</v>
      </c>
      <c r="C114" s="113" t="s">
        <v>2359</v>
      </c>
      <c r="D114" s="113" t="s">
        <v>2360</v>
      </c>
      <c r="E114" s="1"/>
      <c r="F114" s="1"/>
      <c r="G114" s="21" t="s">
        <v>41</v>
      </c>
      <c r="H114" s="114">
        <v>3.0</v>
      </c>
      <c r="I114" s="111" t="s">
        <v>42</v>
      </c>
      <c r="J114" s="111" t="s">
        <v>42</v>
      </c>
      <c r="K114" s="40">
        <v>75.0</v>
      </c>
      <c r="L114" s="40">
        <v>100.0</v>
      </c>
      <c r="M114" s="24" t="str">
        <f t="shared" si="5"/>
        <v>APROBADO</v>
      </c>
      <c r="N114" s="1"/>
    </row>
    <row r="115">
      <c r="A115" s="112">
        <v>2.0304895323E10</v>
      </c>
      <c r="B115" s="113" t="s">
        <v>2361</v>
      </c>
      <c r="C115" s="113" t="s">
        <v>2195</v>
      </c>
      <c r="D115" s="113" t="s">
        <v>2362</v>
      </c>
      <c r="E115" s="1"/>
      <c r="F115" s="1"/>
      <c r="G115" s="21" t="s">
        <v>41</v>
      </c>
      <c r="H115" s="114">
        <v>3.0</v>
      </c>
      <c r="I115" s="111" t="s">
        <v>42</v>
      </c>
      <c r="J115" s="111" t="s">
        <v>43</v>
      </c>
      <c r="K115" s="40">
        <v>66.67</v>
      </c>
      <c r="L115" s="40">
        <v>100.0</v>
      </c>
      <c r="M115" s="24" t="str">
        <f t="shared" si="5"/>
        <v>APROBADO</v>
      </c>
      <c r="N115" s="1"/>
    </row>
    <row r="116">
      <c r="A116" s="112">
        <v>2.7357698796E10</v>
      </c>
      <c r="B116" s="113" t="s">
        <v>1562</v>
      </c>
      <c r="C116" s="113" t="s">
        <v>2363</v>
      </c>
      <c r="D116" s="113" t="s">
        <v>2364</v>
      </c>
      <c r="E116" s="1"/>
      <c r="F116" s="1"/>
      <c r="G116" s="21" t="s">
        <v>18</v>
      </c>
      <c r="H116" s="114">
        <v>3.0</v>
      </c>
      <c r="I116" s="111" t="s">
        <v>42</v>
      </c>
      <c r="J116" s="111" t="s">
        <v>42</v>
      </c>
      <c r="K116" s="40">
        <v>86.67</v>
      </c>
      <c r="L116" s="40">
        <v>100.0</v>
      </c>
      <c r="M116" s="24" t="str">
        <f t="shared" si="5"/>
        <v>APROBADO</v>
      </c>
      <c r="N116" s="1"/>
    </row>
    <row r="117">
      <c r="A117" s="112">
        <v>2.737146747E10</v>
      </c>
      <c r="B117" s="113" t="s">
        <v>375</v>
      </c>
      <c r="C117" s="113" t="s">
        <v>2365</v>
      </c>
      <c r="D117" s="113" t="s">
        <v>2366</v>
      </c>
      <c r="E117" s="1"/>
      <c r="F117" s="1"/>
      <c r="G117" s="21" t="s">
        <v>18</v>
      </c>
      <c r="H117" s="114">
        <v>3.0</v>
      </c>
      <c r="I117" s="111" t="s">
        <v>42</v>
      </c>
      <c r="J117" s="111" t="s">
        <v>43</v>
      </c>
      <c r="K117" s="40">
        <v>100.0</v>
      </c>
      <c r="L117" s="39" t="s">
        <v>43</v>
      </c>
      <c r="M117" s="24" t="str">
        <f t="shared" si="5"/>
        <v>APROBADO</v>
      </c>
      <c r="N117" s="42"/>
    </row>
    <row r="118">
      <c r="A118" s="112">
        <v>2.0297225376E10</v>
      </c>
      <c r="B118" s="113" t="s">
        <v>378</v>
      </c>
      <c r="C118" s="113" t="s">
        <v>2367</v>
      </c>
      <c r="D118" s="113" t="s">
        <v>2368</v>
      </c>
      <c r="E118" s="1"/>
      <c r="F118" s="1"/>
      <c r="G118" s="21" t="s">
        <v>41</v>
      </c>
      <c r="H118" s="114">
        <v>3.0</v>
      </c>
      <c r="I118" s="111" t="s">
        <v>42</v>
      </c>
      <c r="J118" s="111" t="s">
        <v>43</v>
      </c>
      <c r="K118" s="40">
        <v>80.0</v>
      </c>
      <c r="L118" s="40">
        <v>100.0</v>
      </c>
      <c r="M118" s="24" t="str">
        <f t="shared" si="5"/>
        <v>APROBADO</v>
      </c>
      <c r="N118" s="1"/>
    </row>
    <row r="119">
      <c r="A119" s="112">
        <v>2.7327769605E10</v>
      </c>
      <c r="B119" s="113" t="s">
        <v>2369</v>
      </c>
      <c r="C119" s="113" t="s">
        <v>213</v>
      </c>
      <c r="D119" s="113" t="s">
        <v>2370</v>
      </c>
      <c r="E119" s="1"/>
      <c r="F119" s="1"/>
      <c r="G119" s="21" t="s">
        <v>18</v>
      </c>
      <c r="H119" s="114">
        <v>4.0</v>
      </c>
      <c r="I119" s="111" t="s">
        <v>42</v>
      </c>
      <c r="J119" s="111" t="s">
        <v>43</v>
      </c>
      <c r="K119" s="40">
        <v>96.67</v>
      </c>
      <c r="L119" s="40">
        <v>100.0</v>
      </c>
      <c r="M119" s="24" t="str">
        <f t="shared" si="5"/>
        <v>APROBADO</v>
      </c>
      <c r="N119" s="1"/>
    </row>
    <row r="120">
      <c r="A120" s="112">
        <v>2.7384477009E10</v>
      </c>
      <c r="B120" s="113" t="s">
        <v>2371</v>
      </c>
      <c r="C120" s="113" t="s">
        <v>2372</v>
      </c>
      <c r="D120" s="113" t="s">
        <v>2373</v>
      </c>
      <c r="E120" s="1"/>
      <c r="F120" s="1"/>
      <c r="G120" s="21" t="s">
        <v>18</v>
      </c>
      <c r="H120" s="114">
        <v>4.0</v>
      </c>
      <c r="I120" s="111" t="s">
        <v>43</v>
      </c>
      <c r="J120" s="111" t="s">
        <v>43</v>
      </c>
      <c r="K120" s="39" t="s">
        <v>43</v>
      </c>
      <c r="L120" s="39" t="s">
        <v>43</v>
      </c>
      <c r="M120" s="24" t="str">
        <f t="shared" si="5"/>
        <v>REPROBADO</v>
      </c>
      <c r="N120" s="1"/>
    </row>
    <row r="121">
      <c r="A121" s="112">
        <v>2.0253290049E10</v>
      </c>
      <c r="B121" s="113" t="s">
        <v>2374</v>
      </c>
      <c r="C121" s="113" t="s">
        <v>2375</v>
      </c>
      <c r="D121" s="113" t="s">
        <v>2376</v>
      </c>
      <c r="E121" s="1"/>
      <c r="F121" s="1"/>
      <c r="G121" s="21" t="s">
        <v>41</v>
      </c>
      <c r="H121" s="114">
        <v>3.0</v>
      </c>
      <c r="I121" s="111" t="s">
        <v>42</v>
      </c>
      <c r="J121" s="111" t="s">
        <v>42</v>
      </c>
      <c r="K121" s="40">
        <v>66.67</v>
      </c>
      <c r="L121" s="40">
        <v>100.0</v>
      </c>
      <c r="M121" s="24" t="str">
        <f t="shared" si="5"/>
        <v>APROBADO</v>
      </c>
      <c r="N121" s="1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</row>
    <row r="123">
      <c r="A123" s="1"/>
      <c r="B123" s="1"/>
      <c r="C123" s="1"/>
      <c r="D123" s="27" t="s">
        <v>19</v>
      </c>
      <c r="E123" s="27">
        <f>COUNTIF(E5:E83,"NO")</f>
        <v>0</v>
      </c>
      <c r="F123" s="1"/>
      <c r="G123" s="27">
        <f>COUNTIF(G5:G83,"M")</f>
        <v>36</v>
      </c>
      <c r="H123" s="27"/>
      <c r="I123" s="27">
        <f t="shared" ref="I123:J123" si="6">COUNTIF(I5:I83,"Participó")</f>
        <v>65</v>
      </c>
      <c r="J123" s="27">
        <f t="shared" si="6"/>
        <v>52</v>
      </c>
      <c r="K123" s="27">
        <f>COUNTIF(K5:K83,"&gt;=70")</f>
        <v>57</v>
      </c>
      <c r="L123" s="27">
        <f>COUNTIF(L5:L83,"100")</f>
        <v>57</v>
      </c>
      <c r="M123" s="27">
        <f>COUNTIF(M5:M121,"APROBADO")</f>
        <v>91</v>
      </c>
      <c r="N123" s="27">
        <f>COUNTIF(N26:N83,"Sancionar")</f>
        <v>0</v>
      </c>
    </row>
    <row r="124">
      <c r="A124" s="1"/>
      <c r="B124" s="1"/>
      <c r="C124" s="1"/>
      <c r="D124" s="28">
        <f>COUNTA(D5:D121)</f>
        <v>117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>
      <c r="A125" s="1"/>
      <c r="B125" s="29" t="s">
        <v>20</v>
      </c>
      <c r="C125" s="1"/>
      <c r="D125" s="1"/>
      <c r="E125" s="1"/>
      <c r="F125" s="42"/>
      <c r="H125" s="1"/>
      <c r="I125" s="1"/>
      <c r="J125" s="1"/>
      <c r="K125" s="1"/>
      <c r="L125" s="1"/>
      <c r="M125" s="1" t="s">
        <v>21</v>
      </c>
      <c r="N125" s="1"/>
    </row>
    <row r="126">
      <c r="A126" s="1"/>
      <c r="B126" s="1" t="s">
        <v>22</v>
      </c>
      <c r="C126" s="1" t="s">
        <v>23</v>
      </c>
      <c r="D126" s="1"/>
      <c r="E126" s="1"/>
      <c r="F126" s="42"/>
      <c r="G126" s="1"/>
      <c r="H126" s="1"/>
      <c r="I126" s="1"/>
      <c r="J126" s="1"/>
      <c r="K126" s="1"/>
      <c r="L126" s="30" t="s">
        <v>24</v>
      </c>
      <c r="M126" s="28">
        <f>COUNTIF(M5:M83,"APROBADO")/99*100</f>
        <v>60.60606061</v>
      </c>
      <c r="N126" s="1"/>
    </row>
    <row r="127">
      <c r="A127" s="1"/>
      <c r="B127" s="1"/>
      <c r="C127" s="1"/>
      <c r="D127" s="1"/>
      <c r="E127" s="1"/>
      <c r="F127" s="42"/>
      <c r="G127" s="1"/>
      <c r="H127" s="1"/>
      <c r="I127" s="1"/>
      <c r="J127" s="1"/>
      <c r="K127" s="1"/>
      <c r="L127" s="31" t="s">
        <v>25</v>
      </c>
      <c r="M127" s="28">
        <f>COUNTIF(M5:M83,"REPROBADO")/99*100</f>
        <v>19.19191919</v>
      </c>
      <c r="N127" s="1"/>
    </row>
    <row r="128">
      <c r="A128" s="32"/>
      <c r="B128" s="1"/>
      <c r="C128" s="1"/>
      <c r="D128" s="1"/>
      <c r="E128" s="1"/>
      <c r="F128" s="42"/>
      <c r="G128" s="1"/>
      <c r="H128" s="1"/>
      <c r="I128" s="1"/>
      <c r="J128" s="1"/>
      <c r="K128" s="1"/>
      <c r="L128" s="1"/>
      <c r="M128" s="1"/>
      <c r="N128" s="1"/>
    </row>
    <row r="129">
      <c r="A129" s="32" t="s">
        <v>26</v>
      </c>
      <c r="B129" s="1"/>
      <c r="C129" s="1"/>
      <c r="D129" s="1"/>
      <c r="E129" s="1"/>
      <c r="F129" s="42"/>
      <c r="G129" s="1"/>
      <c r="H129" s="1"/>
      <c r="I129" s="1"/>
      <c r="J129" s="1"/>
      <c r="K129" s="1"/>
      <c r="L129" s="1"/>
      <c r="M129" s="1"/>
      <c r="N129" s="1"/>
    </row>
    <row r="130">
      <c r="A130" s="32" t="s">
        <v>27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>
      <c r="A131" s="32" t="s">
        <v>28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>
      <c r="A132" s="32" t="s">
        <v>29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>
      <c r="A133" s="32" t="s">
        <v>30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32"/>
      <c r="M133" s="1"/>
      <c r="N133" s="1"/>
    </row>
    <row r="134">
      <c r="A134" s="1"/>
      <c r="B134" s="1" t="s">
        <v>31</v>
      </c>
      <c r="C134" s="1"/>
      <c r="D134" s="1"/>
      <c r="E134" s="1"/>
      <c r="F134" s="1"/>
      <c r="G134" s="1"/>
      <c r="H134" s="1"/>
      <c r="I134" s="1"/>
      <c r="J134" s="1"/>
      <c r="K134" s="32"/>
      <c r="L134" s="33" t="s">
        <v>32</v>
      </c>
      <c r="M134" s="1"/>
      <c r="N134" s="1"/>
    </row>
    <row r="135">
      <c r="A135" s="1"/>
      <c r="B135" s="1" t="s">
        <v>33</v>
      </c>
      <c r="C135" s="1" t="s">
        <v>34</v>
      </c>
      <c r="D135" s="1"/>
      <c r="E135" s="1"/>
      <c r="F135" s="1"/>
      <c r="G135" s="1"/>
      <c r="H135" s="1"/>
      <c r="I135" s="1"/>
      <c r="J135" s="1"/>
      <c r="K135" s="32"/>
      <c r="L135" s="34" t="s">
        <v>35</v>
      </c>
      <c r="M135" s="35" t="str">
        <f>#REF!/COUNTIF(M26:M83,"REPROBADO")*100</f>
        <v>#REF!</v>
      </c>
      <c r="N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32"/>
      <c r="L136" s="34" t="s">
        <v>36</v>
      </c>
      <c r="M136" s="28">
        <f>COUNTIF(N26:N83,"Justifico")/COUNTIF(M27:M122,"REPROBADO")*100</f>
        <v>0</v>
      </c>
      <c r="N136" s="1"/>
    </row>
  </sheetData>
  <mergeCells count="15">
    <mergeCell ref="G3:G4"/>
    <mergeCell ref="H3:H4"/>
    <mergeCell ref="F125:G125"/>
    <mergeCell ref="I3:J3"/>
    <mergeCell ref="K3:K4"/>
    <mergeCell ref="L3:L4"/>
    <mergeCell ref="M3:M4"/>
    <mergeCell ref="B1:D1"/>
    <mergeCell ref="E1:N1"/>
    <mergeCell ref="B2:D2"/>
    <mergeCell ref="E2:N2"/>
    <mergeCell ref="A3:D3"/>
    <mergeCell ref="E3:E4"/>
    <mergeCell ref="F3:F4"/>
    <mergeCell ref="N3:N4"/>
  </mergeCells>
  <conditionalFormatting sqref="I5:J121">
    <cfRule type="cellIs" dxfId="0" priority="1" operator="equal">
      <formula>"Participó"</formula>
    </cfRule>
  </conditionalFormatting>
  <conditionalFormatting sqref="I5:L121">
    <cfRule type="cellIs" dxfId="1" priority="2" operator="equal">
      <formula>"-"</formula>
    </cfRule>
  </conditionalFormatting>
  <conditionalFormatting sqref="K5:L121">
    <cfRule type="cellIs" dxfId="0" priority="3" operator="greaterThan">
      <formula>69</formula>
    </cfRule>
  </conditionalFormatting>
  <conditionalFormatting sqref="K5:L83 K92:L92">
    <cfRule type="cellIs" dxfId="1" priority="4" operator="lessThanOrEqual">
      <formula>59</formula>
    </cfRule>
  </conditionalFormatting>
  <conditionalFormatting sqref="M5:M121">
    <cfRule type="cellIs" dxfId="0" priority="5" operator="equal">
      <formula>"APROBADO"</formula>
    </cfRule>
  </conditionalFormatting>
  <conditionalFormatting sqref="M5:M121">
    <cfRule type="cellIs" dxfId="1" priority="6" operator="equal">
      <formula>"REPROBADO"</formula>
    </cfRule>
  </conditionalFormatting>
  <conditionalFormatting sqref="N5:N121">
    <cfRule type="cellIs" dxfId="3" priority="7" operator="equal">
      <formula>"*"</formula>
    </cfRule>
  </conditionalFormatting>
  <drawing r:id="rId1"/>
</worksheet>
</file>