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Esqueleto" sheetId="1" r:id="rId4"/>
    <sheet state="visible" name="PolisPen_C1" sheetId="2" r:id="rId5"/>
    <sheet state="visible" name="PolisPen_C2" sheetId="3" r:id="rId6"/>
    <sheet state="visible" name="PolisPen_C3" sheetId="4" r:id="rId7"/>
    <sheet state="visible" name="PolisPen_C4" sheetId="5" r:id="rId8"/>
    <sheet state="visible" name="PolisPen_C5" sheetId="6" r:id="rId9"/>
    <sheet state="visible" name="PolisPen_C6" sheetId="7" r:id="rId10"/>
    <sheet state="visible" name="PolisPen_C7" sheetId="8" r:id="rId11"/>
    <sheet state="visible" name="PolisPen_C8" sheetId="9" r:id="rId12"/>
    <sheet state="visible" name="PolisPen_C9" sheetId="10" r:id="rId13"/>
    <sheet state="visible" name="PolisPen_C10" sheetId="11" r:id="rId14"/>
    <sheet state="visible" name="PolisPen_C11" sheetId="12" r:id="rId15"/>
  </sheets>
  <definedNames/>
  <calcPr/>
</workbook>
</file>

<file path=xl/sharedStrings.xml><?xml version="1.0" encoding="utf-8"?>
<sst xmlns="http://schemas.openxmlformats.org/spreadsheetml/2006/main" count="10919" uniqueCount="3620">
  <si>
    <t>LEY MICAELA</t>
  </si>
  <si>
    <t>ÚLTIMA ACTUALIZACIÓN 00/00 00:00HS</t>
  </si>
  <si>
    <t>Datos Personales</t>
  </si>
  <si>
    <t>Ingresó</t>
  </si>
  <si>
    <t>Observaciones de no ingreso</t>
  </si>
  <si>
    <t>Sexo (M/F)</t>
  </si>
  <si>
    <t>Grupo</t>
  </si>
  <si>
    <t>Foros</t>
  </si>
  <si>
    <t>Evaluación</t>
  </si>
  <si>
    <t>Encuesta De Satisfacción</t>
  </si>
  <si>
    <t>Resultado</t>
  </si>
  <si>
    <t>Observaciones</t>
  </si>
  <si>
    <t>CUIL</t>
  </si>
  <si>
    <t>Apellido(s)</t>
  </si>
  <si>
    <t>Nombre(s)</t>
  </si>
  <si>
    <t>Correo</t>
  </si>
  <si>
    <t>Intencambio Módulo I</t>
  </si>
  <si>
    <t>Intercambio Módulo III</t>
  </si>
  <si>
    <t>F</t>
  </si>
  <si>
    <t>TOTALES</t>
  </si>
  <si>
    <t>Tutoría pedagócica</t>
  </si>
  <si>
    <t>Cantidad</t>
  </si>
  <si>
    <t>Porcentajes</t>
  </si>
  <si>
    <t>Aprobados</t>
  </si>
  <si>
    <t>Reprobados</t>
  </si>
  <si>
    <t>Sistematiza</t>
  </si>
  <si>
    <t>Completa excel</t>
  </si>
  <si>
    <t>Referente subse</t>
  </si>
  <si>
    <t>Supervisa</t>
  </si>
  <si>
    <t>Referente</t>
  </si>
  <si>
    <t>Tutoría técnica</t>
  </si>
  <si>
    <t>Detalle REPROBADOS</t>
  </si>
  <si>
    <t>Anabel</t>
  </si>
  <si>
    <t>López</t>
  </si>
  <si>
    <t>Nunca ingreso</t>
  </si>
  <si>
    <t>Justifico</t>
  </si>
  <si>
    <t>ÚLTIMA ACTUALIZACIÓN 12/11 09:45HS</t>
  </si>
  <si>
    <t>Abalos</t>
  </si>
  <si>
    <t>Vanina Betiana</t>
  </si>
  <si>
    <t>vaninaabalos25@gmail.com</t>
  </si>
  <si>
    <t>-</t>
  </si>
  <si>
    <t>Abraham</t>
  </si>
  <si>
    <t>Carla Graciela</t>
  </si>
  <si>
    <t>abrahamcarlag_94@hotmail.com</t>
  </si>
  <si>
    <t>Participó</t>
  </si>
  <si>
    <t>Vanina Paula</t>
  </si>
  <si>
    <t>vanipaulabraham@yahoo.com.ar</t>
  </si>
  <si>
    <t>Abratte</t>
  </si>
  <si>
    <t>Gaston</t>
  </si>
  <si>
    <t>gastonabratte@outlook.com</t>
  </si>
  <si>
    <t>M</t>
  </si>
  <si>
    <t>Acevedo</t>
  </si>
  <si>
    <t>Aldana Norali</t>
  </si>
  <si>
    <t>jesica123acevedo@hotmail.com</t>
  </si>
  <si>
    <t>Luis</t>
  </si>
  <si>
    <t>luisacevedo2007@hotmail.com</t>
  </si>
  <si>
    <t>Maria Angelica</t>
  </si>
  <si>
    <t>peco_111@live.com</t>
  </si>
  <si>
    <t>Osvaldo</t>
  </si>
  <si>
    <t>oda_99_@hotmail.com</t>
  </si>
  <si>
    <t>APROBADO</t>
  </si>
  <si>
    <t>Recupera</t>
  </si>
  <si>
    <t>Acosta</t>
  </si>
  <si>
    <t>Adriel gustavo</t>
  </si>
  <si>
    <t>ina_m.i.m-1218@hotmail.com</t>
  </si>
  <si>
    <t>Alejandra Carina</t>
  </si>
  <si>
    <t>acosta_alejandra@outlook.com</t>
  </si>
  <si>
    <t>Ariel</t>
  </si>
  <si>
    <t>acostaariel5245@gmail.com</t>
  </si>
  <si>
    <t>Blanca Aldana</t>
  </si>
  <si>
    <t>blancaaldana124@gmail.com</t>
  </si>
  <si>
    <t>Claudia Fatima</t>
  </si>
  <si>
    <t>claudia_acosta14@hotmail.com</t>
  </si>
  <si>
    <t>Federico Jorge Emanuel</t>
  </si>
  <si>
    <t>fede.jorge.acosta@hotmail.com</t>
  </si>
  <si>
    <t>Juan</t>
  </si>
  <si>
    <t>juan.acosta4513@gmail.com</t>
  </si>
  <si>
    <t>Natalia</t>
  </si>
  <si>
    <t>naty_acosta27@hotmail.com</t>
  </si>
  <si>
    <t>Patricia Alejandra</t>
  </si>
  <si>
    <t>alejandraacosta32@hotmail.com.ar</t>
  </si>
  <si>
    <t>ACOSTA</t>
  </si>
  <si>
    <t>MONICA PATRICIA</t>
  </si>
  <si>
    <t>monica2340@outlook.es</t>
  </si>
  <si>
    <t>ACOSTA JULIO GERMAN</t>
  </si>
  <si>
    <t>Julio German</t>
  </si>
  <si>
    <t>julioger99@gmail.com</t>
  </si>
  <si>
    <t>Acosta Mendoza</t>
  </si>
  <si>
    <t>Elssie Raquel</t>
  </si>
  <si>
    <t>elssieala@gmail.com</t>
  </si>
  <si>
    <t>raca_ld@hotmail.com</t>
  </si>
  <si>
    <t>Adrover</t>
  </si>
  <si>
    <t>Adrian Maximiliano</t>
  </si>
  <si>
    <t>adrianstafe_15@hotmail.com</t>
  </si>
  <si>
    <t>Bruno Alejandro</t>
  </si>
  <si>
    <t>bruno3a.ba@gmail.com</t>
  </si>
  <si>
    <t>Aguiar</t>
  </si>
  <si>
    <t>Cristian</t>
  </si>
  <si>
    <t>kiki_2984@hotmail.com</t>
  </si>
  <si>
    <t>Gisel Vanina</t>
  </si>
  <si>
    <t>alagabia1980@hotmail.com</t>
  </si>
  <si>
    <t>Jose Eduardo</t>
  </si>
  <si>
    <t>joseaguiart310@gmail.com</t>
  </si>
  <si>
    <t>Roke Ismael</t>
  </si>
  <si>
    <t>rokeaguiar@outlook.com</t>
  </si>
  <si>
    <t>Gisela</t>
  </si>
  <si>
    <t>juandedioscarabajal@gmail.com</t>
  </si>
  <si>
    <t>Aguilar</t>
  </si>
  <si>
    <t>Leonardo</t>
  </si>
  <si>
    <t>leoaguilar_14@hotmail.com</t>
  </si>
  <si>
    <t>Aguirre</t>
  </si>
  <si>
    <t>Hugo</t>
  </si>
  <si>
    <t>hugoaguirre771@gmail.com</t>
  </si>
  <si>
    <t>Lorena Elisabet</t>
  </si>
  <si>
    <t>loreag-2013@hotmail.com</t>
  </si>
  <si>
    <t>María Graciela</t>
  </si>
  <si>
    <t>mariaalmamia22@gmail.com</t>
  </si>
  <si>
    <t>Natalia Romina</t>
  </si>
  <si>
    <t>matheobautista@outlook.com</t>
  </si>
  <si>
    <t>Pablo Andres</t>
  </si>
  <si>
    <t>pabloandresaguirregauna@hotmail.com</t>
  </si>
  <si>
    <t>Víctor Nicolas</t>
  </si>
  <si>
    <t>nico.aguirre.victor@gmail.com</t>
  </si>
  <si>
    <t>Aguirre Quintana</t>
  </si>
  <si>
    <t>Sofia Mercedes</t>
  </si>
  <si>
    <t>sofia_aguirrequintana@hotmail.com</t>
  </si>
  <si>
    <t>Aicardi</t>
  </si>
  <si>
    <t>Alejandro Mario</t>
  </si>
  <si>
    <t>alejandroaicardi7@gmail.com</t>
  </si>
  <si>
    <t>Aiello</t>
  </si>
  <si>
    <t>Sebastian Andres</t>
  </si>
  <si>
    <t>elsebarojoyblanco@hotmail.com</t>
  </si>
  <si>
    <t>Airaldi</t>
  </si>
  <si>
    <t>Carolina del Valle</t>
  </si>
  <si>
    <t>flacaairaldi@hotmail.com</t>
  </si>
  <si>
    <t>Alaguibe</t>
  </si>
  <si>
    <t>Miguel</t>
  </si>
  <si>
    <t>migue_13588@hotmail.com</t>
  </si>
  <si>
    <t>Alaniz</t>
  </si>
  <si>
    <t>Cintia</t>
  </si>
  <si>
    <t>cintia.214@hotmail.com</t>
  </si>
  <si>
    <t>Alarcon</t>
  </si>
  <si>
    <t>Alberto Lisandro</t>
  </si>
  <si>
    <t>lisandro.alarcon@gmail.com</t>
  </si>
  <si>
    <t>Albarenga</t>
  </si>
  <si>
    <t>Pablo Mauricio</t>
  </si>
  <si>
    <t>pablo_albarenga@hotmail.com</t>
  </si>
  <si>
    <t>Albarenque</t>
  </si>
  <si>
    <t>Francisco Mario Agustin</t>
  </si>
  <si>
    <t>chino_afma88@hotmail.com</t>
  </si>
  <si>
    <t>Albarracin</t>
  </si>
  <si>
    <t>Fernando</t>
  </si>
  <si>
    <t>fernandoemiliano56@outlook.es</t>
  </si>
  <si>
    <t>Leonel</t>
  </si>
  <si>
    <t>leonel_ha32@hotmail.com</t>
  </si>
  <si>
    <t>Leonardo Tomas</t>
  </si>
  <si>
    <t>leonardothomasalbarracin@gmail.com</t>
  </si>
  <si>
    <t>Alberti</t>
  </si>
  <si>
    <t>Lorena</t>
  </si>
  <si>
    <t>yazdelfi@hotmail.com</t>
  </si>
  <si>
    <t>Albetti</t>
  </si>
  <si>
    <t>Daniel Fernando</t>
  </si>
  <si>
    <t>elbuudaa@hotmail.com</t>
  </si>
  <si>
    <t>Albornoz</t>
  </si>
  <si>
    <t>Angelina Lorena</t>
  </si>
  <si>
    <t>lorean_ala@hotmail.com</t>
  </si>
  <si>
    <t>Horacio</t>
  </si>
  <si>
    <t>albornozhoracio22@gmail.com</t>
  </si>
  <si>
    <t>ALBORNOZ</t>
  </si>
  <si>
    <t>LEANDRO LAUTARO</t>
  </si>
  <si>
    <t>lela_galiciob@hotmail.com</t>
  </si>
  <si>
    <t>Luciano Javier</t>
  </si>
  <si>
    <t>relacionespublicaspat@gmail.com</t>
  </si>
  <si>
    <t>ALCARAZ</t>
  </si>
  <si>
    <t>WALTER EZEQUIEL</t>
  </si>
  <si>
    <t>walteralcaraz35@gmail.com</t>
  </si>
  <si>
    <t>Alderete</t>
  </si>
  <si>
    <t>Anabela Maria</t>
  </si>
  <si>
    <t>anabelaalde@gmail.com</t>
  </si>
  <si>
    <t>Diego Armando</t>
  </si>
  <si>
    <t>rogica9@hotmail.com</t>
  </si>
  <si>
    <t>ALDERETE</t>
  </si>
  <si>
    <t>NATALIA ERIKA</t>
  </si>
  <si>
    <t>alderetenatalia22@gmail.com</t>
  </si>
  <si>
    <t>Alegre</t>
  </si>
  <si>
    <t>Adriana</t>
  </si>
  <si>
    <t>adrialegre27@hotmail.com</t>
  </si>
  <si>
    <t>cristianalegre26@gmail.com</t>
  </si>
  <si>
    <t>Cristian Ignacio</t>
  </si>
  <si>
    <t>cristian-alegre@outlook.com</t>
  </si>
  <si>
    <t>Federico</t>
  </si>
  <si>
    <t>federico.alegre005@gmail.com</t>
  </si>
  <si>
    <t>Marta</t>
  </si>
  <si>
    <t>alegremarta92@gmail.com</t>
  </si>
  <si>
    <t>ALEGRE</t>
  </si>
  <si>
    <t>MAURO MAXIMILIANO</t>
  </si>
  <si>
    <t>maxi37709256@gmail.com</t>
  </si>
  <si>
    <t>Nelson</t>
  </si>
  <si>
    <t>nelson.alegre1995@outlook.es</t>
  </si>
  <si>
    <t>Alfieri</t>
  </si>
  <si>
    <t>Magin</t>
  </si>
  <si>
    <t>davidalf75@gmail.com</t>
  </si>
  <si>
    <t>Maria Gisela</t>
  </si>
  <si>
    <t>magisel20@hotmail.com</t>
  </si>
  <si>
    <t>Alguacil</t>
  </si>
  <si>
    <t>Ana Laura</t>
  </si>
  <si>
    <t>anaalguacil.87@gmail.com</t>
  </si>
  <si>
    <t>Ali</t>
  </si>
  <si>
    <t>Leandro Javier</t>
  </si>
  <si>
    <t>leo_ali_9@hotmail.com</t>
  </si>
  <si>
    <t>Allegranza</t>
  </si>
  <si>
    <t>Maria Laura</t>
  </si>
  <si>
    <t>laura_allegranza36@hotmail.com</t>
  </si>
  <si>
    <t>Almada</t>
  </si>
  <si>
    <t>Gonzalo</t>
  </si>
  <si>
    <t>gonzaloalmada@outlook.es</t>
  </si>
  <si>
    <t>Almeida</t>
  </si>
  <si>
    <t>Fabricio Felix</t>
  </si>
  <si>
    <t>fabri301987@gmail.com</t>
  </si>
  <si>
    <t>Ramón</t>
  </si>
  <si>
    <t>matiasalmeida89900@gmail.com</t>
  </si>
  <si>
    <t>Alonso</t>
  </si>
  <si>
    <t>Analia Alejandra</t>
  </si>
  <si>
    <t>piny_98@hotmail.es</t>
  </si>
  <si>
    <t>Yanina Pamela</t>
  </si>
  <si>
    <t>yaninaandres17@gmail.com</t>
  </si>
  <si>
    <t>Altamiranda</t>
  </si>
  <si>
    <t>Norali</t>
  </si>
  <si>
    <t>noraly_22_lms@hotmail.com</t>
  </si>
  <si>
    <t>Altamirano</t>
  </si>
  <si>
    <t>nataliaaltamirano021@gmail.com</t>
  </si>
  <si>
    <t>Noelia Vanesa</t>
  </si>
  <si>
    <t>noeliavanesaaltamirano@gmail.com</t>
  </si>
  <si>
    <t>Alustiza</t>
  </si>
  <si>
    <t>Gabriel Gerardo</t>
  </si>
  <si>
    <t>gabrielalustiza@gmail.com</t>
  </si>
  <si>
    <t>Alvarez</t>
  </si>
  <si>
    <t>Carlos</t>
  </si>
  <si>
    <t>carlosalealva02@gmail.com</t>
  </si>
  <si>
    <t>Daniel</t>
  </si>
  <si>
    <t>lore.sacosta09@gmail.com</t>
  </si>
  <si>
    <t>Florencia</t>
  </si>
  <si>
    <t>flore21alvarez@gmail.com</t>
  </si>
  <si>
    <t>Franco Danilo</t>
  </si>
  <si>
    <t>pilualvarez949@gmail.com</t>
  </si>
  <si>
    <t>Gonzalo Matias</t>
  </si>
  <si>
    <t>carinafatimaquirogapatt@gmail.com</t>
  </si>
  <si>
    <t>Maria Magdalena</t>
  </si>
  <si>
    <t>maralaxsalvador18@gmail.com</t>
  </si>
  <si>
    <t>Marina</t>
  </si>
  <si>
    <t>gonzaloezequielalvarez@hotmail.com</t>
  </si>
  <si>
    <t>Raul Roque</t>
  </si>
  <si>
    <t>itati-lencina@hotmail.com</t>
  </si>
  <si>
    <t>Sebastian</t>
  </si>
  <si>
    <t>chinorosarino@hotmail.com</t>
  </si>
  <si>
    <t>Veronica Esther Ramona</t>
  </si>
  <si>
    <t>ve.alvarez022@gmail.com</t>
  </si>
  <si>
    <t>Lautaro Rodrigo</t>
  </si>
  <si>
    <t>lautyalv015@gmail.com</t>
  </si>
  <si>
    <t>Alzugaray</t>
  </si>
  <si>
    <t>Alberto Leonardo</t>
  </si>
  <si>
    <t>alberto.leonardo.alzugaray@hotmail.com</t>
  </si>
  <si>
    <t>Alicia Mabel</t>
  </si>
  <si>
    <t>ali_alzugaray@hotmail.com</t>
  </si>
  <si>
    <t>Angel Antonio</t>
  </si>
  <si>
    <t>angel.alzugaray@yahoo.com</t>
  </si>
  <si>
    <t>Julian</t>
  </si>
  <si>
    <t>julianalzugaray@hotmail.com</t>
  </si>
  <si>
    <t>Lucas Adrian</t>
  </si>
  <si>
    <t>lucasalzugaray@hotmail.com</t>
  </si>
  <si>
    <t>Amadeo</t>
  </si>
  <si>
    <t>Elisabet</t>
  </si>
  <si>
    <t>elisabetamadeo@hotmail.com</t>
  </si>
  <si>
    <t>Ambrosioni</t>
  </si>
  <si>
    <t>Angel Alexis</t>
  </si>
  <si>
    <t>angelambrosionii@gmail.com</t>
  </si>
  <si>
    <t>angel_91_03@outlook.com</t>
  </si>
  <si>
    <t>Amezaga</t>
  </si>
  <si>
    <t>Marisol</t>
  </si>
  <si>
    <t>dari_mari2016@hotmail.com</t>
  </si>
  <si>
    <t>Amigozzi</t>
  </si>
  <si>
    <t>Rodrigo</t>
  </si>
  <si>
    <t>rodrigo-95_14@hotmail.com</t>
  </si>
  <si>
    <t>Amione</t>
  </si>
  <si>
    <t>Leonardo German</t>
  </si>
  <si>
    <t>policia2222amione@hotmail.es</t>
  </si>
  <si>
    <t>Anania</t>
  </si>
  <si>
    <t>Juan Adrian</t>
  </si>
  <si>
    <t>juanadriananania@hotmail.com</t>
  </si>
  <si>
    <t>Andi</t>
  </si>
  <si>
    <t>Jorge Matias</t>
  </si>
  <si>
    <t>jorgematiasandi@gmail.com</t>
  </si>
  <si>
    <t>Angel</t>
  </si>
  <si>
    <t>Facundo Exequiel</t>
  </si>
  <si>
    <t>facu_angel.24@hotmail.com</t>
  </si>
  <si>
    <t>ANGULO</t>
  </si>
  <si>
    <t>SILVIA PAOLA</t>
  </si>
  <si>
    <t>solpicoala35@hotmail.com</t>
  </si>
  <si>
    <t>Anselmi</t>
  </si>
  <si>
    <t>Fiorella</t>
  </si>
  <si>
    <t>fiorellanselmi@gmail.com</t>
  </si>
  <si>
    <t>ANTON</t>
  </si>
  <si>
    <t>ROLANDO ELIAS</t>
  </si>
  <si>
    <t>elanton2108@gmail.com</t>
  </si>
  <si>
    <t>Antoniazzi</t>
  </si>
  <si>
    <t>Carina</t>
  </si>
  <si>
    <t>carianto12@hotmail.com</t>
  </si>
  <si>
    <t>Aquino</t>
  </si>
  <si>
    <t>Carla</t>
  </si>
  <si>
    <t>carla_aquino_elisa@outlook.com</t>
  </si>
  <si>
    <t>Jesica Roxana</t>
  </si>
  <si>
    <t>jesicaaquinor@gmail.com</t>
  </si>
  <si>
    <t>Ramon Angel</t>
  </si>
  <si>
    <t>gabygarcia_108@outlook.es</t>
  </si>
  <si>
    <t>Ricardo Raul</t>
  </si>
  <si>
    <t>rik_rdo_22@hotmail.com</t>
  </si>
  <si>
    <t>Aramayo</t>
  </si>
  <si>
    <t>Maria Luz</t>
  </si>
  <si>
    <t>luz08agustin@gmail.com</t>
  </si>
  <si>
    <t>Aranda</t>
  </si>
  <si>
    <t>Adrian Angel</t>
  </si>
  <si>
    <t>adrianaranda_1971@hotmail.com</t>
  </si>
  <si>
    <t>Celeste Lucrecia</t>
  </si>
  <si>
    <t>aranda_celeste@hotmail.com</t>
  </si>
  <si>
    <t>Ulises Jesus</t>
  </si>
  <si>
    <t>ulisesjesus7@hotmail.com</t>
  </si>
  <si>
    <t>Franco Sebastian</t>
  </si>
  <si>
    <t>arandafranco98@gmail.com</t>
  </si>
  <si>
    <t>Arballo</t>
  </si>
  <si>
    <t>Anahi Rosa</t>
  </si>
  <si>
    <t>anahi.arballo.5@gmail.com</t>
  </si>
  <si>
    <t>Arce</t>
  </si>
  <si>
    <t>Daniel Orlando</t>
  </si>
  <si>
    <t>bbadtota1977@hotmail.com</t>
  </si>
  <si>
    <t>Archelasqui</t>
  </si>
  <si>
    <t>Raul Alejandro</t>
  </si>
  <si>
    <t>rarchelasqui@hotmail.com.ar</t>
  </si>
  <si>
    <t>Argañaraz</t>
  </si>
  <si>
    <t>Eduardo</t>
  </si>
  <si>
    <t>eduardo23842010@hotmail.com</t>
  </si>
  <si>
    <t>Arguello</t>
  </si>
  <si>
    <t>Gabriela</t>
  </si>
  <si>
    <t>gabiarguello@hotmail.es</t>
  </si>
  <si>
    <t>Analia</t>
  </si>
  <si>
    <t>analia_ip@hotmail.com</t>
  </si>
  <si>
    <t>Arias</t>
  </si>
  <si>
    <t>Lucas</t>
  </si>
  <si>
    <t>lucasarias2110@hotmail.com</t>
  </si>
  <si>
    <t>Pedro Ramon</t>
  </si>
  <si>
    <t>pedroramonarias@gmail.com</t>
  </si>
  <si>
    <t>Ariel Antonio</t>
  </si>
  <si>
    <t>arielaltamiranda15@gmail.com</t>
  </si>
  <si>
    <t>Armua</t>
  </si>
  <si>
    <t>Claudia</t>
  </si>
  <si>
    <t>dani76armua@hotmail.com</t>
  </si>
  <si>
    <t>Arnau</t>
  </si>
  <si>
    <t>Nadia</t>
  </si>
  <si>
    <t>nadu_84@hotmail.com</t>
  </si>
  <si>
    <t>Arregui</t>
  </si>
  <si>
    <t>ferarregui@hotmail.com</t>
  </si>
  <si>
    <t>Arrieta</t>
  </si>
  <si>
    <t>Mariana Elisabet</t>
  </si>
  <si>
    <t>arrietamayte2@gmail.com</t>
  </si>
  <si>
    <t>Arriola</t>
  </si>
  <si>
    <t>Gerardo Enrique</t>
  </si>
  <si>
    <t>gerarstafe@hotmail.com</t>
  </si>
  <si>
    <t>Marianela</t>
  </si>
  <si>
    <t>laluna559@hotmail.com</t>
  </si>
  <si>
    <t>Arroyo</t>
  </si>
  <si>
    <t>Jose</t>
  </si>
  <si>
    <t>josemarroyo375@gmail.com</t>
  </si>
  <si>
    <t>cabolijose@hotmail.com</t>
  </si>
  <si>
    <t>Maximiliano Fabian</t>
  </si>
  <si>
    <t>arroyomaxifabian@gmail.com</t>
  </si>
  <si>
    <t>natya_287@hotmail.com</t>
  </si>
  <si>
    <t>Arteriza</t>
  </si>
  <si>
    <t>Victor Hugo Andres</t>
  </si>
  <si>
    <t>victorarteriza@hotmail.com.ar</t>
  </si>
  <si>
    <t>Ascona</t>
  </si>
  <si>
    <t>Gustavo Fabian</t>
  </si>
  <si>
    <t>fabianascona@hotmail.com</t>
  </si>
  <si>
    <t>Astigarraga</t>
  </si>
  <si>
    <t>Sergio Adrian</t>
  </si>
  <si>
    <t>t_oto_75@hotmail.com</t>
  </si>
  <si>
    <t>Avalis</t>
  </si>
  <si>
    <t>fdavalis@hotmail.com</t>
  </si>
  <si>
    <t>Avalos</t>
  </si>
  <si>
    <t>Oscar Hipolito</t>
  </si>
  <si>
    <t>oscarpuchoavalos@gmail.com</t>
  </si>
  <si>
    <t>ÚLTIMA ACTUALIZACIÓN 12/12 09:56HS</t>
  </si>
  <si>
    <t>Romina</t>
  </si>
  <si>
    <t>romyavalos13@gmail.com</t>
  </si>
  <si>
    <t>Avila</t>
  </si>
  <si>
    <t>Laura</t>
  </si>
  <si>
    <t>lauraavila202@gmail.com</t>
  </si>
  <si>
    <t>Ayala</t>
  </si>
  <si>
    <t>Alexis Gastón</t>
  </si>
  <si>
    <t>alexis_ayala85@hotmail.com</t>
  </si>
  <si>
    <t>Hugo Alberto</t>
  </si>
  <si>
    <t>haayala213@hotmail.com</t>
  </si>
  <si>
    <t>AYALA</t>
  </si>
  <si>
    <t>ADRIANA BELEN</t>
  </si>
  <si>
    <t>alulaayala@gmail.com</t>
  </si>
  <si>
    <t>Baccaglio</t>
  </si>
  <si>
    <t>Hernan</t>
  </si>
  <si>
    <t>hernanbaccaglio33@hotmail.com</t>
  </si>
  <si>
    <t>hernancesar33@gmail.com</t>
  </si>
  <si>
    <t>Baella</t>
  </si>
  <si>
    <t>Ariel Alberto</t>
  </si>
  <si>
    <t>arielalbertobaella@gmail.com</t>
  </si>
  <si>
    <t>Baez</t>
  </si>
  <si>
    <t>Milena Fernanda</t>
  </si>
  <si>
    <t>ferbaez28@hotmail.com</t>
  </si>
  <si>
    <t>Bagilet</t>
  </si>
  <si>
    <t>Gilda</t>
  </si>
  <si>
    <t>bagiletgilda97@gmail.com</t>
  </si>
  <si>
    <t>Bagli</t>
  </si>
  <si>
    <t>Pablo Alejandro</t>
  </si>
  <si>
    <t>pablobagli@hotmail.com</t>
  </si>
  <si>
    <t>Baine</t>
  </si>
  <si>
    <t>Daiana</t>
  </si>
  <si>
    <t>indidaijon@gmail.com</t>
  </si>
  <si>
    <t>Balbinotti</t>
  </si>
  <si>
    <t>Maximiliano</t>
  </si>
  <si>
    <t>mashito_08@hotmail.com</t>
  </si>
  <si>
    <t>Balbuena</t>
  </si>
  <si>
    <t>Damaris Lucia</t>
  </si>
  <si>
    <t>damarisbalbuena26@gmail.com</t>
  </si>
  <si>
    <t>florenciamp201@outlook.com</t>
  </si>
  <si>
    <t>Rocio Anahi</t>
  </si>
  <si>
    <t>rocio.balbuena2016@gmail.com</t>
  </si>
  <si>
    <t>Baravalle</t>
  </si>
  <si>
    <t>gabriela.marisol.b@hotmail.com</t>
  </si>
  <si>
    <t>BARBONA</t>
  </si>
  <si>
    <t>FRANCO IVAN</t>
  </si>
  <si>
    <t>francoivanbarbona@hotmail.com</t>
  </si>
  <si>
    <t>Barco</t>
  </si>
  <si>
    <t>Walter Sebastian</t>
  </si>
  <si>
    <t>walterbarco12@hotmail.com</t>
  </si>
  <si>
    <t>BARGERO</t>
  </si>
  <si>
    <t>SEBASTIAN ANDRES</t>
  </si>
  <si>
    <t>sebas_colon10@hotmail.com</t>
  </si>
  <si>
    <t>Barraza</t>
  </si>
  <si>
    <t>Adriana Guadalupe</t>
  </si>
  <si>
    <t>adrianabarraza68@yahoo.com.ar</t>
  </si>
  <si>
    <t>Barrera</t>
  </si>
  <si>
    <t>gabiabote1@hotmail.com</t>
  </si>
  <si>
    <t>Barrero</t>
  </si>
  <si>
    <t>Rafael Armando</t>
  </si>
  <si>
    <t>barrerorafael@hotmail.com</t>
  </si>
  <si>
    <t>Barreto</t>
  </si>
  <si>
    <t>Carolina Beatriz</t>
  </si>
  <si>
    <t>carol36.b@gmail.com</t>
  </si>
  <si>
    <t>Barria</t>
  </si>
  <si>
    <t>Gerardo Gaston</t>
  </si>
  <si>
    <t>fer_21_fernanda@hotmail.com</t>
  </si>
  <si>
    <t>Barrientos</t>
  </si>
  <si>
    <t>Romina Soledad</t>
  </si>
  <si>
    <t>rominalucasbarrientos@gmail.com</t>
  </si>
  <si>
    <t>Barriera</t>
  </si>
  <si>
    <t>Sergio Gabriel</t>
  </si>
  <si>
    <t>pachu_pirata@hotmail.com</t>
  </si>
  <si>
    <t>Barrios</t>
  </si>
  <si>
    <t>Gustavo Daniel</t>
  </si>
  <si>
    <t>guri545@gmail.com</t>
  </si>
  <si>
    <t>Maria Sol</t>
  </si>
  <si>
    <t>rocio_nbarrios@hotmail.com</t>
  </si>
  <si>
    <t>Bartolelli</t>
  </si>
  <si>
    <t>Cristian Walter</t>
  </si>
  <si>
    <t>bartolellic@yahoo.com.ar</t>
  </si>
  <si>
    <t>Basaill</t>
  </si>
  <si>
    <t>Laura Andrea</t>
  </si>
  <si>
    <t>laurabasaill@gmail.com</t>
  </si>
  <si>
    <t>Basiglio</t>
  </si>
  <si>
    <t>Claudio Jorge</t>
  </si>
  <si>
    <t>claudio_melincue@hotmail.com</t>
  </si>
  <si>
    <t>Basile</t>
  </si>
  <si>
    <t>arielantoniobasile@gmail.com</t>
  </si>
  <si>
    <t>Batos</t>
  </si>
  <si>
    <t>Yoana</t>
  </si>
  <si>
    <t>yoanabastos6@gmail.com</t>
  </si>
  <si>
    <t>Basualdo</t>
  </si>
  <si>
    <t>María Belén</t>
  </si>
  <si>
    <t>mbelupoli@gmail.com</t>
  </si>
  <si>
    <t>Battellino</t>
  </si>
  <si>
    <t>Mariela Alejandra</t>
  </si>
  <si>
    <t>aleiramgl74p@hotmail.com.ar</t>
  </si>
  <si>
    <t>Baucero</t>
  </si>
  <si>
    <t>Alejandra Inés</t>
  </si>
  <si>
    <t>alebaucero@hotmail.com</t>
  </si>
  <si>
    <t>Baudracco</t>
  </si>
  <si>
    <t>florenciabaudracco@gmail.com</t>
  </si>
  <si>
    <t>Baungartner</t>
  </si>
  <si>
    <t>Maria Alejandra</t>
  </si>
  <si>
    <t>ale22678@hotmail.com</t>
  </si>
  <si>
    <t>Bearzot</t>
  </si>
  <si>
    <t>Agustina</t>
  </si>
  <si>
    <t>juridicobearzot@hotmail.com</t>
  </si>
  <si>
    <t>Bejarano</t>
  </si>
  <si>
    <t>Leonardo Matias</t>
  </si>
  <si>
    <t>leobejarano23@hotmail.com</t>
  </si>
  <si>
    <t>Bekoffkñi</t>
  </si>
  <si>
    <t>hugoexebekoff@hotmail.com</t>
  </si>
  <si>
    <t>Belen</t>
  </si>
  <si>
    <t>Miguel Angel</t>
  </si>
  <si>
    <t>miguelbelen1971@gmail.com</t>
  </si>
  <si>
    <t>Bella</t>
  </si>
  <si>
    <t>Elena</t>
  </si>
  <si>
    <t>bella.elena@hotmail.com</t>
  </si>
  <si>
    <t>Bellini</t>
  </si>
  <si>
    <t>Luciano Ariel Alberto</t>
  </si>
  <si>
    <t>lucianobellini92@gmail.com</t>
  </si>
  <si>
    <t>Beltrame Sosa</t>
  </si>
  <si>
    <t>Exequiel Nicolas</t>
  </si>
  <si>
    <t>exebenjamin@gmail.com</t>
  </si>
  <si>
    <t>Benavidez</t>
  </si>
  <si>
    <t>Antonio Marcos</t>
  </si>
  <si>
    <t>marcosab035@hotmail.com</t>
  </si>
  <si>
    <t>Benedetti</t>
  </si>
  <si>
    <t>giselabenedetti_rc@hotmail.com</t>
  </si>
  <si>
    <t>Bengochea</t>
  </si>
  <si>
    <t>María José</t>
  </si>
  <si>
    <t>mariajosebengochea2016@gmail.com</t>
  </si>
  <si>
    <t>Benite</t>
  </si>
  <si>
    <t>Pamela</t>
  </si>
  <si>
    <t>benitepamela3@gmail.com</t>
  </si>
  <si>
    <t>Benitez</t>
  </si>
  <si>
    <t>Angel Dario</t>
  </si>
  <si>
    <t>dario_benitez58@live.com</t>
  </si>
  <si>
    <t>Damian Rodolfo Oscar</t>
  </si>
  <si>
    <t>drobenitez.le@gmail.com</t>
  </si>
  <si>
    <t>Juan José</t>
  </si>
  <si>
    <t>jjb-89@hotmail.com.ar</t>
  </si>
  <si>
    <t>Bermúdez</t>
  </si>
  <si>
    <t>Santiago</t>
  </si>
  <si>
    <t>bermudezsanty741@gmail.com</t>
  </si>
  <si>
    <t>Bernachea</t>
  </si>
  <si>
    <t>Ruben Gabriel</t>
  </si>
  <si>
    <t>r_gabriel2@hotmail.com</t>
  </si>
  <si>
    <t>Bernal</t>
  </si>
  <si>
    <t>Franco Andres Martin</t>
  </si>
  <si>
    <t>mumubernal16@hotmail.com</t>
  </si>
  <si>
    <t>Gladis Betiana</t>
  </si>
  <si>
    <t>betty_basty@hotmail.com</t>
  </si>
  <si>
    <t>Noel</t>
  </si>
  <si>
    <t>noel_sabale_10@live.com.ar</t>
  </si>
  <si>
    <t>Raul Alberto</t>
  </si>
  <si>
    <t>turidiez@hotmail.com</t>
  </si>
  <si>
    <t>Beron</t>
  </si>
  <si>
    <t>Carolina Elisabet</t>
  </si>
  <si>
    <t>carolinebe.1902@gmail.com</t>
  </si>
  <si>
    <t>Yamir Emir</t>
  </si>
  <si>
    <t>yamirbrn.3115@hotmail.com</t>
  </si>
  <si>
    <t>Bertero</t>
  </si>
  <si>
    <t>Valeria</t>
  </si>
  <si>
    <t>valeriabertero@hotmail.com</t>
  </si>
  <si>
    <t>BERTOYA</t>
  </si>
  <si>
    <t>JULIETA FATIMA</t>
  </si>
  <si>
    <t>julieta_fb@hotmail.com</t>
  </si>
  <si>
    <t>Betiana</t>
  </si>
  <si>
    <t>Ortiz</t>
  </si>
  <si>
    <t>daila.lopez@hotmail.com</t>
  </si>
  <si>
    <t>Bettoschi</t>
  </si>
  <si>
    <t>Ricardo Joaquin</t>
  </si>
  <si>
    <t>joaquinbettoschi@gmail.com</t>
  </si>
  <si>
    <t>Bianchi</t>
  </si>
  <si>
    <t>Matias Javier</t>
  </si>
  <si>
    <t>mbianchi_22@hotmail.com</t>
  </si>
  <si>
    <t>Biasoni</t>
  </si>
  <si>
    <t>Ricardo Hugo</t>
  </si>
  <si>
    <t>ricardo_biasoni@hotmail.com</t>
  </si>
  <si>
    <t>Biederbost</t>
  </si>
  <si>
    <t>Marcos</t>
  </si>
  <si>
    <t>rociobiederbost@hotmail.com</t>
  </si>
  <si>
    <t>Bieler</t>
  </si>
  <si>
    <t>Mariana Marilin</t>
  </si>
  <si>
    <t>marubieler@gmail.com</t>
  </si>
  <si>
    <t>Blanche</t>
  </si>
  <si>
    <t>Andrea</t>
  </si>
  <si>
    <t>sole_20_22@hotmail.com</t>
  </si>
  <si>
    <t>BLANCO</t>
  </si>
  <si>
    <t>CLAUDIO ADRIAN</t>
  </si>
  <si>
    <t>claudioblanco806@gmail.com</t>
  </si>
  <si>
    <t>Blanco</t>
  </si>
  <si>
    <t>Lorena Laura</t>
  </si>
  <si>
    <t>lorenablanco1@hotmail.com</t>
  </si>
  <si>
    <t>Claudio Marcelo</t>
  </si>
  <si>
    <t>claudioblanco74@hotmail.com</t>
  </si>
  <si>
    <t>Bock</t>
  </si>
  <si>
    <t>Javier</t>
  </si>
  <si>
    <t>jalebo_33@hotmail.com</t>
  </si>
  <si>
    <t>Bogner</t>
  </si>
  <si>
    <t>Gabriel</t>
  </si>
  <si>
    <t>bognergabriel@hotmail.com</t>
  </si>
  <si>
    <t>Bonadeo</t>
  </si>
  <si>
    <t>Marcelo</t>
  </si>
  <si>
    <t>marcelobonadeo2011@gmail.com</t>
  </si>
  <si>
    <t>Boneardi</t>
  </si>
  <si>
    <t>Alexis</t>
  </si>
  <si>
    <t>aleboneardi2016@gmail.com</t>
  </si>
  <si>
    <t>Bonet</t>
  </si>
  <si>
    <t>Jesus Nicolas</t>
  </si>
  <si>
    <t>jebus_97-10@hotmail.com</t>
  </si>
  <si>
    <t>Borda</t>
  </si>
  <si>
    <t>Juan Ramon</t>
  </si>
  <si>
    <t>francocebrian@hotmail.com</t>
  </si>
  <si>
    <t>Bordon</t>
  </si>
  <si>
    <t>Belén Romina</t>
  </si>
  <si>
    <t>belu7710@hotmail.com</t>
  </si>
  <si>
    <t>Borghelo</t>
  </si>
  <si>
    <t>Gonzalo Joel</t>
  </si>
  <si>
    <t>susanita2003@outlook.com.ar</t>
  </si>
  <si>
    <t>Borghetto</t>
  </si>
  <si>
    <t>Guillermo David</t>
  </si>
  <si>
    <t>guilleborye@gmail.com</t>
  </si>
  <si>
    <t>Borgiattino</t>
  </si>
  <si>
    <t>Alejandro</t>
  </si>
  <si>
    <t>ale_borgiattino_22@hotmail.com</t>
  </si>
  <si>
    <t>Borovach</t>
  </si>
  <si>
    <t>Veronica</t>
  </si>
  <si>
    <t>veronicaborovachvera@hotmail.com</t>
  </si>
  <si>
    <t>Borsotti</t>
  </si>
  <si>
    <t>Roque</t>
  </si>
  <si>
    <t>roque262cyz@outlook.com</t>
  </si>
  <si>
    <t>Bossa</t>
  </si>
  <si>
    <t>Fabricio</t>
  </si>
  <si>
    <t>fabribossa@hotmail.com</t>
  </si>
  <si>
    <t>Bossio</t>
  </si>
  <si>
    <t>Maria Lourdes</t>
  </si>
  <si>
    <t>marialourdesbossio90@gmail.com</t>
  </si>
  <si>
    <t>Bouillon</t>
  </si>
  <si>
    <t>GASTON JESUS</t>
  </si>
  <si>
    <t>precurstafe@gmail.com</t>
  </si>
  <si>
    <t>Bozzo</t>
  </si>
  <si>
    <t>Sergio Raul</t>
  </si>
  <si>
    <t>sergiobozzo@live.com</t>
  </si>
  <si>
    <t>Bracaccini</t>
  </si>
  <si>
    <t>Ivana Yanina</t>
  </si>
  <si>
    <t>alloatti2@hotmail.com</t>
  </si>
  <si>
    <t>Brandan</t>
  </si>
  <si>
    <t>Ivana</t>
  </si>
  <si>
    <t>ivanagenaro24@gmail.com</t>
  </si>
  <si>
    <t>Bravo</t>
  </si>
  <si>
    <t>Cristian Jose</t>
  </si>
  <si>
    <t>serenaludmila83@hotmail.com</t>
  </si>
  <si>
    <t>Luis Andres</t>
  </si>
  <si>
    <t>andy2002@live.com</t>
  </si>
  <si>
    <t>Maria Del Valle</t>
  </si>
  <si>
    <t>mariadelvalle_74@hotmail.com</t>
  </si>
  <si>
    <t>Martin Nicolas</t>
  </si>
  <si>
    <t>martinbravo.mnb@gmail.com</t>
  </si>
  <si>
    <t>Silvana</t>
  </si>
  <si>
    <t>vale-25@hotmail.com</t>
  </si>
  <si>
    <t>Bressanelli</t>
  </si>
  <si>
    <t>Alberto Cesar</t>
  </si>
  <si>
    <t>cesarbressa2142@gmail.com</t>
  </si>
  <si>
    <t>Brest</t>
  </si>
  <si>
    <t>Nelson Gerardo</t>
  </si>
  <si>
    <t>nelsonbrest@hotmail.com</t>
  </si>
  <si>
    <t>Brito</t>
  </si>
  <si>
    <t>rodrigo25.rb8@gmail.com</t>
  </si>
  <si>
    <t>Britos</t>
  </si>
  <si>
    <t>Lilia Luisa</t>
  </si>
  <si>
    <t>lilibritos_26@hotmail.com</t>
  </si>
  <si>
    <t>BROGGI</t>
  </si>
  <si>
    <t>NICOLAS JAVIER</t>
  </si>
  <si>
    <t>nicobroggi09@gmail.com</t>
  </si>
  <si>
    <t>Brusa</t>
  </si>
  <si>
    <t>Anabela Ariadna</t>
  </si>
  <si>
    <t>anabelabrusa@gmail.com</t>
  </si>
  <si>
    <t>Antonela Carla</t>
  </si>
  <si>
    <t>antonelacbrusa@gmail.com</t>
  </si>
  <si>
    <t>Bugnon</t>
  </si>
  <si>
    <t>Nadia Selene</t>
  </si>
  <si>
    <t>nadiaselenebugnon@gmail.com</t>
  </si>
  <si>
    <t>Burne</t>
  </si>
  <si>
    <t>Maximiliano Angel</t>
  </si>
  <si>
    <t>meli.ibarra07@gmail.com</t>
  </si>
  <si>
    <t>Rosa</t>
  </si>
  <si>
    <t>nadiaburne@hotmail.com</t>
  </si>
  <si>
    <t>Busiemi</t>
  </si>
  <si>
    <t>Jose María</t>
  </si>
  <si>
    <t>josebusiemi@hotmail.es</t>
  </si>
  <si>
    <t>Bustamante</t>
  </si>
  <si>
    <t>Daiana Raquel</t>
  </si>
  <si>
    <t>daianabustamante980@gmail.com</t>
  </si>
  <si>
    <t>daianabusta1993@gmail.com</t>
  </si>
  <si>
    <t>joselb79@hotmail.com</t>
  </si>
  <si>
    <t>Bustos</t>
  </si>
  <si>
    <t>Juan Rodrigo</t>
  </si>
  <si>
    <t>juanrodrigobustos@hotmail.com</t>
  </si>
  <si>
    <t>Mauro Alejandro</t>
  </si>
  <si>
    <t>maurobustos30@gmail.com</t>
  </si>
  <si>
    <t>Buy</t>
  </si>
  <si>
    <t>Graciela Viviana Maria</t>
  </si>
  <si>
    <t>almagracielav@hotmail.com</t>
  </si>
  <si>
    <t>Caballero</t>
  </si>
  <si>
    <t>Jazmin Maribel</t>
  </si>
  <si>
    <t>jazminmaribelcaballero@gmail.com</t>
  </si>
  <si>
    <t>Romina Mariel</t>
  </si>
  <si>
    <t>romina_690@hotmail.com</t>
  </si>
  <si>
    <t>Cabaña</t>
  </si>
  <si>
    <t>Leonela</t>
  </si>
  <si>
    <t>lalylasabalera25@gmail.com</t>
  </si>
  <si>
    <t>Maria Teresa</t>
  </si>
  <si>
    <t>maru201730@gmail.com</t>
  </si>
  <si>
    <t>Cabral</t>
  </si>
  <si>
    <t>Alba Graciela</t>
  </si>
  <si>
    <t>cabralalba123@gmail.com</t>
  </si>
  <si>
    <t>Alberto Martin</t>
  </si>
  <si>
    <t>smartcabral@gmail.com</t>
  </si>
  <si>
    <t>Araceli</t>
  </si>
  <si>
    <t>ara_08_689@hotmail.com</t>
  </si>
  <si>
    <t>Carina Gladis</t>
  </si>
  <si>
    <t>carinagcabral@outlook.com</t>
  </si>
  <si>
    <t>Cecilia</t>
  </si>
  <si>
    <t>ceci_cabral34@outlook.es</t>
  </si>
  <si>
    <t>metalssoldiersfer@gmail.com</t>
  </si>
  <si>
    <t>gabriela-cabral1977@outlook.com</t>
  </si>
  <si>
    <t>Nicolas Andres</t>
  </si>
  <si>
    <t>nicolas_andres_cabral@hotmail.com</t>
  </si>
  <si>
    <t>Cabrera</t>
  </si>
  <si>
    <t>pucho.ka@hotmail.com</t>
  </si>
  <si>
    <t>Carlos Mauricio</t>
  </si>
  <si>
    <t>cabrerac.mauricio@hotmail.com</t>
  </si>
  <si>
    <t>CABRERA</t>
  </si>
  <si>
    <t>CESAR JUAN</t>
  </si>
  <si>
    <t>cesarcabreracesarcabrera742@gmail.com</t>
  </si>
  <si>
    <t>Fernando Gabriel</t>
  </si>
  <si>
    <t>nandogabicabre1994@gmail.com</t>
  </si>
  <si>
    <t>Cacchiarelli</t>
  </si>
  <si>
    <t>Erica</t>
  </si>
  <si>
    <t>erica_cacchiarelli@hotmail.com</t>
  </si>
  <si>
    <t>Caceres</t>
  </si>
  <si>
    <t>Carmen</t>
  </si>
  <si>
    <t>cc377970@gmail.com</t>
  </si>
  <si>
    <t>Georgina Anabela</t>
  </si>
  <si>
    <t>desayunosartesanalesjahaziel@hotmail.com</t>
  </si>
  <si>
    <t>Sergio Dario</t>
  </si>
  <si>
    <t>sergiodar1983@gmail.com</t>
  </si>
  <si>
    <t>Carlos Emanuel</t>
  </si>
  <si>
    <t>luciofranchesca0619@gmail.com</t>
  </si>
  <si>
    <t>Cámara</t>
  </si>
  <si>
    <t>Hugo Daniel</t>
  </si>
  <si>
    <t>huguitocamaron.810@gmail.com</t>
  </si>
  <si>
    <t>Campodónico</t>
  </si>
  <si>
    <t>Sergio Claudio</t>
  </si>
  <si>
    <t>torii66@hotmail.com</t>
  </si>
  <si>
    <t>Cano</t>
  </si>
  <si>
    <t>Omar Alberto</t>
  </si>
  <si>
    <t>kanoomar66@gmail.com</t>
  </si>
  <si>
    <t>Fabian</t>
  </si>
  <si>
    <t>eltongo-22@hotmail.com</t>
  </si>
  <si>
    <t>ÚLTIMA ACTUALIZACIÓN 12/12 08:55HS</t>
  </si>
  <si>
    <t>Oscar Ever Alejandro</t>
  </si>
  <si>
    <t>cabralever8@gmail.com</t>
  </si>
  <si>
    <t>Cainelli</t>
  </si>
  <si>
    <t>Griselda Noemí</t>
  </si>
  <si>
    <t>griscainelli18@gmail.com</t>
  </si>
  <si>
    <t>Cancellieri</t>
  </si>
  <si>
    <t>fcancellieri@hotmail.com</t>
  </si>
  <si>
    <t>Candia</t>
  </si>
  <si>
    <t>hugoncio1959@outlook.com</t>
  </si>
  <si>
    <t>Pablo Gerónimo</t>
  </si>
  <si>
    <t>sole1505@outlook.es</t>
  </si>
  <si>
    <t>Cansiani</t>
  </si>
  <si>
    <t>Hector Amadeo</t>
  </si>
  <si>
    <t>hectoryjorgelina2009@hotmail.com</t>
  </si>
  <si>
    <t>Cañete</t>
  </si>
  <si>
    <t>Romina Paoola</t>
  </si>
  <si>
    <t>romiymora@hotmail.com</t>
  </si>
  <si>
    <t>Vicente Miguel</t>
  </si>
  <si>
    <t>miguel1905colon@outlook.com</t>
  </si>
  <si>
    <t>91,67</t>
  </si>
  <si>
    <t>Cao</t>
  </si>
  <si>
    <t>Gina</t>
  </si>
  <si>
    <t>ginacao80@gmail.com</t>
  </si>
  <si>
    <t>Capdevila</t>
  </si>
  <si>
    <t>marialcapdevila@hotmail.com</t>
  </si>
  <si>
    <t>Caplan</t>
  </si>
  <si>
    <t>rodrigocaplan@hotmail.com</t>
  </si>
  <si>
    <t>Caprile</t>
  </si>
  <si>
    <t>Alejandro Gabriel</t>
  </si>
  <si>
    <t>alecaprile0307@gmail.com</t>
  </si>
  <si>
    <t>Caprín</t>
  </si>
  <si>
    <t>Dana</t>
  </si>
  <si>
    <t>danisa0203@hotmail.com.ar</t>
  </si>
  <si>
    <t>Carabajal</t>
  </si>
  <si>
    <t>Juan Carlos</t>
  </si>
  <si>
    <t>juancarlos_carabajal@hotmail.com</t>
  </si>
  <si>
    <t>Caraballo</t>
  </si>
  <si>
    <t>Gilda Maria Emilia</t>
  </si>
  <si>
    <t>gildacaraballo@gmail.com</t>
  </si>
  <si>
    <t>Griselda</t>
  </si>
  <si>
    <t>griseldacaraballo2030@hotmail.com</t>
  </si>
  <si>
    <t>Caracci</t>
  </si>
  <si>
    <t>Vanesa</t>
  </si>
  <si>
    <t>vanesa_28_18@hotmail.com</t>
  </si>
  <si>
    <t>Cardoso</t>
  </si>
  <si>
    <t>Brenda Natalia</t>
  </si>
  <si>
    <t>brendacardoso29@gmail.com</t>
  </si>
  <si>
    <t>71,67</t>
  </si>
  <si>
    <t>Cardozo</t>
  </si>
  <si>
    <t>Cristian David</t>
  </si>
  <si>
    <t>chichocardozo07@hotmail.com</t>
  </si>
  <si>
    <t>Manuel</t>
  </si>
  <si>
    <t>cardozomanuel769@gmail.com</t>
  </si>
  <si>
    <t>Manuel Emilio</t>
  </si>
  <si>
    <t>manuelcardozostorm@gmail.com</t>
  </si>
  <si>
    <t>Nicolas Alcides</t>
  </si>
  <si>
    <t>cardozo.1988@hotmail.com</t>
  </si>
  <si>
    <t>Renzo Arnaldo</t>
  </si>
  <si>
    <t>lulif_fc16@hotmail.com</t>
  </si>
  <si>
    <t>Sandra Soledad</t>
  </si>
  <si>
    <t>cardozosandra359@gmail.com</t>
  </si>
  <si>
    <t>Victor</t>
  </si>
  <si>
    <t>adri.cardozo09@gmail.com</t>
  </si>
  <si>
    <t>Cariaga</t>
  </si>
  <si>
    <t>Pablo</t>
  </si>
  <si>
    <t>batata-10@live.com.ar</t>
  </si>
  <si>
    <t>Carletto</t>
  </si>
  <si>
    <t>Diego Martin</t>
  </si>
  <si>
    <t>carlettomartin75@gmail.com</t>
  </si>
  <si>
    <t>76,67</t>
  </si>
  <si>
    <t>Carlotta</t>
  </si>
  <si>
    <t>Sandro</t>
  </si>
  <si>
    <t>kapoo89@hotmail.com</t>
  </si>
  <si>
    <t>Carlucci</t>
  </si>
  <si>
    <t>Julieta Analía</t>
  </si>
  <si>
    <t>ruapa001@gmail.com</t>
  </si>
  <si>
    <t>Carnello</t>
  </si>
  <si>
    <t>German</t>
  </si>
  <si>
    <t>german_stafe_24@hotmail.com</t>
  </si>
  <si>
    <t>Carnevali</t>
  </si>
  <si>
    <t>Leandro</t>
  </si>
  <si>
    <t>jesuskdl@gmail.com</t>
  </si>
  <si>
    <t>Carranza</t>
  </si>
  <si>
    <t>Rocio</t>
  </si>
  <si>
    <t>rocio_carranza_15@hotmail.com</t>
  </si>
  <si>
    <t>Carrio</t>
  </si>
  <si>
    <t>Ivan Rafael</t>
  </si>
  <si>
    <t>proactivoslagunapaiva@gmail.com</t>
  </si>
  <si>
    <t>Carrizo</t>
  </si>
  <si>
    <t>Leonardo Daniel</t>
  </si>
  <si>
    <t>leonardodaniel2547@hotmail.com</t>
  </si>
  <si>
    <t>Adolfo Osmar</t>
  </si>
  <si>
    <t>carrizoadolfo098@gmail.com</t>
  </si>
  <si>
    <t>Ruben Alberto</t>
  </si>
  <si>
    <t>rubencarrizo76@hotmail.com</t>
  </si>
  <si>
    <t>Carruega</t>
  </si>
  <si>
    <t>Analia Elina</t>
  </si>
  <si>
    <t>anicarruega74@hotmail.com</t>
  </si>
  <si>
    <t>Gaston Rodrigo</t>
  </si>
  <si>
    <t>gastonrc_85@hotmail.com</t>
  </si>
  <si>
    <t>Casas</t>
  </si>
  <si>
    <t>laurycasas84@gmail.com</t>
  </si>
  <si>
    <t>Lorena Soledad</t>
  </si>
  <si>
    <t>lore_ksa@hotmail.com</t>
  </si>
  <si>
    <t>Casco</t>
  </si>
  <si>
    <t>David Daniel</t>
  </si>
  <si>
    <t>david_cuti@outlook.com</t>
  </si>
  <si>
    <t>Estefania Antonella</t>
  </si>
  <si>
    <t>estefy_11_26@hotmail.com</t>
  </si>
  <si>
    <t>Hector Luciano Ramon</t>
  </si>
  <si>
    <t>laspoleos_sol@hotmail.com</t>
  </si>
  <si>
    <t>Juan Antonio</t>
  </si>
  <si>
    <t>juancasco36@gmail.com</t>
  </si>
  <si>
    <t>Castañeda</t>
  </si>
  <si>
    <t>Lucia Mariela</t>
  </si>
  <si>
    <t>lucia.80.lmca@gmail.com</t>
  </si>
  <si>
    <t>Castellano</t>
  </si>
  <si>
    <t>castellano_claudia@outlook.com</t>
  </si>
  <si>
    <t>Castillo</t>
  </si>
  <si>
    <t>milessi089@gmail.com</t>
  </si>
  <si>
    <t>Hernan Dario</t>
  </si>
  <si>
    <t>hdc.06.cas@hotmail.com</t>
  </si>
  <si>
    <t>Ludmila</t>
  </si>
  <si>
    <t>ludmilacastillo647@gmail.com</t>
  </si>
  <si>
    <t>Castro</t>
  </si>
  <si>
    <t>Alejandro Damian</t>
  </si>
  <si>
    <t>alec_mati06@hotmail.com</t>
  </si>
  <si>
    <t>Mariela Rocio</t>
  </si>
  <si>
    <t>marielacastro140@gmail.com</t>
  </si>
  <si>
    <t>Catalan</t>
  </si>
  <si>
    <t>Leonardo Rafael</t>
  </si>
  <si>
    <t>leonardocatalan22@hotmail.com</t>
  </si>
  <si>
    <t>66,67</t>
  </si>
  <si>
    <t>Cavallo</t>
  </si>
  <si>
    <t>Brenda Agustina</t>
  </si>
  <si>
    <t>cavallobrenda2@gmail.com</t>
  </si>
  <si>
    <t>Cazon</t>
  </si>
  <si>
    <t>Antonio Hernando</t>
  </si>
  <si>
    <t>antoniocazon1977@gmail.com</t>
  </si>
  <si>
    <t>Ceballos</t>
  </si>
  <si>
    <t>Raquel Diana</t>
  </si>
  <si>
    <t>raque_66_6@hotmail.com</t>
  </si>
  <si>
    <t>Walter Damian</t>
  </si>
  <si>
    <t>walterceballos365@gmail.com</t>
  </si>
  <si>
    <t>Cecatti</t>
  </si>
  <si>
    <t>oviedomarialaura63@gmail.com</t>
  </si>
  <si>
    <t>CECOTTI</t>
  </si>
  <si>
    <t>jarrocoy@hotmail.com</t>
  </si>
  <si>
    <t>Cejas</t>
  </si>
  <si>
    <t>Sebastian Americo</t>
  </si>
  <si>
    <t>sebascejas_04@hotmail.com</t>
  </si>
  <si>
    <t>Celauro</t>
  </si>
  <si>
    <t>rodricelauro@gmail.com</t>
  </si>
  <si>
    <t>Cellone</t>
  </si>
  <si>
    <t>celloneeflorenciia@hotmail.com</t>
  </si>
  <si>
    <t>Cena</t>
  </si>
  <si>
    <t>alejandro.cena@outlook.com.ar</t>
  </si>
  <si>
    <t>Sergio</t>
  </si>
  <si>
    <t>serguiodariocena@gmail.com</t>
  </si>
  <si>
    <t>Cepeda</t>
  </si>
  <si>
    <t>Nicolas</t>
  </si>
  <si>
    <t>nimace1986@outlook.cl</t>
  </si>
  <si>
    <t>CERIO</t>
  </si>
  <si>
    <t>Ignacio Daniel</t>
  </si>
  <si>
    <t>cerioignacio@gmail.com</t>
  </si>
  <si>
    <t>Cervi</t>
  </si>
  <si>
    <t>Nicolas Damian</t>
  </si>
  <si>
    <t>nicocervi@hotmail.com</t>
  </si>
  <si>
    <t>Chamoulao</t>
  </si>
  <si>
    <t>Marcos Americo</t>
  </si>
  <si>
    <t>marcos.ch@live.com</t>
  </si>
  <si>
    <t>96,67</t>
  </si>
  <si>
    <t>Chantiri</t>
  </si>
  <si>
    <t>Conrado</t>
  </si>
  <si>
    <t>chantiric@gmail.com</t>
  </si>
  <si>
    <t>Charra</t>
  </si>
  <si>
    <t>Mercedes</t>
  </si>
  <si>
    <t>charrakaty@gmail.com</t>
  </si>
  <si>
    <t>Chaves</t>
  </si>
  <si>
    <t>Angel Fernando</t>
  </si>
  <si>
    <t>elrengo911@gmail.com</t>
  </si>
  <si>
    <t>Chavez</t>
  </si>
  <si>
    <t>Emmanuel</t>
  </si>
  <si>
    <t>emmachavez2019@hotmail.com</t>
  </si>
  <si>
    <t>Chiani</t>
  </si>
  <si>
    <t>Manuel Simon</t>
  </si>
  <si>
    <t>chianimanuel@hotmail.com</t>
  </si>
  <si>
    <t>CIGNETTI</t>
  </si>
  <si>
    <t>FLORENCIA AGOSTINA</t>
  </si>
  <si>
    <t>flo_cig@hotmail.com</t>
  </si>
  <si>
    <t>Cipriani</t>
  </si>
  <si>
    <t>Guillermo</t>
  </si>
  <si>
    <t>guillermocipriani2016@hotmail.com</t>
  </si>
  <si>
    <t>93,33</t>
  </si>
  <si>
    <t>Cirabisi</t>
  </si>
  <si>
    <t>cirabisi_leonardo@outlook.com</t>
  </si>
  <si>
    <t>Classio</t>
  </si>
  <si>
    <t>Alejandro Leonel</t>
  </si>
  <si>
    <t>ale_classio@hotmail.com.ar</t>
  </si>
  <si>
    <t>Colazo</t>
  </si>
  <si>
    <t>Laura Mercedes</t>
  </si>
  <si>
    <t>lau.font777@gmail.com</t>
  </si>
  <si>
    <t>Colman</t>
  </si>
  <si>
    <t>Daiana Marilin</t>
  </si>
  <si>
    <t>daia_mc@hotmail.com.ar</t>
  </si>
  <si>
    <t>pamecolman4@live.com</t>
  </si>
  <si>
    <t>Colombres</t>
  </si>
  <si>
    <t>Cristian Ariel</t>
  </si>
  <si>
    <t>cristiancolombre.cc@gmail.com</t>
  </si>
  <si>
    <t>Colque</t>
  </si>
  <si>
    <t>Raul David</t>
  </si>
  <si>
    <t>raul80-d-c@hotmail.com</t>
  </si>
  <si>
    <t>Comba</t>
  </si>
  <si>
    <t>pablocomba73@gmail.com</t>
  </si>
  <si>
    <t>Contreras</t>
  </si>
  <si>
    <t>Mariana</t>
  </si>
  <si>
    <t>mariana89n2014@hotmail.com</t>
  </si>
  <si>
    <t>Cordoba</t>
  </si>
  <si>
    <t>Yanina Gisella</t>
  </si>
  <si>
    <t>yaninacordoba46@gmail.com</t>
  </si>
  <si>
    <t>Mercedes Soledad</t>
  </si>
  <si>
    <t>mar.coi@hotmail.com</t>
  </si>
  <si>
    <t>56,67</t>
  </si>
  <si>
    <t>Nestor Sebastian</t>
  </si>
  <si>
    <t>eljatodvd@gmail.com</t>
  </si>
  <si>
    <t>valecordobaa@outlook.com</t>
  </si>
  <si>
    <t>CORDOBA</t>
  </si>
  <si>
    <t>IGNACIO JEREMIAS</t>
  </si>
  <si>
    <t>ignacio.cordoba@live.com.ar</t>
  </si>
  <si>
    <t>Coria</t>
  </si>
  <si>
    <t>ferna29354@hotmail.com</t>
  </si>
  <si>
    <t>gcoria@santafe.gov.ar</t>
  </si>
  <si>
    <t>Marcelo Claudio Ezequiel</t>
  </si>
  <si>
    <t>motorraton_12@live.com</t>
  </si>
  <si>
    <t>Coronel</t>
  </si>
  <si>
    <t>Carlos Alberto</t>
  </si>
  <si>
    <t>ornetobias@hotmail.com</t>
  </si>
  <si>
    <t>Diego Benjamin</t>
  </si>
  <si>
    <t>diegobenjamin.coronel@hotmail.com</t>
  </si>
  <si>
    <t>Ezequiel</t>
  </si>
  <si>
    <t>eze10_lalepra@hotmail.com</t>
  </si>
  <si>
    <t>Corradi</t>
  </si>
  <si>
    <t>Cindi Laia Nail</t>
  </si>
  <si>
    <t>cindylaianail@gmail.com</t>
  </si>
  <si>
    <t>Correa</t>
  </si>
  <si>
    <t>correapablo77@hotmail.com</t>
  </si>
  <si>
    <t>Corsi</t>
  </si>
  <si>
    <t>Debora Soledad</t>
  </si>
  <si>
    <t>deboraariasnd@gmail.com</t>
  </si>
  <si>
    <t>Cortes</t>
  </si>
  <si>
    <t>Luciano Fabio</t>
  </si>
  <si>
    <t>lucianofabiocortes@hotmail.com</t>
  </si>
  <si>
    <t>Corvalan</t>
  </si>
  <si>
    <t>Cristian Hernan</t>
  </si>
  <si>
    <t>ferchugaliano2010@hotmail.com</t>
  </si>
  <si>
    <t>Corvera</t>
  </si>
  <si>
    <t>Ivana Soledad</t>
  </si>
  <si>
    <t>nacar_ida@hotmail.com</t>
  </si>
  <si>
    <t>Costanzo</t>
  </si>
  <si>
    <t>Diego Nicolas</t>
  </si>
  <si>
    <t>costanzodiego@hotmail.com</t>
  </si>
  <si>
    <t>Nelida</t>
  </si>
  <si>
    <t>nelidacostanzo@hotmail.com</t>
  </si>
  <si>
    <t>maxi-1412@hotmail.com</t>
  </si>
  <si>
    <t>Couvert</t>
  </si>
  <si>
    <t>Alexia</t>
  </si>
  <si>
    <t>alecouvert17@hotmail.com</t>
  </si>
  <si>
    <t>Cremon</t>
  </si>
  <si>
    <t>Fabio</t>
  </si>
  <si>
    <t>fcremon@hotmail.com</t>
  </si>
  <si>
    <t>Crescenzi</t>
  </si>
  <si>
    <t>Gimena Paola</t>
  </si>
  <si>
    <t>gimenapoi@yahoo.com.ar</t>
  </si>
  <si>
    <t>Crevel</t>
  </si>
  <si>
    <t>Brian Carlos Nahuel</t>
  </si>
  <si>
    <t>brian_crevel@hotmail.com</t>
  </si>
  <si>
    <t>Crisci</t>
  </si>
  <si>
    <t>alejandro-crisci@hotmail.com</t>
  </si>
  <si>
    <t>alejandrocrisci85@gmail.com</t>
  </si>
  <si>
    <t>Cristaldi</t>
  </si>
  <si>
    <t>Cristian Alberto</t>
  </si>
  <si>
    <t>cristianalbertocristaldi@hotmail.com</t>
  </si>
  <si>
    <t>CRISTALDO</t>
  </si>
  <si>
    <t>ALEJANDRO DANIEL</t>
  </si>
  <si>
    <t>alecristaldo91@gmail.com</t>
  </si>
  <si>
    <t>Cuaglini</t>
  </si>
  <si>
    <t>cristian-3274@hotmail.com</t>
  </si>
  <si>
    <t>Cuatrín</t>
  </si>
  <si>
    <t>Patricia Noemí</t>
  </si>
  <si>
    <t>patriciacuatrin@hotmail.com</t>
  </si>
  <si>
    <t>81,67</t>
  </si>
  <si>
    <t>Cuello</t>
  </si>
  <si>
    <t>María de los Angeles</t>
  </si>
  <si>
    <t>mariacuello801@gmail.com</t>
  </si>
  <si>
    <t>Cuevas</t>
  </si>
  <si>
    <t>miguecuevas24@gmail.com</t>
  </si>
  <si>
    <t>Cuñé</t>
  </si>
  <si>
    <t>Maximiliano Horacio</t>
  </si>
  <si>
    <t>maximilianohoracio@outlook.com</t>
  </si>
  <si>
    <t>Cura</t>
  </si>
  <si>
    <t>lauracura04@gmail.com</t>
  </si>
  <si>
    <t>Curvelo</t>
  </si>
  <si>
    <t>Leila Natali</t>
  </si>
  <si>
    <t>curveloleila@gmail.com</t>
  </si>
  <si>
    <t>Dalla Via</t>
  </si>
  <si>
    <t>Juan Jose</t>
  </si>
  <si>
    <t>claubostera@gmail.com</t>
  </si>
  <si>
    <t>Dallia</t>
  </si>
  <si>
    <t>Manuel Alejandro</t>
  </si>
  <si>
    <t>manudallia@hotmail.com</t>
  </si>
  <si>
    <t>Dalton</t>
  </si>
  <si>
    <t>Gabriel Pablo</t>
  </si>
  <si>
    <t>gabriel_dalton@hotmail.com</t>
  </si>
  <si>
    <t>Daluisio</t>
  </si>
  <si>
    <t>Fernanda Leticia</t>
  </si>
  <si>
    <t>fernanda_7_8@hotmail.com</t>
  </si>
  <si>
    <t>Danielli</t>
  </si>
  <si>
    <t>Gustavo</t>
  </si>
  <si>
    <t>chachinga72@gmail.com</t>
  </si>
  <si>
    <t>David</t>
  </si>
  <si>
    <t>Claudio</t>
  </si>
  <si>
    <t>claudiosebastiandavid@gmail.com</t>
  </si>
  <si>
    <t>De Añais</t>
  </si>
  <si>
    <t>Mariano Jose</t>
  </si>
  <si>
    <t>mariano1283@outlook.es</t>
  </si>
  <si>
    <t>de Brito</t>
  </si>
  <si>
    <t>Jose Maria</t>
  </si>
  <si>
    <t>debritojosemaria761@gmail.com</t>
  </si>
  <si>
    <t>Debruin</t>
  </si>
  <si>
    <t>Nelson Armando</t>
  </si>
  <si>
    <t>nelsondebruin69@gmail.com</t>
  </si>
  <si>
    <t>Degiorgi</t>
  </si>
  <si>
    <t>david_degiorgi@hotmail.es</t>
  </si>
  <si>
    <t>Degiorgio</t>
  </si>
  <si>
    <t>Lucrecia</t>
  </si>
  <si>
    <t>lucreciadeg1994@hotmail.com</t>
  </si>
  <si>
    <t>Dejon</t>
  </si>
  <si>
    <t>Omar Daniel</t>
  </si>
  <si>
    <t>dejonomar@yahoo.com</t>
  </si>
  <si>
    <t>de las Mercedes</t>
  </si>
  <si>
    <t>Alejandra</t>
  </si>
  <si>
    <t>alemariel_javi@live.com.ar</t>
  </si>
  <si>
    <t>De Los Santos</t>
  </si>
  <si>
    <t>Miguel Raúl</t>
  </si>
  <si>
    <t>migueldelossantos@live.com.ar</t>
  </si>
  <si>
    <t>Dere</t>
  </si>
  <si>
    <t>Paula Analia</t>
  </si>
  <si>
    <t>pau_dere@hotmail.com</t>
  </si>
  <si>
    <t>Diaz</t>
  </si>
  <si>
    <t>Carlos Sebastian</t>
  </si>
  <si>
    <t>seba_d_750@hotmail.com</t>
  </si>
  <si>
    <t>Emiliano</t>
  </si>
  <si>
    <t>emiliano_diaz2013@hotmail.com</t>
  </si>
  <si>
    <t>Fernando Gaston</t>
  </si>
  <si>
    <t>tony25_08_elmastatengue@hotmail.com</t>
  </si>
  <si>
    <t>Gaston Martin</t>
  </si>
  <si>
    <t>diazgaston159@gmail.com</t>
  </si>
  <si>
    <t>Di Pasquale</t>
  </si>
  <si>
    <t>Gustavo Miguel</t>
  </si>
  <si>
    <t>gustavodipa@outlook.com</t>
  </si>
  <si>
    <t>ÚLTIMA ACTUALIZACIÓN 02/11 10:10HS</t>
  </si>
  <si>
    <t>Cordoba Espeleta</t>
  </si>
  <si>
    <t>María Laura</t>
  </si>
  <si>
    <t>mlauracordobae@hotmail.com</t>
  </si>
  <si>
    <t>Anibal Juan</t>
  </si>
  <si>
    <t>juancoriaa55@gmail.com</t>
  </si>
  <si>
    <t>Correa Mansilla</t>
  </si>
  <si>
    <t>carlos.correa24@gmail.com</t>
  </si>
  <si>
    <t>Cubilla</t>
  </si>
  <si>
    <t>maximo.15cubillamaximo-15@outlook.com</t>
  </si>
  <si>
    <t>Damevin</t>
  </si>
  <si>
    <t>Diego Matias</t>
  </si>
  <si>
    <t>joaisi62@gmail.com</t>
  </si>
  <si>
    <t>de la Vitta</t>
  </si>
  <si>
    <t>Jesica Ximena</t>
  </si>
  <si>
    <t>jesidlv@gmail.com</t>
  </si>
  <si>
    <t>Delfino</t>
  </si>
  <si>
    <t>Luis Alberto</t>
  </si>
  <si>
    <t>luisalbertodelfinodiaz@gmail.com</t>
  </si>
  <si>
    <t>Derito</t>
  </si>
  <si>
    <t>Ignacio Javier</t>
  </si>
  <si>
    <t>shirakodero@gmail.com</t>
  </si>
  <si>
    <t>Gisela Jaquelina</t>
  </si>
  <si>
    <t>gise_jaqui@hotmail.com</t>
  </si>
  <si>
    <t>Ivana Daniela</t>
  </si>
  <si>
    <t>ivan.daniela.diaz@outlook.com</t>
  </si>
  <si>
    <t>Juan Jesus Maria</t>
  </si>
  <si>
    <t>dj52lulo@hotmail.com</t>
  </si>
  <si>
    <t>Maria Florencia</t>
  </si>
  <si>
    <t>florpau08@hotmail.com</t>
  </si>
  <si>
    <t>marydiaz_1202@hotmail.com</t>
  </si>
  <si>
    <t>Miguel Adrian</t>
  </si>
  <si>
    <t>diaz_migueladrian@hotmail.com</t>
  </si>
  <si>
    <t>Waldo</t>
  </si>
  <si>
    <t>exner_ae@hotmail.com</t>
  </si>
  <si>
    <t>Díaz</t>
  </si>
  <si>
    <t>María Celeste</t>
  </si>
  <si>
    <t>escudiaz@hotmail.com</t>
  </si>
  <si>
    <t>Dides</t>
  </si>
  <si>
    <t>claudiogerman122@hotmail.com</t>
  </si>
  <si>
    <t>Dip</t>
  </si>
  <si>
    <t>Maria Raquel</t>
  </si>
  <si>
    <t>mrdip1@hotmail.com</t>
  </si>
  <si>
    <t>Dittieri</t>
  </si>
  <si>
    <t>Gabriela Analía</t>
  </si>
  <si>
    <t>gad1979ditieri@gmail.com</t>
  </si>
  <si>
    <t>Dobson</t>
  </si>
  <si>
    <t>Jesica Carolina</t>
  </si>
  <si>
    <t>jesicadobson@hotmail.com</t>
  </si>
  <si>
    <t>Dolce</t>
  </si>
  <si>
    <t>Jorge Luis</t>
  </si>
  <si>
    <t>jarrodedo71174@gmail.com</t>
  </si>
  <si>
    <t>Dominguez</t>
  </si>
  <si>
    <t>gaston81cgd@gmail.com</t>
  </si>
  <si>
    <t>j.dominguez.1980@hotmail.com</t>
  </si>
  <si>
    <t>maxisantafe.gob.ar@outlook.com.ar</t>
  </si>
  <si>
    <t>Oscar Alejandro</t>
  </si>
  <si>
    <t>pato02dominguez@hotmail.com</t>
  </si>
  <si>
    <t>Dovis</t>
  </si>
  <si>
    <t>Cristian Sebastian</t>
  </si>
  <si>
    <t>cristiansebas_76@hotmail.com</t>
  </si>
  <si>
    <t>Uriel Mauricio</t>
  </si>
  <si>
    <t>dovisuriel@hotmail.com</t>
  </si>
  <si>
    <t>Dutto</t>
  </si>
  <si>
    <t>analiamyj1973@gmail.com</t>
  </si>
  <si>
    <t>Echeverría</t>
  </si>
  <si>
    <t>Jenifer</t>
  </si>
  <si>
    <t>jeniferecheverria90@gmail.com</t>
  </si>
  <si>
    <t>Ellena</t>
  </si>
  <si>
    <t>Fabricio Rene</t>
  </si>
  <si>
    <t>piwi88@outlook.com.ar</t>
  </si>
  <si>
    <t>Elorza</t>
  </si>
  <si>
    <t>Juan Damián</t>
  </si>
  <si>
    <t>juandaelorza@gmail.com</t>
  </si>
  <si>
    <t>Enriquez</t>
  </si>
  <si>
    <t>Alexis Joaquín</t>
  </si>
  <si>
    <t>alexis_12_cabj@hotmail.com</t>
  </si>
  <si>
    <t>Jesica Belen</t>
  </si>
  <si>
    <t>jesicaenriquez2012@gmail.com</t>
  </si>
  <si>
    <t>Mara Natalí</t>
  </si>
  <si>
    <t>enriquezmara@gmail.com</t>
  </si>
  <si>
    <t>Entiveros</t>
  </si>
  <si>
    <t>Joana Magali</t>
  </si>
  <si>
    <t>joanaentiveros28@gmail.com</t>
  </si>
  <si>
    <t>Erede</t>
  </si>
  <si>
    <t>Juan Manuel</t>
  </si>
  <si>
    <t>juanmanueleredes@gmail.com</t>
  </si>
  <si>
    <t>Errandorena</t>
  </si>
  <si>
    <t>Hector Gaston</t>
  </si>
  <si>
    <t>etor_18@hotmail.com</t>
  </si>
  <si>
    <t>Errigo</t>
  </si>
  <si>
    <t>Ricardo</t>
  </si>
  <si>
    <t>nicolaserrigo2010@hotmail.com.ar</t>
  </si>
  <si>
    <t>Escala</t>
  </si>
  <si>
    <t>Cristian Omar</t>
  </si>
  <si>
    <t>cricri378@hotmail.com</t>
  </si>
  <si>
    <t>Escalada</t>
  </si>
  <si>
    <t>Gisela Alejandra</t>
  </si>
  <si>
    <t>giselaescalada412@gmail.com</t>
  </si>
  <si>
    <t>Escher</t>
  </si>
  <si>
    <t>Alexis Romina</t>
  </si>
  <si>
    <t>escheralexis@gmail.com</t>
  </si>
  <si>
    <t>Escobar</t>
  </si>
  <si>
    <t>Claudio Nelson</t>
  </si>
  <si>
    <t>racha.escobar.33@gmail.com</t>
  </si>
  <si>
    <t>Facundo Martin</t>
  </si>
  <si>
    <t>elfacu75@outlook.com.ar</t>
  </si>
  <si>
    <t>nataliaescobar.crespo@yahoo.es</t>
  </si>
  <si>
    <t>Rocio Belen</t>
  </si>
  <si>
    <t>escobarbelen@hotmail.com</t>
  </si>
  <si>
    <t>Esnaol</t>
  </si>
  <si>
    <t>Ayelen</t>
  </si>
  <si>
    <t>ayelenesnaola@hotmail.com</t>
  </si>
  <si>
    <t>Espindola</t>
  </si>
  <si>
    <t>espindola_claudia@outlook.com</t>
  </si>
  <si>
    <t>ESPINDOLA</t>
  </si>
  <si>
    <t>NICOLAS</t>
  </si>
  <si>
    <t>nicolasespindola35@gmail.com</t>
  </si>
  <si>
    <t>Espinosa</t>
  </si>
  <si>
    <t>Juan Eduardo</t>
  </si>
  <si>
    <t>juaneduardo1989@hotmail.com</t>
  </si>
  <si>
    <t>Leandro Emanuel</t>
  </si>
  <si>
    <t>leoraza30@hotmail.com</t>
  </si>
  <si>
    <t>Espinoza</t>
  </si>
  <si>
    <t>Juan Gabriel</t>
  </si>
  <si>
    <t>juan_espinoza_02@hotmail.com</t>
  </si>
  <si>
    <t>Esquivel</t>
  </si>
  <si>
    <t>crishiam@hotmail.com</t>
  </si>
  <si>
    <t>Heber Marcos</t>
  </si>
  <si>
    <t>heber357@live.com</t>
  </si>
  <si>
    <t>Juan Cruz</t>
  </si>
  <si>
    <t>juancruz002@hotmail.com</t>
  </si>
  <si>
    <t>Eusebi</t>
  </si>
  <si>
    <t>eurober@gmail.com</t>
  </si>
  <si>
    <t>Faba</t>
  </si>
  <si>
    <t>geranfa@hotmail.com.ar</t>
  </si>
  <si>
    <t>FAHSBENDER</t>
  </si>
  <si>
    <t>RODRIGO OSCAR</t>
  </si>
  <si>
    <t>rodrigofahsbender21@gmail.com</t>
  </si>
  <si>
    <t>Falco</t>
  </si>
  <si>
    <t>falcosotelo@hotmail.com</t>
  </si>
  <si>
    <t>Falcon</t>
  </si>
  <si>
    <t>fer_net_14@hotmail.com</t>
  </si>
  <si>
    <t>Faria</t>
  </si>
  <si>
    <t>Belkis</t>
  </si>
  <si>
    <t>bellfaria22@gmail.com</t>
  </si>
  <si>
    <t>Farias</t>
  </si>
  <si>
    <t>Juan Martin</t>
  </si>
  <si>
    <t>martin_740513@outlook.es</t>
  </si>
  <si>
    <t>Margarita</t>
  </si>
  <si>
    <t>farias_margarita@hotmail.com</t>
  </si>
  <si>
    <t>Valeria Daniela</t>
  </si>
  <si>
    <t>chamullo_75@hotmail.com</t>
  </si>
  <si>
    <t>bf264025@gmail.com</t>
  </si>
  <si>
    <t>Farias Gallay</t>
  </si>
  <si>
    <t>teklafariasgallay1@gmail.com</t>
  </si>
  <si>
    <t>Farina</t>
  </si>
  <si>
    <t>Leandro Jose</t>
  </si>
  <si>
    <t>farina-leo@hotmail.com</t>
  </si>
  <si>
    <t>Farioli</t>
  </si>
  <si>
    <t>Sergio Andrés</t>
  </si>
  <si>
    <t>fariolisergio2@gmail.com</t>
  </si>
  <si>
    <t>Fassi</t>
  </si>
  <si>
    <t>Franco</t>
  </si>
  <si>
    <t>frankofassi18@hotmail.com</t>
  </si>
  <si>
    <t>Favatie</t>
  </si>
  <si>
    <t>claudiodf@live.com.ar</t>
  </si>
  <si>
    <t>Favatier</t>
  </si>
  <si>
    <t>Liliana Noemi</t>
  </si>
  <si>
    <t>lilinoemililu_favatier@hotmail.com</t>
  </si>
  <si>
    <t>Feck</t>
  </si>
  <si>
    <t>Milton</t>
  </si>
  <si>
    <t>miltonfeck7@gmail.com</t>
  </si>
  <si>
    <t>Feresin</t>
  </si>
  <si>
    <t>gonzafere@hotmail.com</t>
  </si>
  <si>
    <t>Rosana Lorena</t>
  </si>
  <si>
    <t>lorenaferesin@hotmail.com.ar</t>
  </si>
  <si>
    <t>Fernandez</t>
  </si>
  <si>
    <t>pali_fer2011@hotmail.com</t>
  </si>
  <si>
    <t>giselitafernandez@hotmail.com.ar</t>
  </si>
  <si>
    <t>Haidee Cecilia</t>
  </si>
  <si>
    <t>ceciliahf_@hotmail.com</t>
  </si>
  <si>
    <t>Javier Ismael</t>
  </si>
  <si>
    <t>javierfernandez036@hotmail.com</t>
  </si>
  <si>
    <t>Julia Elena</t>
  </si>
  <si>
    <t>je_fernandez30@hotmail.com.ar</t>
  </si>
  <si>
    <t>Julio Cesar</t>
  </si>
  <si>
    <t>fer.julio.c@hotmail.com</t>
  </si>
  <si>
    <t>Rosana Mariela</t>
  </si>
  <si>
    <t>rosanamariela_fer@hotmail.com</t>
  </si>
  <si>
    <t>Sandra</t>
  </si>
  <si>
    <t>sandralm70@gmail.com</t>
  </si>
  <si>
    <t>Fernández</t>
  </si>
  <si>
    <t>Héctor Mariano</t>
  </si>
  <si>
    <t>minenahermosaumma@gmail.com</t>
  </si>
  <si>
    <t>José Luís</t>
  </si>
  <si>
    <t>jose.fernandez100@hotmail.com</t>
  </si>
  <si>
    <t>gabyfz@outlook.com.ar</t>
  </si>
  <si>
    <t>Sebastián Samuel</t>
  </si>
  <si>
    <t>ssfernandez2014@gmail.com</t>
  </si>
  <si>
    <t>Fernandez Monzonis</t>
  </si>
  <si>
    <t>Jose Matias</t>
  </si>
  <si>
    <t>matias_monzonis@hotmail.com</t>
  </si>
  <si>
    <t>Ferrer</t>
  </si>
  <si>
    <t>Alejandro Fabian</t>
  </si>
  <si>
    <t>afferrer13@gmail.com</t>
  </si>
  <si>
    <t>ferrerjorgeluis@live.com</t>
  </si>
  <si>
    <t>Ferreyra</t>
  </si>
  <si>
    <t>Alberto</t>
  </si>
  <si>
    <t>bernabe165.af@gmail.com</t>
  </si>
  <si>
    <t>alita22_@hotmail.com</t>
  </si>
  <si>
    <t>emmanuel.ferreyra@hotmail.com</t>
  </si>
  <si>
    <t>Jose Gabriel</t>
  </si>
  <si>
    <t>elgabilan101@hotmail.com</t>
  </si>
  <si>
    <t>Gisela Edith</t>
  </si>
  <si>
    <t>gferreyra385@gmail.com</t>
  </si>
  <si>
    <t>gise_01_22@hotmail.com</t>
  </si>
  <si>
    <t>Javier Nicolas</t>
  </si>
  <si>
    <t>javiferreyra_10@hotmail.com</t>
  </si>
  <si>
    <t>Licia Deolinda</t>
  </si>
  <si>
    <t>micaramelo1@hotmail.com</t>
  </si>
  <si>
    <t>maximilianoaf1982@hotmail.com</t>
  </si>
  <si>
    <t>nadiasf_17@hotmail.com</t>
  </si>
  <si>
    <t>FERREYRA</t>
  </si>
  <si>
    <t>SILVIA ESTER</t>
  </si>
  <si>
    <t>polsivia@gmail.com</t>
  </si>
  <si>
    <t>Ferrez</t>
  </si>
  <si>
    <t>Emiliano Damian</t>
  </si>
  <si>
    <t>emiferrez@hotmail.com</t>
  </si>
  <si>
    <t>Figueredo</t>
  </si>
  <si>
    <t>fernafigueredo@hotmail.com</t>
  </si>
  <si>
    <t>Figueroa</t>
  </si>
  <si>
    <t>Gustavo Rodolfo</t>
  </si>
  <si>
    <t>figueroagr09@hotmail.com</t>
  </si>
  <si>
    <t>Hernan Patri</t>
  </si>
  <si>
    <t>figueroahernan203@gmail.com</t>
  </si>
  <si>
    <t>leofigueroa18@outlook.es</t>
  </si>
  <si>
    <t>Filleaudeau</t>
  </si>
  <si>
    <t>Vanesa del Carmen</t>
  </si>
  <si>
    <t>vanesa1889@outlook.com</t>
  </si>
  <si>
    <t>Finos</t>
  </si>
  <si>
    <t>Julieta</t>
  </si>
  <si>
    <t>julifinos77@gmail.com</t>
  </si>
  <si>
    <t>Finos Lucero</t>
  </si>
  <si>
    <t>Maria Rosa Cleofe</t>
  </si>
  <si>
    <t>mfinos1982@gmail.com</t>
  </si>
  <si>
    <t>Flores</t>
  </si>
  <si>
    <t>Javier Ignacio</t>
  </si>
  <si>
    <t>javierflores-07@hotmail.com</t>
  </si>
  <si>
    <t>Laura Elisa</t>
  </si>
  <si>
    <t>flowers_look@hotmail.com</t>
  </si>
  <si>
    <t>Matias Daniel</t>
  </si>
  <si>
    <t>matiasflores28@hotmail.com</t>
  </si>
  <si>
    <t>Miguel Hernán</t>
  </si>
  <si>
    <t>mighelvecia@gmail.com</t>
  </si>
  <si>
    <t>rocioflores_33@hotmail.com</t>
  </si>
  <si>
    <t>Roxana Noemi</t>
  </si>
  <si>
    <t>roxanaflores928@gmail.com</t>
  </si>
  <si>
    <t>Floriani</t>
  </si>
  <si>
    <t>Jonatan Juan Cruz</t>
  </si>
  <si>
    <t>florianiyonatan09@gmail.com</t>
  </si>
  <si>
    <t>Florito</t>
  </si>
  <si>
    <t>Cristina María celeste</t>
  </si>
  <si>
    <t>kyaraalan19@gmail.com</t>
  </si>
  <si>
    <t>Foglia</t>
  </si>
  <si>
    <t>Damian</t>
  </si>
  <si>
    <t>damianmartin_rc@hotmail.com</t>
  </si>
  <si>
    <t>Fornillo</t>
  </si>
  <si>
    <t>tacua_07@hotmail.com</t>
  </si>
  <si>
    <t>Forte</t>
  </si>
  <si>
    <t>Daniela Vanina</t>
  </si>
  <si>
    <t>fortedaniela3@hotmail.com</t>
  </si>
  <si>
    <t>Francisquini</t>
  </si>
  <si>
    <t>Carolina</t>
  </si>
  <si>
    <t>carolinafrancisquini@outlook.com</t>
  </si>
  <si>
    <t>Enrique David</t>
  </si>
  <si>
    <t>quiquef69@gmail.com</t>
  </si>
  <si>
    <t>Luciana</t>
  </si>
  <si>
    <t>luchisole_8@hotmail.com</t>
  </si>
  <si>
    <t>FRANCO</t>
  </si>
  <si>
    <t>CARLOS MAXIMILIANO</t>
  </si>
  <si>
    <t>yasminsfranco8@gmail.com</t>
  </si>
  <si>
    <t>Franzotti</t>
  </si>
  <si>
    <t>Victor Ivan</t>
  </si>
  <si>
    <t>franzottiivan@gmail.com</t>
  </si>
  <si>
    <t>Frau</t>
  </si>
  <si>
    <t>Melisa Lorena</t>
  </si>
  <si>
    <t>jadel_yosel@hotmail.com</t>
  </si>
  <si>
    <t>Mirian Analia</t>
  </si>
  <si>
    <t>mirianfrau2018@gmail.com</t>
  </si>
  <si>
    <t>Frustagli</t>
  </si>
  <si>
    <t>Ignacio</t>
  </si>
  <si>
    <t>ifrustagli_pstar@yahoo.com.ar</t>
  </si>
  <si>
    <t>Frutos</t>
  </si>
  <si>
    <t>Mariano Humberto</t>
  </si>
  <si>
    <t>marianofrutos.2002@gmail.com</t>
  </si>
  <si>
    <t>Funes</t>
  </si>
  <si>
    <t>Daniel Alberto Jesus</t>
  </si>
  <si>
    <t>danirecibos9@gmail.com</t>
  </si>
  <si>
    <t>germi_29@outlook.com</t>
  </si>
  <si>
    <t>Gaiano</t>
  </si>
  <si>
    <t>Carlos Maria</t>
  </si>
  <si>
    <t>coygabia@hotmail.com</t>
  </si>
  <si>
    <t>Gaitan</t>
  </si>
  <si>
    <t>Rubén Darío</t>
  </si>
  <si>
    <t>ruben_gaitan.1977@hotmail.com</t>
  </si>
  <si>
    <t>Galan</t>
  </si>
  <si>
    <t>Hernan Ceferino</t>
  </si>
  <si>
    <t>hernangalan23@outlook.com</t>
  </si>
  <si>
    <t>Galarza</t>
  </si>
  <si>
    <t>David Omar</t>
  </si>
  <si>
    <t>davidgalarza321@hotmail.com</t>
  </si>
  <si>
    <t>Lorena Mabel</t>
  </si>
  <si>
    <t>galarzalorena932@gmail.com</t>
  </si>
  <si>
    <t>meru36011@gmail.com</t>
  </si>
  <si>
    <t>Dore</t>
  </si>
  <si>
    <t>Mariano Gaston</t>
  </si>
  <si>
    <t>mariano-22elloco@hotmail.com</t>
  </si>
  <si>
    <t>ÚLTIMA ACTUALIZACIÓN 08/11 12:13HS</t>
  </si>
  <si>
    <t>Matalia Maria</t>
  </si>
  <si>
    <t>natalia_acosta11@hotmail.com</t>
  </si>
  <si>
    <t>Gainza</t>
  </si>
  <si>
    <t>Jenifer Evelin Daiana</t>
  </si>
  <si>
    <t>gainzajenifer@hotmail.com</t>
  </si>
  <si>
    <t>Cintia Ayelen</t>
  </si>
  <si>
    <t>cintiaayelengaitan@hotmail.com</t>
  </si>
  <si>
    <t>male.galarza777@gmail.com</t>
  </si>
  <si>
    <t>Galeano</t>
  </si>
  <si>
    <t>Alendro Jose</t>
  </si>
  <si>
    <t>ale16galeano@hotmail.com</t>
  </si>
  <si>
    <t>sil11cami@hotmail.com</t>
  </si>
  <si>
    <t>Gallardo</t>
  </si>
  <si>
    <t>claudialorenagallardo@hotmail.com</t>
  </si>
  <si>
    <t>Marcos Mauricio</t>
  </si>
  <si>
    <t>doblemargabia@hotmail.com</t>
  </si>
  <si>
    <t>Rodrigo Fabian</t>
  </si>
  <si>
    <t>rodrigoaysine@hotmail.com</t>
  </si>
  <si>
    <t>Gallegos</t>
  </si>
  <si>
    <t>Marisol Edith</t>
  </si>
  <si>
    <t>marisoledith_gallegos@yahoo.com.ar</t>
  </si>
  <si>
    <t>Galleguillo</t>
  </si>
  <si>
    <t>Francisco Javier</t>
  </si>
  <si>
    <t>elgalle-12@hotmail.com</t>
  </si>
  <si>
    <t>Galvan</t>
  </si>
  <si>
    <t>Andres Evan</t>
  </si>
  <si>
    <t>andresgalvan693@gmail.com</t>
  </si>
  <si>
    <t>Galván</t>
  </si>
  <si>
    <t>María Luz</t>
  </si>
  <si>
    <t>marial-galvan@outlook.es</t>
  </si>
  <si>
    <t>Gamarra</t>
  </si>
  <si>
    <t>Caterina</t>
  </si>
  <si>
    <t>kathygamarra31@gmail.com</t>
  </si>
  <si>
    <t>Recuperatorio</t>
  </si>
  <si>
    <t>veneciagamarra@gmail.com</t>
  </si>
  <si>
    <t>Hector</t>
  </si>
  <si>
    <t>hectorgamarrasantafe@gmail.com</t>
  </si>
  <si>
    <t>Mariano Javier</t>
  </si>
  <si>
    <t>mariano_090687@hotmail.com.ar</t>
  </si>
  <si>
    <t>Melani Betiana</t>
  </si>
  <si>
    <t>melanib.gamarra@gmail.com</t>
  </si>
  <si>
    <t>Stella Maris</t>
  </si>
  <si>
    <t>stella.maris.gamarra@hotmail.com</t>
  </si>
  <si>
    <t>Veronica Valeria</t>
  </si>
  <si>
    <t>veronicagamarra130@gmail.com</t>
  </si>
  <si>
    <t>Gamba Flores</t>
  </si>
  <si>
    <t>Ignacio Jesus</t>
  </si>
  <si>
    <t>gamba77@outlook.es</t>
  </si>
  <si>
    <t>Gamboa</t>
  </si>
  <si>
    <t>Hector Jesus Rene</t>
  </si>
  <si>
    <t>hectormaenoah@gmail.com</t>
  </si>
  <si>
    <t>Garcia</t>
  </si>
  <si>
    <t>albertomotorizada34@gmail.com</t>
  </si>
  <si>
    <t>flopylxu@hotmail.com</t>
  </si>
  <si>
    <t>Marcelo Javier</t>
  </si>
  <si>
    <t>marcelo752044@gmail.com</t>
  </si>
  <si>
    <t>Monica Susana</t>
  </si>
  <si>
    <t>monicasusana-garcia@hotmail.com</t>
  </si>
  <si>
    <t>el-angel09@hotmail.com.ar</t>
  </si>
  <si>
    <t>loreverozerda@gmail.com</t>
  </si>
  <si>
    <t>Walter</t>
  </si>
  <si>
    <t>losangelesenlatierra@hotmail.com</t>
  </si>
  <si>
    <t>Garibaldi</t>
  </si>
  <si>
    <t>Andrés Eduardo</t>
  </si>
  <si>
    <t>andres_garibaldi@hotmail.com</t>
  </si>
  <si>
    <t>Gatti</t>
  </si>
  <si>
    <t>Maximiliano David</t>
  </si>
  <si>
    <t>santotomesito@hotmail.com</t>
  </si>
  <si>
    <t>Gauna</t>
  </si>
  <si>
    <t>Maria Cecilia</t>
  </si>
  <si>
    <t>gaunacecilia11@gmail.com</t>
  </si>
  <si>
    <t>Gerominez</t>
  </si>
  <si>
    <t>Matias Alberto</t>
  </si>
  <si>
    <t>gerominez_205@outlook.com</t>
  </si>
  <si>
    <t>Giacopini</t>
  </si>
  <si>
    <t>Evangelina</t>
  </si>
  <si>
    <t>evangel_gi@hotmail.com</t>
  </si>
  <si>
    <t>Giampaoletti</t>
  </si>
  <si>
    <t>Griselda Ana</t>
  </si>
  <si>
    <t>gri_an09@live.com.ar</t>
  </si>
  <si>
    <t>Giampietri</t>
  </si>
  <si>
    <t>Cristián</t>
  </si>
  <si>
    <t>cjg778_@hotmail.com</t>
  </si>
  <si>
    <t>Gianola</t>
  </si>
  <si>
    <t>Sergio andres</t>
  </si>
  <si>
    <t>bt_555@hotmail.com</t>
  </si>
  <si>
    <t>Gianotti</t>
  </si>
  <si>
    <t>Dario Hernan</t>
  </si>
  <si>
    <t>hernan_giano@hotmail.com</t>
  </si>
  <si>
    <t>Giecco</t>
  </si>
  <si>
    <t>Jesica Soledad</t>
  </si>
  <si>
    <t>jgiecco@hotmail.com</t>
  </si>
  <si>
    <t>Gigena</t>
  </si>
  <si>
    <t>Monica</t>
  </si>
  <si>
    <t>gigena2016@outlook.es</t>
  </si>
  <si>
    <t>Gigli</t>
  </si>
  <si>
    <t>Cesar Antonio</t>
  </si>
  <si>
    <t>cesargigli11@outlook.com</t>
  </si>
  <si>
    <t>Gil</t>
  </si>
  <si>
    <t>claudia07gil@hotmail.com</t>
  </si>
  <si>
    <t>Gimenez</t>
  </si>
  <si>
    <t>Carlos Maximiliano</t>
  </si>
  <si>
    <t>maxig2018@outlook.com</t>
  </si>
  <si>
    <t>Gaston Alberto</t>
  </si>
  <si>
    <t>lohomer@hotmail.com</t>
  </si>
  <si>
    <t>Graciela Elizabeth</t>
  </si>
  <si>
    <t>grabombers@gmail.com</t>
  </si>
  <si>
    <t>walter19902017@hotmail.com</t>
  </si>
  <si>
    <t>Giombini</t>
  </si>
  <si>
    <t>sgiombini22@gmail.com</t>
  </si>
  <si>
    <t>Giordano</t>
  </si>
  <si>
    <t>nicolasgiordano76@gmail.com</t>
  </si>
  <si>
    <t>Giuliani</t>
  </si>
  <si>
    <t>nataliakiari@hotmail.com</t>
  </si>
  <si>
    <t>Godoy</t>
  </si>
  <si>
    <t>Horacio Andres</t>
  </si>
  <si>
    <t>andresgodoy4521@gmail.com</t>
  </si>
  <si>
    <t>Jose Luis</t>
  </si>
  <si>
    <t>gabinete8822@gmail.com</t>
  </si>
  <si>
    <t>Marisa Anabella</t>
  </si>
  <si>
    <t>tatianaymaru@gmail.com</t>
  </si>
  <si>
    <t>Nahuel Esequiel</t>
  </si>
  <si>
    <t>nahuelgodoy011@hotmail.com</t>
  </si>
  <si>
    <t>Goitia</t>
  </si>
  <si>
    <t>Mario Alberto</t>
  </si>
  <si>
    <t>marioalbertogoitia811@gmail.com</t>
  </si>
  <si>
    <t>goitiamarioalberto@gmail.com</t>
  </si>
  <si>
    <t>Gomez</t>
  </si>
  <si>
    <t>Aldo Concepcion</t>
  </si>
  <si>
    <t>aldo.gomez.1882@gmail.com</t>
  </si>
  <si>
    <t>Aldo David</t>
  </si>
  <si>
    <t>gomezaldodavid@gmail.com</t>
  </si>
  <si>
    <t>arielg_418@hotmail.com</t>
  </si>
  <si>
    <t>Caren</t>
  </si>
  <si>
    <t>caren015@live.com.ar</t>
  </si>
  <si>
    <t>Cristian Edgardo Manuel</t>
  </si>
  <si>
    <t>cristian123.gomez-zarsa@hotmail.com</t>
  </si>
  <si>
    <t>Eduardo Alberto</t>
  </si>
  <si>
    <t>eduardoalbertogomez2015@gmail.com</t>
  </si>
  <si>
    <t>losmellis003@gmail.com</t>
  </si>
  <si>
    <t>Fernando Javier</t>
  </si>
  <si>
    <t>fernandojgomez-87@hotmail.com</t>
  </si>
  <si>
    <t>flor_91_30@hotmail.com</t>
  </si>
  <si>
    <t>Jesica</t>
  </si>
  <si>
    <t>jessi.gomezz@outlook.com</t>
  </si>
  <si>
    <t>Jonatan Esequiel</t>
  </si>
  <si>
    <t>jonatanesequielgomez2011@gmail.com</t>
  </si>
  <si>
    <t>laura_coronda@hotmail.com</t>
  </si>
  <si>
    <t>Mariela Celeste</t>
  </si>
  <si>
    <t>marielagomezjosefina-12@hotmail.com</t>
  </si>
  <si>
    <t>Marta Fernanda</t>
  </si>
  <si>
    <t>fernanda.gomez_18@hotmail.com</t>
  </si>
  <si>
    <t>Marta Gomez</t>
  </si>
  <si>
    <t>martita_1973@live.com.ar</t>
  </si>
  <si>
    <t>Micaela Alejandra</t>
  </si>
  <si>
    <t>micascheidegger12@gmail.com</t>
  </si>
  <si>
    <t>migue92gomez22@gmail.com</t>
  </si>
  <si>
    <t>Mirian Sandra</t>
  </si>
  <si>
    <t>lucasj_30@outlook.es</t>
  </si>
  <si>
    <t>ro06dri85@hotmail.com</t>
  </si>
  <si>
    <t>Sonia Liliana</t>
  </si>
  <si>
    <t>soyluni@gmail.com</t>
  </si>
  <si>
    <t>Viviana Edit</t>
  </si>
  <si>
    <t>veg_83@hotmail.com</t>
  </si>
  <si>
    <t>Gómez</t>
  </si>
  <si>
    <t>majo425@hotmail.com</t>
  </si>
  <si>
    <t>Oscar Edgardo Horacio</t>
  </si>
  <si>
    <t>oscarehgomez@gmail.com</t>
  </si>
  <si>
    <t>Gon</t>
  </si>
  <si>
    <t>Gaston Nahuel</t>
  </si>
  <si>
    <t>gaston.nahuel.gon@gmail.com</t>
  </si>
  <si>
    <t>Gonzales</t>
  </si>
  <si>
    <t>gonzalesara690@gmail.com</t>
  </si>
  <si>
    <t>Gonzalez</t>
  </si>
  <si>
    <t>gonany3009@gmail.com</t>
  </si>
  <si>
    <t>Carlos Raul</t>
  </si>
  <si>
    <t>gonzalezcarlos72@hotmail.com</t>
  </si>
  <si>
    <t>terogonzalez@hotmail.com</t>
  </si>
  <si>
    <t>ferjer4107@gmail.com</t>
  </si>
  <si>
    <t>Georgina Belen</t>
  </si>
  <si>
    <t>giorginabelen_gonzalez@hotmail.com</t>
  </si>
  <si>
    <t>Maria Fernanda</t>
  </si>
  <si>
    <t>fernandagonzalez27@hotmail.com</t>
  </si>
  <si>
    <t>Mariano Jesus</t>
  </si>
  <si>
    <t>marianojesus_73@outlook.com</t>
  </si>
  <si>
    <t>María Soledad</t>
  </si>
  <si>
    <t>soleg_14_06@hotmail.es</t>
  </si>
  <si>
    <t>Matias Fernando</t>
  </si>
  <si>
    <t>matiasfg714@gmail.com</t>
  </si>
  <si>
    <t>Merari</t>
  </si>
  <si>
    <t>mera_mar@hotmail.com.ar</t>
  </si>
  <si>
    <t>Nestor Fabian</t>
  </si>
  <si>
    <t>meycsi_85@hotmail.com.ar</t>
  </si>
  <si>
    <t>Roberto Jose</t>
  </si>
  <si>
    <t>pikagonzalez83@gmail.com</t>
  </si>
  <si>
    <t>gonzalezrocio2011@hotmail.com</t>
  </si>
  <si>
    <t>Rosana</t>
  </si>
  <si>
    <t>ro_05_union@hotmail.com</t>
  </si>
  <si>
    <t>Sergio Daniel</t>
  </si>
  <si>
    <t>quitogonza56@gmail.com</t>
  </si>
  <si>
    <t>Silvestre</t>
  </si>
  <si>
    <t>silvestregonzalez1983@gmail.com</t>
  </si>
  <si>
    <t>Soledad</t>
  </si>
  <si>
    <t>camila.antonella.1703@gmail.com</t>
  </si>
  <si>
    <t>Vanesa Lorena</t>
  </si>
  <si>
    <t>v2605v@hotmail.com</t>
  </si>
  <si>
    <t>Yamila</t>
  </si>
  <si>
    <t>yamibelen67gonzalez@gmail.com</t>
  </si>
  <si>
    <t>Gonzalez Acosta</t>
  </si>
  <si>
    <t>Ramiro Agustin</t>
  </si>
  <si>
    <t>ramita.metal@gmail.com</t>
  </si>
  <si>
    <t>Gonzalez Baine</t>
  </si>
  <si>
    <t>Alejandro Jesus</t>
  </si>
  <si>
    <t>alejandrojgb87@gmail.com</t>
  </si>
  <si>
    <t>Goris</t>
  </si>
  <si>
    <t>Emanuel Nicolas</t>
  </si>
  <si>
    <t>emanuelgoris9@gmail.com</t>
  </si>
  <si>
    <t>GOROSITO</t>
  </si>
  <si>
    <t>MARIA FLORENCIA</t>
  </si>
  <si>
    <t>gmariaflorencia86@gmail.com</t>
  </si>
  <si>
    <t>Graemiger</t>
  </si>
  <si>
    <t>Julio</t>
  </si>
  <si>
    <t>juliograemiger@gmail.com</t>
  </si>
  <si>
    <t>Gramajo</t>
  </si>
  <si>
    <t>Paulo</t>
  </si>
  <si>
    <t>paulogramajo@hotmail.com</t>
  </si>
  <si>
    <t>Grandoli</t>
  </si>
  <si>
    <t>Maximiliano Jose</t>
  </si>
  <si>
    <t>crivelli08@outlook.com</t>
  </si>
  <si>
    <t>Grass</t>
  </si>
  <si>
    <t>Gerardo Gustavo</t>
  </si>
  <si>
    <t>gerardograss@outlook.com</t>
  </si>
  <si>
    <t>Gretter</t>
  </si>
  <si>
    <t>Gerardo</t>
  </si>
  <si>
    <t>gerardo-gretter@hotmail.com</t>
  </si>
  <si>
    <t>Guanca</t>
  </si>
  <si>
    <t>Stefano Lionel</t>
  </si>
  <si>
    <t>dewithiam@gmail.com</t>
  </si>
  <si>
    <t>Guarda</t>
  </si>
  <si>
    <t>maxi_bostero_12@hotmail.com</t>
  </si>
  <si>
    <t>Guarino</t>
  </si>
  <si>
    <t>Juan Leonardo</t>
  </si>
  <si>
    <t>juanleonardoguarino20@gmail.com</t>
  </si>
  <si>
    <t>Guerrero Gimenez</t>
  </si>
  <si>
    <t>rominag462@gmail.com</t>
  </si>
  <si>
    <t>Vanina Belen</t>
  </si>
  <si>
    <t>vaninaguerrerog@hotmail.com</t>
  </si>
  <si>
    <t>Guesnett</t>
  </si>
  <si>
    <t>Roberto</t>
  </si>
  <si>
    <t>danielguesnett@hotmail.com</t>
  </si>
  <si>
    <t>Guettier</t>
  </si>
  <si>
    <t>adrianamguettier@hotmail.com</t>
  </si>
  <si>
    <t>Guntern</t>
  </si>
  <si>
    <t>Juan Carlos Adolfo</t>
  </si>
  <si>
    <t>juanguntern@gmail.com</t>
  </si>
  <si>
    <t>Gutierrez</t>
  </si>
  <si>
    <t>Fredy Alan</t>
  </si>
  <si>
    <t>fredy_1979guti@outlook.com</t>
  </si>
  <si>
    <t>Gutiérrez</t>
  </si>
  <si>
    <t>Ramón Alfredo</t>
  </si>
  <si>
    <t>alfredo_018@hotmail.es</t>
  </si>
  <si>
    <t>Guzman</t>
  </si>
  <si>
    <t>Debora Belen</t>
  </si>
  <si>
    <t>guzmandebora19@hotmail.com</t>
  </si>
  <si>
    <t>Luciana Estrella</t>
  </si>
  <si>
    <t>lucianaguzman79@gmail.com</t>
  </si>
  <si>
    <t>Sergio Enrique</t>
  </si>
  <si>
    <t>sergio21guzman@hotmail.com</t>
  </si>
  <si>
    <t>Guzmán</t>
  </si>
  <si>
    <t>Mariano</t>
  </si>
  <si>
    <t>tato939@hotmail.com</t>
  </si>
  <si>
    <t>Haquin</t>
  </si>
  <si>
    <t>Exequiel Jesus</t>
  </si>
  <si>
    <t>exe_haquin_@hotmail.com</t>
  </si>
  <si>
    <t>Hardy</t>
  </si>
  <si>
    <t>julianhardy56@gmail.com</t>
  </si>
  <si>
    <t>Hartmann</t>
  </si>
  <si>
    <t>florencia_hartmann@hotmail.com</t>
  </si>
  <si>
    <t>Haupt</t>
  </si>
  <si>
    <t>marianohaupt@hotmail.com</t>
  </si>
  <si>
    <t>Hein</t>
  </si>
  <si>
    <t>Omar Orlando</t>
  </si>
  <si>
    <t>omar.hein@yahoo.com.ar</t>
  </si>
  <si>
    <t>Hernandez</t>
  </si>
  <si>
    <t>Victor Mauro</t>
  </si>
  <si>
    <t>mauropat446@gmail.com</t>
  </si>
  <si>
    <t>Herrera</t>
  </si>
  <si>
    <t>Carolina Noemi</t>
  </si>
  <si>
    <t>kro_10_herrera@hotmail.com</t>
  </si>
  <si>
    <t>Hess</t>
  </si>
  <si>
    <t>Emiliano Enrique</t>
  </si>
  <si>
    <t>eenriquehess@gmail.com</t>
  </si>
  <si>
    <t>jmh33333@hotmail.com</t>
  </si>
  <si>
    <t>Hidalgo</t>
  </si>
  <si>
    <t>Daniel Oscar</t>
  </si>
  <si>
    <t>hidalgodaniel231@gmail.com</t>
  </si>
  <si>
    <t>Holms</t>
  </si>
  <si>
    <t>Ariel Ricardo</t>
  </si>
  <si>
    <t>arielholms@gmail.com</t>
  </si>
  <si>
    <t>Ibarra</t>
  </si>
  <si>
    <t>Melisa</t>
  </si>
  <si>
    <t>melisa.burne.1991@hotmail.com</t>
  </si>
  <si>
    <t>Invinkelried</t>
  </si>
  <si>
    <t>Juan Ignacio</t>
  </si>
  <si>
    <t>invjuanignacio@hotmail.com</t>
  </si>
  <si>
    <t>Irusta</t>
  </si>
  <si>
    <t>Natalia Debora</t>
  </si>
  <si>
    <t>natupinky@hotmail.com</t>
  </si>
  <si>
    <t>Jorge</t>
  </si>
  <si>
    <t>Melisa Natali</t>
  </si>
  <si>
    <t>melisaj23@hotmail.com</t>
  </si>
  <si>
    <t>ÚLTIMA ACTUALIZACIÓN 08/11 12:15HS</t>
  </si>
  <si>
    <t>Cosentino</t>
  </si>
  <si>
    <t>fabiancosen@live.com</t>
  </si>
  <si>
    <t>Itati Carina</t>
  </si>
  <si>
    <t>itadalgo1980@hotmail.com</t>
  </si>
  <si>
    <t>Patricio</t>
  </si>
  <si>
    <t>patohidalgo85@hotmail.com.ar</t>
  </si>
  <si>
    <t>Hilgert</t>
  </si>
  <si>
    <t>Martin Jesus</t>
  </si>
  <si>
    <t>tincho88_22@hotmail.com</t>
  </si>
  <si>
    <t>Huanco</t>
  </si>
  <si>
    <t>Valeria Soledad</t>
  </si>
  <si>
    <t>valehuanco28@gmail.com</t>
  </si>
  <si>
    <t>femina_2013@hotmail.com</t>
  </si>
  <si>
    <t>Huppenmeyer</t>
  </si>
  <si>
    <t>robertohuppenmeyer@gmail.com</t>
  </si>
  <si>
    <t>Hurt</t>
  </si>
  <si>
    <t>Elvia Lorena</t>
  </si>
  <si>
    <t>elh_5@hotmail.com</t>
  </si>
  <si>
    <t>Marcelo Raul</t>
  </si>
  <si>
    <t>mariba2da@hotmail.com</t>
  </si>
  <si>
    <t>Icho</t>
  </si>
  <si>
    <t>Juan Ezequiel</t>
  </si>
  <si>
    <t>juan_icho@hotmail.com</t>
  </si>
  <si>
    <t>Idiarte</t>
  </si>
  <si>
    <t>Matias</t>
  </si>
  <si>
    <t>matias.idiarte1@gmail.com</t>
  </si>
  <si>
    <t>Iglesias</t>
  </si>
  <si>
    <t>Hugo Jose</t>
  </si>
  <si>
    <t>hugoiglesias015@gmail.com</t>
  </si>
  <si>
    <t>Insaurralde</t>
  </si>
  <si>
    <t>Diego</t>
  </si>
  <si>
    <t>diegoinsaurralde18@gmail.com</t>
  </si>
  <si>
    <t>Insua Pais</t>
  </si>
  <si>
    <t>pipoinsua@hotmail.com</t>
  </si>
  <si>
    <t>Iraci</t>
  </si>
  <si>
    <t>Debora</t>
  </si>
  <si>
    <t>deborairaci82@hotmail.com</t>
  </si>
  <si>
    <t>Iza</t>
  </si>
  <si>
    <t>Antonela Melina</t>
  </si>
  <si>
    <t>antoiza@outlook.com</t>
  </si>
  <si>
    <t>Izquierdo</t>
  </si>
  <si>
    <t>alehectorpoli@hotmail.com</t>
  </si>
  <si>
    <t>Jahuares</t>
  </si>
  <si>
    <t>Mariano Esteban</t>
  </si>
  <si>
    <t>electricidadmariano@hotmail.com.ar</t>
  </si>
  <si>
    <t>Jaime</t>
  </si>
  <si>
    <t>pablo.jaime033@gmail.com</t>
  </si>
  <si>
    <t>Jaimez</t>
  </si>
  <si>
    <t>gonjaimes@gmail.com</t>
  </si>
  <si>
    <t>Jalin</t>
  </si>
  <si>
    <t>mjalin36@hotmail.com</t>
  </si>
  <si>
    <t>Nancy Alejandra</t>
  </si>
  <si>
    <t>nan49@live.com.ar</t>
  </si>
  <si>
    <t>Jalin Ferrario</t>
  </si>
  <si>
    <t>Yamil</t>
  </si>
  <si>
    <t>yamilabrahamjalinferrario@gmail.com</t>
  </si>
  <si>
    <t>Jaurretche</t>
  </si>
  <si>
    <t>Fabiana Lucia</t>
  </si>
  <si>
    <t>jaurretchefabiana@gmail.com</t>
  </si>
  <si>
    <t>Jimenez</t>
  </si>
  <si>
    <t>Esteban Julian</t>
  </si>
  <si>
    <t>estebanjimenez2009@hotmail.com</t>
  </si>
  <si>
    <t>Joele</t>
  </si>
  <si>
    <t>Guillermina</t>
  </si>
  <si>
    <t>joele.guillermina@gmail.com</t>
  </si>
  <si>
    <t>Junco</t>
  </si>
  <si>
    <t>Humberto</t>
  </si>
  <si>
    <t>humbertojunco14@gmail.com</t>
  </si>
  <si>
    <t>pepepep2014@outlook.com</t>
  </si>
  <si>
    <t>Karami</t>
  </si>
  <si>
    <t>Ricardo Hernan</t>
  </si>
  <si>
    <t>ricardokarami@gmail.com</t>
  </si>
  <si>
    <t>Karen</t>
  </si>
  <si>
    <t>Pena</t>
  </si>
  <si>
    <t>karenpena_89@outlook.es</t>
  </si>
  <si>
    <t>Karfis</t>
  </si>
  <si>
    <t>Osvaldo Walter</t>
  </si>
  <si>
    <t>wkarfis@gmail.com</t>
  </si>
  <si>
    <t>Koziol</t>
  </si>
  <si>
    <t>Milva Ayelen</t>
  </si>
  <si>
    <t>milvakoziol@gmail.com</t>
  </si>
  <si>
    <t>Kozlowski</t>
  </si>
  <si>
    <t>Orlando Javier</t>
  </si>
  <si>
    <t>orlandok33@hotmail.com.ar</t>
  </si>
  <si>
    <t>Kulczak</t>
  </si>
  <si>
    <t>Natalia Sabrina</t>
  </si>
  <si>
    <t>natalia11-2-98@hotmail.com</t>
  </si>
  <si>
    <t>Kusznir</t>
  </si>
  <si>
    <t>Pablo Saul</t>
  </si>
  <si>
    <t>kusznir_4@hotmail.com</t>
  </si>
  <si>
    <t>Kyriakudin</t>
  </si>
  <si>
    <t>Julia Alejandra</t>
  </si>
  <si>
    <t>juliakyriakudin@hotmail.com</t>
  </si>
  <si>
    <t>Lallana</t>
  </si>
  <si>
    <t>lallana18@hotmail.com</t>
  </si>
  <si>
    <t>Lamanna</t>
  </si>
  <si>
    <t>jorgeg-2@hotmail.com</t>
  </si>
  <si>
    <t>Melina</t>
  </si>
  <si>
    <t>mely_lamanna@hotmail.com</t>
  </si>
  <si>
    <t>Lamerata</t>
  </si>
  <si>
    <t>Francisco Maximiliano</t>
  </si>
  <si>
    <t>lamerata23@gmail.com</t>
  </si>
  <si>
    <t>b_ebe13@hotmail.com</t>
  </si>
  <si>
    <t>Lammens</t>
  </si>
  <si>
    <t>Ricardo Ruben</t>
  </si>
  <si>
    <t>caito10_22@hotmail.com</t>
  </si>
  <si>
    <t>Lampham</t>
  </si>
  <si>
    <t>ta_1978@hotmail.com</t>
  </si>
  <si>
    <t>Landa</t>
  </si>
  <si>
    <t>Ricardo Emmanuel</t>
  </si>
  <si>
    <t>landaricardo32@gmail.com</t>
  </si>
  <si>
    <t>Larrosa</t>
  </si>
  <si>
    <t>Lorena Patricia</t>
  </si>
  <si>
    <t>giacominod@hotmail.es</t>
  </si>
  <si>
    <t>Lasbia</t>
  </si>
  <si>
    <t>Norma</t>
  </si>
  <si>
    <t>normablasbia@yahoo.com.ar</t>
  </si>
  <si>
    <t>Lastra</t>
  </si>
  <si>
    <t>pablo8333@live.com</t>
  </si>
  <si>
    <t>Lavagetti</t>
  </si>
  <si>
    <t>Jonathan Ariel</t>
  </si>
  <si>
    <t>jonathanlavagetti@gmail.com</t>
  </si>
  <si>
    <t>Lazaro</t>
  </si>
  <si>
    <t>silvanalazaro746@gmail.com</t>
  </si>
  <si>
    <t>Lazarte</t>
  </si>
  <si>
    <t>Andres Ezequiel</t>
  </si>
  <si>
    <t>andresuli27@hotmail.com</t>
  </si>
  <si>
    <t>Cristian Jorge</t>
  </si>
  <si>
    <t>cristianjl14@outlook.com</t>
  </si>
  <si>
    <t>Ledesma</t>
  </si>
  <si>
    <t>Eduardo Jesus</t>
  </si>
  <si>
    <t>sabalero_30@hotmail.com</t>
  </si>
  <si>
    <t>chinolxc21@gmail.com</t>
  </si>
  <si>
    <t>arito-11@outlook.com</t>
  </si>
  <si>
    <t>Jonatán Antonio</t>
  </si>
  <si>
    <t>jonatanledesma65@gmail.com</t>
  </si>
  <si>
    <t>Ledezma</t>
  </si>
  <si>
    <t>Lucas Fabian</t>
  </si>
  <si>
    <t>lucasledez@hotmail.com</t>
  </si>
  <si>
    <t>Leguizamon</t>
  </si>
  <si>
    <t>Carina Soledad</t>
  </si>
  <si>
    <t>cari_leg@hotmail.com</t>
  </si>
  <si>
    <t>Lemaire</t>
  </si>
  <si>
    <t>Jorge Javier</t>
  </si>
  <si>
    <t>jorgejavierlemaire@hotmail.com</t>
  </si>
  <si>
    <t>Lemos</t>
  </si>
  <si>
    <t>lemosceci345@gmail.com</t>
  </si>
  <si>
    <t>Moises</t>
  </si>
  <si>
    <t>elmoi1118@hotmail.com</t>
  </si>
  <si>
    <t>lemosnatalia22@hotmail.com</t>
  </si>
  <si>
    <t>Lencina</t>
  </si>
  <si>
    <t>ivi-2207@hotmail.com</t>
  </si>
  <si>
    <t>lorepaolencina@hotmail.com</t>
  </si>
  <si>
    <t>Lenogre</t>
  </si>
  <si>
    <t>cabezha.14@gmail.com</t>
  </si>
  <si>
    <t>Leonardi</t>
  </si>
  <si>
    <t>isep.nicolas.leonardi@gmail.com</t>
  </si>
  <si>
    <t>Leonbonfietti@hotmail.com.ar</t>
  </si>
  <si>
    <t>leonbonfietti@hotmail.com.ar</t>
  </si>
  <si>
    <t>Leones</t>
  </si>
  <si>
    <t>Silvina</t>
  </si>
  <si>
    <t>silvinabeatrizleones@gmail.com</t>
  </si>
  <si>
    <t>León Pineda</t>
  </si>
  <si>
    <t>Angeles</t>
  </si>
  <si>
    <t>rosariocentral24121889@gmail.com</t>
  </si>
  <si>
    <t>Lescano</t>
  </si>
  <si>
    <t>Alcides Emilio</t>
  </si>
  <si>
    <t>bebeaxel06@hotmail.com</t>
  </si>
  <si>
    <t>carlos_lescano1987@hotmail.com</t>
  </si>
  <si>
    <t>Oscar Francisco</t>
  </si>
  <si>
    <t>oscarfranciscolescano@gmail.com</t>
  </si>
  <si>
    <t>Limido</t>
  </si>
  <si>
    <t>Claudio Raul</t>
  </si>
  <si>
    <t>elarbolsolo061@gmail.com</t>
  </si>
  <si>
    <t>Lionetto</t>
  </si>
  <si>
    <t>marianolionetto@gmail.com</t>
  </si>
  <si>
    <t>Lisi</t>
  </si>
  <si>
    <t>Fabiana Maribel</t>
  </si>
  <si>
    <t>fabi_9amores@hotmail.com</t>
  </si>
  <si>
    <t>fabi_lapoli2009@hotmail.com</t>
  </si>
  <si>
    <t>Llanos</t>
  </si>
  <si>
    <t>gise28.87@gmail.com</t>
  </si>
  <si>
    <t>Llobel</t>
  </si>
  <si>
    <t>Mauro</t>
  </si>
  <si>
    <t>mauro_llobel79@hotmail.com</t>
  </si>
  <si>
    <t>Lobaiza</t>
  </si>
  <si>
    <t>damianlobaiza@gmail.com</t>
  </si>
  <si>
    <t>Luis Miguel</t>
  </si>
  <si>
    <t>chanchilobaiza@gmail.com</t>
  </si>
  <si>
    <t>Lobo</t>
  </si>
  <si>
    <t>Roxana Cristela</t>
  </si>
  <si>
    <t>cristela34@hotmail.com</t>
  </si>
  <si>
    <t>Lobos</t>
  </si>
  <si>
    <t>Lucas Juan Domingo</t>
  </si>
  <si>
    <t>srlucaslobos@hotmail.com</t>
  </si>
  <si>
    <t>Lopez</t>
  </si>
  <si>
    <t>Carla Beatriz</t>
  </si>
  <si>
    <t>carla.l_07@hotmail.com</t>
  </si>
  <si>
    <t>Damian Leonardo</t>
  </si>
  <si>
    <t>dedoluz88@gmail.com</t>
  </si>
  <si>
    <t>meliaylen_2009@hotmail.com.ar</t>
  </si>
  <si>
    <t>LOPEZ</t>
  </si>
  <si>
    <t>Debora Nair</t>
  </si>
  <si>
    <t>deboralma087@gmail.com</t>
  </si>
  <si>
    <t>Emilse Itati</t>
  </si>
  <si>
    <t>lopezemilse3213@gmail.com</t>
  </si>
  <si>
    <t>fernandojrtapizados@gmail.com</t>
  </si>
  <si>
    <t>lopezflor1@live.com.ar</t>
  </si>
  <si>
    <t>lpzjosep2705@hotmail.com</t>
  </si>
  <si>
    <t>juanignaciolopez1991@hotmail.com</t>
  </si>
  <si>
    <t>lauainelen@hotmail.com</t>
  </si>
  <si>
    <t>Marcela Veronica</t>
  </si>
  <si>
    <t>marluz@live.com.ar</t>
  </si>
  <si>
    <t>Mauricio Fabian</t>
  </si>
  <si>
    <t>celisanti74@outlook.es</t>
  </si>
  <si>
    <t>maurolopez-25@hotmail.com</t>
  </si>
  <si>
    <t>Ramon</t>
  </si>
  <si>
    <t>rl615956@gmail.com</t>
  </si>
  <si>
    <t>valeriaisa_lpez@yahoo.com</t>
  </si>
  <si>
    <t>Debora Jorgelina</t>
  </si>
  <si>
    <t>jorgelina-derechounr@hotmail.com.ar</t>
  </si>
  <si>
    <t>MARCELO GABRIEL</t>
  </si>
  <si>
    <t>marcelo.arocena.14@gmail.com</t>
  </si>
  <si>
    <t>Nahuel Alejandro</t>
  </si>
  <si>
    <t>npalermo1996@gmail.com</t>
  </si>
  <si>
    <t>Matías Exequiel</t>
  </si>
  <si>
    <t>matty-2210@hotmail.com</t>
  </si>
  <si>
    <t>Loseco</t>
  </si>
  <si>
    <t>carenloseco5@gmail.com</t>
  </si>
  <si>
    <t>giseloseco@gmail.com</t>
  </si>
  <si>
    <t>Lotito</t>
  </si>
  <si>
    <t>Matias Joel</t>
  </si>
  <si>
    <t>matiaslotito188@live.com.ar</t>
  </si>
  <si>
    <t>Ludueña</t>
  </si>
  <si>
    <t>Armando</t>
  </si>
  <si>
    <t>eze_el232@hotmail.com</t>
  </si>
  <si>
    <t>Lugente</t>
  </si>
  <si>
    <t>Facundo Andres</t>
  </si>
  <si>
    <t>faculugente@hotmail.com</t>
  </si>
  <si>
    <t>Lugo</t>
  </si>
  <si>
    <t>Elvio Danilo</t>
  </si>
  <si>
    <t>www.edl.com@outlook.com</t>
  </si>
  <si>
    <t>Juan Pablo</t>
  </si>
  <si>
    <t>lugojp10@gmail.com</t>
  </si>
  <si>
    <t>Luna</t>
  </si>
  <si>
    <t>Exequiel</t>
  </si>
  <si>
    <t>exequiel.luna36@gmail.com</t>
  </si>
  <si>
    <t>Luque</t>
  </si>
  <si>
    <t>Miguel Alejandro</t>
  </si>
  <si>
    <t>aleluque.08@gmail.com</t>
  </si>
  <si>
    <t>Luvino</t>
  </si>
  <si>
    <t>Augusto Mario Oscar</t>
  </si>
  <si>
    <t>luvinoaugusto@gmail.com</t>
  </si>
  <si>
    <t>macaudiere</t>
  </si>
  <si>
    <t>Gisela Daniela</t>
  </si>
  <si>
    <t>lucascaprile14@gmail.com</t>
  </si>
  <si>
    <t>Macedo</t>
  </si>
  <si>
    <t>Rodrigo Ramon</t>
  </si>
  <si>
    <t>rodri_poke@hotmail.com</t>
  </si>
  <si>
    <t>Machuca</t>
  </si>
  <si>
    <t>Daniela</t>
  </si>
  <si>
    <t>nani_ju04@hotmail.com</t>
  </si>
  <si>
    <t>Madole</t>
  </si>
  <si>
    <t>Leandro Ismael</t>
  </si>
  <si>
    <t>leaandromadole77@gmail.com</t>
  </si>
  <si>
    <t>Maidana</t>
  </si>
  <si>
    <t>Elida Virginia</t>
  </si>
  <si>
    <t>maidanaelidavirginia@gmail.com</t>
  </si>
  <si>
    <t>Evelyn</t>
  </si>
  <si>
    <t>evelynmaidana@outlook.com</t>
  </si>
  <si>
    <t>monomaidana.1982@outlook.com</t>
  </si>
  <si>
    <t>Nahuel Martin</t>
  </si>
  <si>
    <t>colon_972@hotmail.com</t>
  </si>
  <si>
    <t>Rosana Elena Noemi</t>
  </si>
  <si>
    <t>rosana_maidana@yahoo.com.ar</t>
  </si>
  <si>
    <t>Yair Santos</t>
  </si>
  <si>
    <t>maidanayair28@gmail.com</t>
  </si>
  <si>
    <t>Brian Matias</t>
  </si>
  <si>
    <t>brian_matias_maidana@live.com.ar</t>
  </si>
  <si>
    <t>Malattia</t>
  </si>
  <si>
    <t>Humberto Javier</t>
  </si>
  <si>
    <t>humber_malattia@outlook.com</t>
  </si>
  <si>
    <t>Maldonado</t>
  </si>
  <si>
    <t>Cesar Daniel</t>
  </si>
  <si>
    <t>cesardanielmaldonado@hotmail.com</t>
  </si>
  <si>
    <t>Claudio Cesar Alberto</t>
  </si>
  <si>
    <t>claudiocamaldonado@gmail.com</t>
  </si>
  <si>
    <t>MALDONADO</t>
  </si>
  <si>
    <t>CRISTIAN</t>
  </si>
  <si>
    <t>maldocristian@hotmail.com</t>
  </si>
  <si>
    <t>Malfanti</t>
  </si>
  <si>
    <t>Alberto Roman</t>
  </si>
  <si>
    <t>malfantialberto82@gmail.com</t>
  </si>
  <si>
    <t>Mallorca</t>
  </si>
  <si>
    <t>Laura Soledad</t>
  </si>
  <si>
    <t>lausomallorca@hotmail.com</t>
  </si>
  <si>
    <t>Mallozzi</t>
  </si>
  <si>
    <t>Yoana Leticia Guadalupe</t>
  </si>
  <si>
    <t>yoamalloleti@gmail.com</t>
  </si>
  <si>
    <t>Malvestiti</t>
  </si>
  <si>
    <t>malvestiti.marcelo@hotmail.com</t>
  </si>
  <si>
    <t>Manatini</t>
  </si>
  <si>
    <t>Americo</t>
  </si>
  <si>
    <t>gustavomanatini99@gmail.com</t>
  </si>
  <si>
    <t>Mancuello</t>
  </si>
  <si>
    <t>Margarita Beatriz</t>
  </si>
  <si>
    <t>margaritamancuello@outlook.com</t>
  </si>
  <si>
    <t>Martin Walter</t>
  </si>
  <si>
    <t>martin_loco_22@hotmail.com</t>
  </si>
  <si>
    <t>MANGIARACINA</t>
  </si>
  <si>
    <t>FABRIZIO OSVALDO</t>
  </si>
  <si>
    <t>fabrizio_bvr@hotmail.com</t>
  </si>
  <si>
    <t>mangini</t>
  </si>
  <si>
    <t>forrajeriachapaco@gmail.com</t>
  </si>
  <si>
    <t>Marel</t>
  </si>
  <si>
    <t>santiago_pipi18@hotmail.com</t>
  </si>
  <si>
    <t>Marquez</t>
  </si>
  <si>
    <t>Marcelo Fernando</t>
  </si>
  <si>
    <t>mfmarquez@outlook.com.ar</t>
  </si>
  <si>
    <t>Martinez</t>
  </si>
  <si>
    <t>Maximiliano Javier</t>
  </si>
  <si>
    <t>jmmaximiliano@hotmail.com</t>
  </si>
  <si>
    <t>Sandra Ludmila</t>
  </si>
  <si>
    <t>sandralud@outlook.com</t>
  </si>
  <si>
    <t>JUAN CARLOS</t>
  </si>
  <si>
    <t>juegagemerdia@gmail.com</t>
  </si>
  <si>
    <t>Menczak</t>
  </si>
  <si>
    <t>menczakalexis@gmail.com</t>
  </si>
  <si>
    <t>Mendez</t>
  </si>
  <si>
    <t>Andrea Guadalupe</t>
  </si>
  <si>
    <t>andreamendez_79@hotmail.com</t>
  </si>
  <si>
    <t>ÚLTIMA ACTUALIZACIÓN 12/12 9:05HS</t>
  </si>
  <si>
    <t>Mandar</t>
  </si>
  <si>
    <t>carolinamandar@gmail.com</t>
  </si>
  <si>
    <t>Mandelli</t>
  </si>
  <si>
    <t>Veronica Itati</t>
  </si>
  <si>
    <t>vero_mandelli@outlook.com</t>
  </si>
  <si>
    <t>Mangold</t>
  </si>
  <si>
    <t>Vicente</t>
  </si>
  <si>
    <t>vicentemangold@gmail.com</t>
  </si>
  <si>
    <t>Mansilla</t>
  </si>
  <si>
    <t>Alejandro Darío</t>
  </si>
  <si>
    <t>alejandro_d_mansilla@hotmail.com</t>
  </si>
  <si>
    <t>evangelinamansilla9@gmail.com</t>
  </si>
  <si>
    <t>ivanasoledad062@gmail.com</t>
  </si>
  <si>
    <t>Sonia Alejandra</t>
  </si>
  <si>
    <t>alejandramansilla83@hotmail.com</t>
  </si>
  <si>
    <t>MANSILLA</t>
  </si>
  <si>
    <t>Sandra Vanesa</t>
  </si>
  <si>
    <t>sandra_vm@live.com.ar</t>
  </si>
  <si>
    <t>Maragliano</t>
  </si>
  <si>
    <t>Walter Rubén</t>
  </si>
  <si>
    <t>walter.rosario07@gmail.com</t>
  </si>
  <si>
    <t>Marchesi</t>
  </si>
  <si>
    <t>Lidia Ester</t>
  </si>
  <si>
    <t>lipa705@hotmail.com</t>
  </si>
  <si>
    <t>Marcon</t>
  </si>
  <si>
    <t>Cesar</t>
  </si>
  <si>
    <t>cesarmarcon27@gmail.com</t>
  </si>
  <si>
    <t>Marcore</t>
  </si>
  <si>
    <t>mvale85@hotmail.com.ar</t>
  </si>
  <si>
    <t>Mareco</t>
  </si>
  <si>
    <t>Antonella</t>
  </si>
  <si>
    <t>antomareco.93@gmail.com</t>
  </si>
  <si>
    <t>Noemi Carolina</t>
  </si>
  <si>
    <t>bianknara@hotmail.com</t>
  </si>
  <si>
    <t>Mariaux</t>
  </si>
  <si>
    <t>Alejandra Anahi</t>
  </si>
  <si>
    <t>alejandramariaux_13@hotmail.com</t>
  </si>
  <si>
    <t>Lucas Ariel</t>
  </si>
  <si>
    <t>lmariaux.23@gmail.com</t>
  </si>
  <si>
    <t>tramites_cria3ra@hotmail.com.ar</t>
  </si>
  <si>
    <t>nono_lucho@hotmail.com</t>
  </si>
  <si>
    <t>marquezemiliano1988@gmail.com</t>
  </si>
  <si>
    <t>Jorge Dario</t>
  </si>
  <si>
    <t>jorged13@outlook.com</t>
  </si>
  <si>
    <t>Roxana</t>
  </si>
  <si>
    <t>roxana.emarquez@gmail.com</t>
  </si>
  <si>
    <t>Marraiso</t>
  </si>
  <si>
    <t>Ricardo Emanuel</t>
  </si>
  <si>
    <t>ricardo.em94@hotmail.com</t>
  </si>
  <si>
    <t>Marso</t>
  </si>
  <si>
    <t>Mario Anibal</t>
  </si>
  <si>
    <t>mariomarso@hotmail.com</t>
  </si>
  <si>
    <t>Marti</t>
  </si>
  <si>
    <t>jmarti150@hotmail.com</t>
  </si>
  <si>
    <t>Ariel Omar</t>
  </si>
  <si>
    <t>shen189@hotmail.com</t>
  </si>
  <si>
    <t>Gimena Alejandra</t>
  </si>
  <si>
    <t>gimeam@hotmail.com</t>
  </si>
  <si>
    <t>Hernan Dario Ramon</t>
  </si>
  <si>
    <t>gachi_pin@hotmail.com</t>
  </si>
  <si>
    <t>Hugo Maximiliano</t>
  </si>
  <si>
    <t>pachuu13lxc@gmail.com</t>
  </si>
  <si>
    <t>Marina Guadalupe</t>
  </si>
  <si>
    <t>margua_mar@hotmail.com</t>
  </si>
  <si>
    <t>Osvaldo D.</t>
  </si>
  <si>
    <t>osvaldomartinez1952@hotmail.com</t>
  </si>
  <si>
    <t>Pablo J.</t>
  </si>
  <si>
    <t>pablomar6907@gmail.com</t>
  </si>
  <si>
    <t>Pablo Luis</t>
  </si>
  <si>
    <t>pabloluismartinez868@gmail.com</t>
  </si>
  <si>
    <t>MARTINEZ</t>
  </si>
  <si>
    <t>Pablo sebastian</t>
  </si>
  <si>
    <t>pablin_33@hotmail.com.ar</t>
  </si>
  <si>
    <t>Pedro Alberto</t>
  </si>
  <si>
    <t>pedroalbertomartinez7@gmail.com</t>
  </si>
  <si>
    <t>Ricardo Atilio</t>
  </si>
  <si>
    <t>rimramos@hotmail.com</t>
  </si>
  <si>
    <t>Roberto Carlos</t>
  </si>
  <si>
    <t>rimbo96@hotmail.com</t>
  </si>
  <si>
    <t>Roberto Nicolas</t>
  </si>
  <si>
    <t>roby86_04@outlook.com.ar</t>
  </si>
  <si>
    <t>rocioamartinez.13@gmail.com</t>
  </si>
  <si>
    <t>Rogelio Walter</t>
  </si>
  <si>
    <t>waktermakis@gmail.com</t>
  </si>
  <si>
    <t>Romina Guadalupe</t>
  </si>
  <si>
    <t>rgm16@live.com.ar</t>
  </si>
  <si>
    <t>Sandra Fatimamariana</t>
  </si>
  <si>
    <t>marianasfmartinez@gmail.com</t>
  </si>
  <si>
    <t>s_martinez76@hotmail.com</t>
  </si>
  <si>
    <t>Carlos Valentín</t>
  </si>
  <si>
    <t>carlosvalentinmartinez@hotmail.com</t>
  </si>
  <si>
    <t>Martino</t>
  </si>
  <si>
    <t>Adrian Gerardo</t>
  </si>
  <si>
    <t>vic-mar11@hotmail.com.ar</t>
  </si>
  <si>
    <t>Dario Andres</t>
  </si>
  <si>
    <t>martinod89@hotmail.com</t>
  </si>
  <si>
    <t>Martinuzzi</t>
  </si>
  <si>
    <t>Milena Beatriz</t>
  </si>
  <si>
    <t>martinuzzimilena@gmail.com</t>
  </si>
  <si>
    <t>Massafra</t>
  </si>
  <si>
    <t>Luis Alejandro</t>
  </si>
  <si>
    <t>massafraluis88@gmail.com</t>
  </si>
  <si>
    <t>Massoni</t>
  </si>
  <si>
    <t>Ruben Dario</t>
  </si>
  <si>
    <t>ben.dario@hotmail.com</t>
  </si>
  <si>
    <t>Matos</t>
  </si>
  <si>
    <t>Carlos Gerardo</t>
  </si>
  <si>
    <t>gmatos982@hotmail.com</t>
  </si>
  <si>
    <t>Mattaliano</t>
  </si>
  <si>
    <t>Belén Soledad</t>
  </si>
  <si>
    <t>b.mattaliano@gmail.com</t>
  </si>
  <si>
    <t>Mazas</t>
  </si>
  <si>
    <t>Gerardo Gabriel</t>
  </si>
  <si>
    <t>mazas1986@gmail.com</t>
  </si>
  <si>
    <t>Mazzola</t>
  </si>
  <si>
    <t>Sebastian Alexis</t>
  </si>
  <si>
    <t>sebastianalexismazzola743@gmail.com</t>
  </si>
  <si>
    <t>Mc Carthy</t>
  </si>
  <si>
    <t>Glenda</t>
  </si>
  <si>
    <t>glendamccarthy1981@gmail.com</t>
  </si>
  <si>
    <t>Medina</t>
  </si>
  <si>
    <t>Alicia Rosana</t>
  </si>
  <si>
    <t>ali-77@hotmail.com.ar</t>
  </si>
  <si>
    <t>Darío Leonel</t>
  </si>
  <si>
    <t>dariomedina_wilfur@hotmail.com</t>
  </si>
  <si>
    <t>Fernando Nahuel</t>
  </si>
  <si>
    <t>fermedina7393@gmail.com</t>
  </si>
  <si>
    <t>Gerardo Andres Damian</t>
  </si>
  <si>
    <t>gera_charrua@hotmail.com</t>
  </si>
  <si>
    <t>nadiamedina.npm@gmail.com</t>
  </si>
  <si>
    <t>nadiajjmedina@hotmail.com.ar</t>
  </si>
  <si>
    <t>Emanuel David</t>
  </si>
  <si>
    <t>emanuelmedina08@gmail.com</t>
  </si>
  <si>
    <t>41,67</t>
  </si>
  <si>
    <t>Melo</t>
  </si>
  <si>
    <t>Luciana Romina</t>
  </si>
  <si>
    <t>lucianarominamelo@yahoo.com.ar</t>
  </si>
  <si>
    <t>Paola Natalia</t>
  </si>
  <si>
    <t>paomel_05@hotmail.com</t>
  </si>
  <si>
    <t>Mena</t>
  </si>
  <si>
    <t>Ivan</t>
  </si>
  <si>
    <t>menivan1789@gmail.com</t>
  </si>
  <si>
    <t>guillermormendez1980@gmail.com</t>
  </si>
  <si>
    <t>Jose Eugenio</t>
  </si>
  <si>
    <t>alexis22jose@gmail.com</t>
  </si>
  <si>
    <t>juanmanuelmendez74@live.com</t>
  </si>
  <si>
    <t>Oscar Antonio</t>
  </si>
  <si>
    <t>oscar221275@hotmail.com.ar</t>
  </si>
  <si>
    <t>Mendieta</t>
  </si>
  <si>
    <t>Lelia Marianela</t>
  </si>
  <si>
    <t>mendietamarianela@gmail.com</t>
  </si>
  <si>
    <t>86,67</t>
  </si>
  <si>
    <t>Mendoza</t>
  </si>
  <si>
    <t>Carolina Valeria</t>
  </si>
  <si>
    <t>carolynamenndoza@gmail.com</t>
  </si>
  <si>
    <t>Claudio Gaston</t>
  </si>
  <si>
    <t>c.mendoza2244@hotmail.com</t>
  </si>
  <si>
    <t>Daniel Alcides</t>
  </si>
  <si>
    <t>dany70_mendoza@hotmail.com</t>
  </si>
  <si>
    <t>Fernando Martin</t>
  </si>
  <si>
    <t>mendozafernandomartin@gmail.com</t>
  </si>
  <si>
    <t>Karen Antonella</t>
  </si>
  <si>
    <t>karenmendoza004@gmail.com</t>
  </si>
  <si>
    <t>Lorena Guadalupe</t>
  </si>
  <si>
    <t>loreguada2020@hotmail.com</t>
  </si>
  <si>
    <t>lucas_stafe_jm@hotmail.com</t>
  </si>
  <si>
    <t>Marcia Gisela</t>
  </si>
  <si>
    <t>mgm25@live.com.ar</t>
  </si>
  <si>
    <t>Maria Belen</t>
  </si>
  <si>
    <t>mbelenmendoza8@gmail.com</t>
  </si>
  <si>
    <t>belenpico2014@hotmail.com</t>
  </si>
  <si>
    <t>Mauricio Andres</t>
  </si>
  <si>
    <t>curucho33@hotmail.com</t>
  </si>
  <si>
    <t>Nallibe</t>
  </si>
  <si>
    <t>nallibemendoza08@gmail.com</t>
  </si>
  <si>
    <t>Noelia</t>
  </si>
  <si>
    <t>mendozanoelia2017@gmail.com</t>
  </si>
  <si>
    <t>ricardon10mendo@gmail.com</t>
  </si>
  <si>
    <t>ricardon_mendo@outlook.com</t>
  </si>
  <si>
    <t>camiari21@hotmail.com</t>
  </si>
  <si>
    <t>Yanina Vanesa</t>
  </si>
  <si>
    <t>yaninamendoza-86@hotmail.com.ar</t>
  </si>
  <si>
    <t>Agustín Exequiel</t>
  </si>
  <si>
    <t>aguexmen27@gmail.com</t>
  </si>
  <si>
    <t>Mariluz Beatriz</t>
  </si>
  <si>
    <t>mendozamariluz@outlook.es</t>
  </si>
  <si>
    <t>Menendez</t>
  </si>
  <si>
    <t>Natali Rocio</t>
  </si>
  <si>
    <t>pepemimi82@hotmail.com</t>
  </si>
  <si>
    <t>Menese</t>
  </si>
  <si>
    <t>Marianela Evelyn</t>
  </si>
  <si>
    <t>mmenese76@gmail.com</t>
  </si>
  <si>
    <t>Mercado</t>
  </si>
  <si>
    <t>Elsa Paola</t>
  </si>
  <si>
    <t>mercadoo1720@hotmail.com</t>
  </si>
  <si>
    <t>Natalia Teresa</t>
  </si>
  <si>
    <t>tita3074@hotmail.com</t>
  </si>
  <si>
    <t>Merlo</t>
  </si>
  <si>
    <t>claudiomerlo@outlook.com</t>
  </si>
  <si>
    <t>MESSI</t>
  </si>
  <si>
    <t>LUCAS MATIAS</t>
  </si>
  <si>
    <t>luquitasmessi@hotmail.com</t>
  </si>
  <si>
    <t>Meynet</t>
  </si>
  <si>
    <t>sandrusol123@gmail.com</t>
  </si>
  <si>
    <t>Meza</t>
  </si>
  <si>
    <t>Ruben Alcides</t>
  </si>
  <si>
    <t>ruben_meza_602922@live.com</t>
  </si>
  <si>
    <t>Michelini</t>
  </si>
  <si>
    <t>maximilianomau@hotmail.com</t>
  </si>
  <si>
    <t>Minhot</t>
  </si>
  <si>
    <t>Elsa</t>
  </si>
  <si>
    <t>elsaminhot25@gmail.com</t>
  </si>
  <si>
    <t>Miniello</t>
  </si>
  <si>
    <t>Giselle Maria Lorena</t>
  </si>
  <si>
    <t>mayum3535@gmail.com</t>
  </si>
  <si>
    <t>Miño</t>
  </si>
  <si>
    <t>German Rodrigo</t>
  </si>
  <si>
    <t>grm180286@hotmail.com</t>
  </si>
  <si>
    <t>laapatito_@hotmail.com</t>
  </si>
  <si>
    <t>MiÑo</t>
  </si>
  <si>
    <t>Alejandro Rodrigo</t>
  </si>
  <si>
    <t>alejandrominio77@gmail.com</t>
  </si>
  <si>
    <t>Miranda</t>
  </si>
  <si>
    <t>caromarainhoa07@hotmail.com</t>
  </si>
  <si>
    <t>mirandadiegoantonio@gmail.com</t>
  </si>
  <si>
    <t>Flavia</t>
  </si>
  <si>
    <t>barbys_07ffm@hotmail.com</t>
  </si>
  <si>
    <t>sole_mir_12@hotmail.com</t>
  </si>
  <si>
    <t>Molina</t>
  </si>
  <si>
    <t>maximomica98@gmail.com</t>
  </si>
  <si>
    <t>Ariel Hector</t>
  </si>
  <si>
    <t>molinariel100@gmail.com</t>
  </si>
  <si>
    <t>Javier Alfredo</t>
  </si>
  <si>
    <t>jampsi38@gmail.com</t>
  </si>
  <si>
    <t>Mauricio Julian</t>
  </si>
  <si>
    <t>mauricioso332@gmail.com</t>
  </si>
  <si>
    <t>cococho33@outlook.com.ar</t>
  </si>
  <si>
    <t>Maximiliano Oreste</t>
  </si>
  <si>
    <t>maxiomolina@hotmail.com</t>
  </si>
  <si>
    <t>Molinari</t>
  </si>
  <si>
    <t>valito_83@hotmail.com</t>
  </si>
  <si>
    <t>Molinatto</t>
  </si>
  <si>
    <t>Daniela Soledad</t>
  </si>
  <si>
    <t>molinattodanielasoledad@gmail.com</t>
  </si>
  <si>
    <t>Moncada</t>
  </si>
  <si>
    <t>fla07_90@hotmail.com</t>
  </si>
  <si>
    <t>Mondino</t>
  </si>
  <si>
    <t>martuale13@hotmail.com</t>
  </si>
  <si>
    <t>Monje</t>
  </si>
  <si>
    <t>Luis Nicolás</t>
  </si>
  <si>
    <t>nicomonje14@gmail.com</t>
  </si>
  <si>
    <t>Montagner</t>
  </si>
  <si>
    <t>el__olimpo@hotmail.com</t>
  </si>
  <si>
    <t>Montaño</t>
  </si>
  <si>
    <t>Cristofer</t>
  </si>
  <si>
    <t>cristoferjesuan@hotmail.com</t>
  </si>
  <si>
    <t>Montegrosso</t>
  </si>
  <si>
    <t>Carlos Daniel</t>
  </si>
  <si>
    <t>charlyel7.14@gmail.com</t>
  </si>
  <si>
    <t>Montenegro</t>
  </si>
  <si>
    <t>Marisa</t>
  </si>
  <si>
    <t>angelcpr2001@gmail.com</t>
  </si>
  <si>
    <t>Montero</t>
  </si>
  <si>
    <t>leonardogermanmontero@gmail.com</t>
  </si>
  <si>
    <t>Montoya</t>
  </si>
  <si>
    <t>Luciano</t>
  </si>
  <si>
    <t>luchi_sky@hotmail.com</t>
  </si>
  <si>
    <t>Monzon</t>
  </si>
  <si>
    <t>Gimena</t>
  </si>
  <si>
    <t>gime04@outlook.com.ar</t>
  </si>
  <si>
    <t>Jaquelina Soledad</t>
  </si>
  <si>
    <t>jaquelinamonzon@hotmail.com</t>
  </si>
  <si>
    <t>monzonleonardo378@gmail.com</t>
  </si>
  <si>
    <t>Luciana Daniel</t>
  </si>
  <si>
    <t>lucianadanielamonzon@gmail.com</t>
  </si>
  <si>
    <t>Mauro Ricardo</t>
  </si>
  <si>
    <t>chinchulin09@hotmail.com</t>
  </si>
  <si>
    <t>elnegritotop10@gmail.com</t>
  </si>
  <si>
    <t>coyotecallejero@hotmail.com</t>
  </si>
  <si>
    <t>Morel</t>
  </si>
  <si>
    <t>morelromina30@gmail.com</t>
  </si>
  <si>
    <t>Morello</t>
  </si>
  <si>
    <t>Elvio Luis</t>
  </si>
  <si>
    <t>loelm@hotmail.com</t>
  </si>
  <si>
    <t>Morello Srayh</t>
  </si>
  <si>
    <t>Rodrigo Nicolas</t>
  </si>
  <si>
    <t>rnmorello1978@hotmail.com.ar</t>
  </si>
  <si>
    <t>Moreno</t>
  </si>
  <si>
    <t>Andrea Fernanda</t>
  </si>
  <si>
    <t>andrefermoreno@outlook.com</t>
  </si>
  <si>
    <t>Esteban</t>
  </si>
  <si>
    <t>esteban50424@gmail.com</t>
  </si>
  <si>
    <t>Moreyra</t>
  </si>
  <si>
    <t>ansmore0308@hotmail.com</t>
  </si>
  <si>
    <t>Mori</t>
  </si>
  <si>
    <t>daio.18@hotmail.com</t>
  </si>
  <si>
    <t>Notario</t>
  </si>
  <si>
    <t>Cintia Soledad</t>
  </si>
  <si>
    <t>cinthya_nota@hotmail.com</t>
  </si>
  <si>
    <t>ÚLTIMA ACTUALIZACIÓN 12/12 09:20HS</t>
  </si>
  <si>
    <t>Emiliano Eduardo</t>
  </si>
  <si>
    <t>moreyra890@outlook.es</t>
  </si>
  <si>
    <t>Ronaldo Federico Sebastián</t>
  </si>
  <si>
    <t>moreyraronny@gmail.com</t>
  </si>
  <si>
    <t>Moriondo</t>
  </si>
  <si>
    <t>rodrigomoriondo.92@hotmail.com</t>
  </si>
  <si>
    <t>rodrigo_beby.007@hotmail.com</t>
  </si>
  <si>
    <t>Morizon</t>
  </si>
  <si>
    <t>Daniel Leonardo</t>
  </si>
  <si>
    <t>danymorizon@gmail.com</t>
  </si>
  <si>
    <t>pquiascj@gmail.com</t>
  </si>
  <si>
    <t>Mosconi</t>
  </si>
  <si>
    <t>chio_rsm@hotmail.com</t>
  </si>
  <si>
    <t>Mosqueda</t>
  </si>
  <si>
    <t>mosquedajesi_91@hotmail.com</t>
  </si>
  <si>
    <t>Mota</t>
  </si>
  <si>
    <t>Abigail Nazaret</t>
  </si>
  <si>
    <t>abby11.rc@gmail.com</t>
  </si>
  <si>
    <t>Motura</t>
  </si>
  <si>
    <t>Fausto</t>
  </si>
  <si>
    <t>faustomotura@yahoo.com</t>
  </si>
  <si>
    <t>Mouchet</t>
  </si>
  <si>
    <t>Enrique</t>
  </si>
  <si>
    <t>quiquevsquique@gmail.com</t>
  </si>
  <si>
    <t>Moyano</t>
  </si>
  <si>
    <t>Jonatan</t>
  </si>
  <si>
    <t>jona_moyano_22@hotmail.com</t>
  </si>
  <si>
    <t>nacho_moyano89@hotmail.com</t>
  </si>
  <si>
    <t>Mariam</t>
  </si>
  <si>
    <t>mariamm_correa@hotmail.com</t>
  </si>
  <si>
    <t>Ruben David</t>
  </si>
  <si>
    <t>david_martynagus@hotmail.com</t>
  </si>
  <si>
    <t>Mucherli</t>
  </si>
  <si>
    <t>Ivan Luis</t>
  </si>
  <si>
    <t>batimucherli@gmail.com</t>
  </si>
  <si>
    <t>Murillo</t>
  </si>
  <si>
    <t>Marcelo Cesar</t>
  </si>
  <si>
    <t>marcelomurillo756@hotmail.com</t>
  </si>
  <si>
    <t>Nardoni</t>
  </si>
  <si>
    <t>Gabriel Angel Ramon</t>
  </si>
  <si>
    <t>gabrielnardoni21@hotmail.com</t>
  </si>
  <si>
    <t>Nasimbera</t>
  </si>
  <si>
    <t>lu_nasimbera@hotmail.com</t>
  </si>
  <si>
    <t>Nasta</t>
  </si>
  <si>
    <t>Javier Alberto</t>
  </si>
  <si>
    <t>maria_javier22@outlook.com</t>
  </si>
  <si>
    <t>Natali</t>
  </si>
  <si>
    <t>Geri</t>
  </si>
  <si>
    <t>na_millo@hotmail.com</t>
  </si>
  <si>
    <t>Navarro</t>
  </si>
  <si>
    <t>Jorgelina Antonela</t>
  </si>
  <si>
    <t>antonela.jnavarro@gmail.com</t>
  </si>
  <si>
    <t>Negri</t>
  </si>
  <si>
    <t>lucianonegri@hotmail.com</t>
  </si>
  <si>
    <t>Nerbutti</t>
  </si>
  <si>
    <t>Jose Antonio</t>
  </si>
  <si>
    <t>josenerbutti@gmail.com</t>
  </si>
  <si>
    <t>Nestares</t>
  </si>
  <si>
    <t>nestaresricardo@live.com</t>
  </si>
  <si>
    <t>Nichea</t>
  </si>
  <si>
    <t>Adrian Agustin</t>
  </si>
  <si>
    <t>agus-malevo@hotmail.com</t>
  </si>
  <si>
    <t>Nicollier</t>
  </si>
  <si>
    <t>nam_nega@live.com</t>
  </si>
  <si>
    <t>Roberto Federico</t>
  </si>
  <si>
    <t>popeyenico6@gmail.com</t>
  </si>
  <si>
    <t>Niemes</t>
  </si>
  <si>
    <t>Damian Atilio</t>
  </si>
  <si>
    <t>damian_niemes@yahoo.com.ar</t>
  </si>
  <si>
    <t>damianniemes392@gmail.com</t>
  </si>
  <si>
    <t>Nieto</t>
  </si>
  <si>
    <t>Cristian Roberto</t>
  </si>
  <si>
    <t>cristian_1976@live.com.ar</t>
  </si>
  <si>
    <t>Nievas</t>
  </si>
  <si>
    <t>Maria Ines</t>
  </si>
  <si>
    <t>mariacharo2014@hotmail.com</t>
  </si>
  <si>
    <t>Nini</t>
  </si>
  <si>
    <t>Laura Marianela</t>
  </si>
  <si>
    <t>nanoymari@hotmail.com</t>
  </si>
  <si>
    <t>Leonardo Javier</t>
  </si>
  <si>
    <t>javiernini@yahoo.com.ar</t>
  </si>
  <si>
    <t>Noriega</t>
  </si>
  <si>
    <t>Milagros</t>
  </si>
  <si>
    <t>marnacar4@gmail.com</t>
  </si>
  <si>
    <t>Nowichi Cortez.-</t>
  </si>
  <si>
    <t>Gonzalo Ezequiel</t>
  </si>
  <si>
    <t>chalovichi7@hotmail.com</t>
  </si>
  <si>
    <t>Nuñez</t>
  </si>
  <si>
    <t>Orfilio Ariel</t>
  </si>
  <si>
    <t>arielorfilio13@hotmail.com</t>
  </si>
  <si>
    <t>Cesar Exequiel</t>
  </si>
  <si>
    <t>exewil@hotmail.com</t>
  </si>
  <si>
    <t>Cristian Marcelo</t>
  </si>
  <si>
    <t>nucar22@yahoo.com.ar</t>
  </si>
  <si>
    <t>Jaquelina</t>
  </si>
  <si>
    <t>jaquelina.evelin@gmail.com</t>
  </si>
  <si>
    <t>marialaura310@hotmail.com</t>
  </si>
  <si>
    <t>ruben_nunezz@hotmail.com</t>
  </si>
  <si>
    <t>Núñez</t>
  </si>
  <si>
    <t>José Alejandro</t>
  </si>
  <si>
    <t>alejandrone234@gmail.com</t>
  </si>
  <si>
    <t>61,67</t>
  </si>
  <si>
    <t>Ocampo</t>
  </si>
  <si>
    <t>Hugo Federico</t>
  </si>
  <si>
    <t>hugofedericoocampo@gmail.com</t>
  </si>
  <si>
    <t>Ivan Ariel</t>
  </si>
  <si>
    <t>nacho2hot@hotmail.com</t>
  </si>
  <si>
    <t>Jonatan Wilfredo</t>
  </si>
  <si>
    <t>saniol_18@hotmail.com</t>
  </si>
  <si>
    <t>marisaocampomarisaocampo@outlook.com</t>
  </si>
  <si>
    <t>Ochoa</t>
  </si>
  <si>
    <t>Enzo Emanuel</t>
  </si>
  <si>
    <t>enzoochoa813@gmail.com</t>
  </si>
  <si>
    <t>ódena</t>
  </si>
  <si>
    <t>María Noelia</t>
  </si>
  <si>
    <t>noeodena@gmail.com</t>
  </si>
  <si>
    <t>Oehrli</t>
  </si>
  <si>
    <t>Adrian</t>
  </si>
  <si>
    <t>adrianoehrli@hotmail.com</t>
  </si>
  <si>
    <t>Ojeda</t>
  </si>
  <si>
    <t>Cristian Ramon</t>
  </si>
  <si>
    <t>proyectoquimera2012@hotmail.com</t>
  </si>
  <si>
    <t>Eliana</t>
  </si>
  <si>
    <t>eli_1114@hotmail.com</t>
  </si>
  <si>
    <t>Gustavo Ramon</t>
  </si>
  <si>
    <t>gustavoojeda924@gmail.com</t>
  </si>
  <si>
    <t>javierojedajavier75@hotmail.com</t>
  </si>
  <si>
    <t>lucasojeda_1711@hotmail.com</t>
  </si>
  <si>
    <t>lauramojeda@hotmail.com</t>
  </si>
  <si>
    <t>Nestor</t>
  </si>
  <si>
    <t>nestorzapador@hotmail.com</t>
  </si>
  <si>
    <t>pablojeda25@gmail.com</t>
  </si>
  <si>
    <t>sergioojeda_51@hotmail.com</t>
  </si>
  <si>
    <t>Cristian Exequiel</t>
  </si>
  <si>
    <t>co457677@gmail.com</t>
  </si>
  <si>
    <t>Ojeda Yossen</t>
  </si>
  <si>
    <t>monicalilianahorvat@gmail.com</t>
  </si>
  <si>
    <t>Olaguibe</t>
  </si>
  <si>
    <t>nacholaguibe@hotmail.com</t>
  </si>
  <si>
    <t>olaguibecarlos@gmail.com</t>
  </si>
  <si>
    <t>Oliva</t>
  </si>
  <si>
    <t>trica_22_22@hotmail.com</t>
  </si>
  <si>
    <t>lucizoeoliva@hotmail.com</t>
  </si>
  <si>
    <t>Olivera</t>
  </si>
  <si>
    <t>riobra20@yahoo.com.ar</t>
  </si>
  <si>
    <t>OLIVERA</t>
  </si>
  <si>
    <t>DARIO EMANUEL</t>
  </si>
  <si>
    <t>laleamado08@gmail.com</t>
  </si>
  <si>
    <t>Ollocco</t>
  </si>
  <si>
    <t>olloccocristian@gmail.com</t>
  </si>
  <si>
    <t>Olmedo</t>
  </si>
  <si>
    <t>Guillermo Gustavo</t>
  </si>
  <si>
    <t>guillermo19722018@gmail.com</t>
  </si>
  <si>
    <t>Olmos</t>
  </si>
  <si>
    <t>Federico Germán</t>
  </si>
  <si>
    <t>federicoolmos130381@gmail.com</t>
  </si>
  <si>
    <t>cojudo_2@hotmail.com</t>
  </si>
  <si>
    <t>Kevin</t>
  </si>
  <si>
    <t>kevinolmosdgsr@gmail.com</t>
  </si>
  <si>
    <t>Olocco</t>
  </si>
  <si>
    <t>carolinaolocco1978@hotmail.com</t>
  </si>
  <si>
    <t>Ordina</t>
  </si>
  <si>
    <t>Ismael</t>
  </si>
  <si>
    <t>seba5535@outlook.com</t>
  </si>
  <si>
    <t>Ordoñez</t>
  </si>
  <si>
    <t>lean28217868@gmail.com</t>
  </si>
  <si>
    <t>Orellano</t>
  </si>
  <si>
    <t>Ariel Leonardo</t>
  </si>
  <si>
    <t>arielo152009@hotmail.com</t>
  </si>
  <si>
    <t>Liliana Silvia Noemi</t>
  </si>
  <si>
    <t>pitisilvia@gmail.com</t>
  </si>
  <si>
    <t>Pablo Sebastian</t>
  </si>
  <si>
    <t>orellanopablo_31@hotmail.com</t>
  </si>
  <si>
    <t>Roberto Pablo</t>
  </si>
  <si>
    <t>roborel_23290@hotmail.com</t>
  </si>
  <si>
    <t>Orellano Fretes</t>
  </si>
  <si>
    <t>Miriam Susana</t>
  </si>
  <si>
    <t>morellanofretes@hotmail.com</t>
  </si>
  <si>
    <t>Orieta</t>
  </si>
  <si>
    <t>Walter Marcelo</t>
  </si>
  <si>
    <t>picovale39@gmail.com</t>
  </si>
  <si>
    <t>Orlandoni</t>
  </si>
  <si>
    <t>Gabriel tomas</t>
  </si>
  <si>
    <t>tomiga05@gmail.com</t>
  </si>
  <si>
    <t>Gisela Emilce</t>
  </si>
  <si>
    <t>nahuel_colon@hotmail.com</t>
  </si>
  <si>
    <t>Ormaechea</t>
  </si>
  <si>
    <t>Roberto Armando</t>
  </si>
  <si>
    <t>robertormaechea2010@gmail.com</t>
  </si>
  <si>
    <t>Oroño</t>
  </si>
  <si>
    <t>Leandro Rafael</t>
  </si>
  <si>
    <t>leandrorafael566@gmail.com</t>
  </si>
  <si>
    <t>Orrego</t>
  </si>
  <si>
    <t>Gabriela Alejandra</t>
  </si>
  <si>
    <t>a-orrego@hotmail.com</t>
  </si>
  <si>
    <t>Ortega</t>
  </si>
  <si>
    <t>Nicolas German</t>
  </si>
  <si>
    <t>nicolasortega.bboy@gmail.com</t>
  </si>
  <si>
    <t>Francisco</t>
  </si>
  <si>
    <t>fran237127@gmail.com</t>
  </si>
  <si>
    <t>giselaveronicaortiz@gmail.com</t>
  </si>
  <si>
    <t>gustavoortiz17@outlook.com.ar</t>
  </si>
  <si>
    <t>Maria Celeste</t>
  </si>
  <si>
    <t>mceleste.ortiz@hotmail.com</t>
  </si>
  <si>
    <t>Roberto Martin</t>
  </si>
  <si>
    <t>robeerto_martin@hotmail.com</t>
  </si>
  <si>
    <t>Ortlieb</t>
  </si>
  <si>
    <t>Ivón</t>
  </si>
  <si>
    <t>pelgotas@gmail.com</t>
  </si>
  <si>
    <t>Oscinaldi</t>
  </si>
  <si>
    <t>Reinaldo Gaston</t>
  </si>
  <si>
    <t>gaston_osci@hotmail.com</t>
  </si>
  <si>
    <t>Ovando</t>
  </si>
  <si>
    <t>Sergio Alberto</t>
  </si>
  <si>
    <t>sergio_ovando@hotmail.com.ar</t>
  </si>
  <si>
    <t>Oviedo</t>
  </si>
  <si>
    <t>Liliana Manuela</t>
  </si>
  <si>
    <t>odhmanuela@gmail.com</t>
  </si>
  <si>
    <t>germandoviedo@yahoo.com.ar</t>
  </si>
  <si>
    <t>Maria Jose</t>
  </si>
  <si>
    <t>laviggi@live.com.ar</t>
  </si>
  <si>
    <t>Oviedo Caamaño</t>
  </si>
  <si>
    <t>Natalia Veronica</t>
  </si>
  <si>
    <t>nataliacaamano@live.com.ar</t>
  </si>
  <si>
    <t>Pactat</t>
  </si>
  <si>
    <t>Gisel</t>
  </si>
  <si>
    <t>gi_pactat@hotmail.com</t>
  </si>
  <si>
    <t>Paez</t>
  </si>
  <si>
    <t>alejandro sebastian</t>
  </si>
  <si>
    <t>alespaez.12@gmail.com</t>
  </si>
  <si>
    <t>ceciliapaez1986@gmail.com</t>
  </si>
  <si>
    <t>adur_@hotmail.com</t>
  </si>
  <si>
    <t>Pagani</t>
  </si>
  <si>
    <t>broder_267@outlook.com</t>
  </si>
  <si>
    <t>Palacios</t>
  </si>
  <si>
    <t>sandraleonorpalacios79@gmail.com</t>
  </si>
  <si>
    <t>Palavecino</t>
  </si>
  <si>
    <t>Ana</t>
  </si>
  <si>
    <t>apalavecino15@gmail.com</t>
  </si>
  <si>
    <t>Palermo</t>
  </si>
  <si>
    <t>fedepalermo1705@gmail.com</t>
  </si>
  <si>
    <t>Panza Pujato</t>
  </si>
  <si>
    <t>Javier Maximiliano</t>
  </si>
  <si>
    <t>japo480@hotmail.es</t>
  </si>
  <si>
    <t>Pardi</t>
  </si>
  <si>
    <t>nadiapardi88@gmail.com</t>
  </si>
  <si>
    <t>Paris</t>
  </si>
  <si>
    <t>Emelí Daiana</t>
  </si>
  <si>
    <t>emeli_paris@hotmail.com</t>
  </si>
  <si>
    <t>Pasten</t>
  </si>
  <si>
    <t>gise.syk@gmail.com</t>
  </si>
  <si>
    <t>Patiño</t>
  </si>
  <si>
    <t>gasalepat36@gmail.com</t>
  </si>
  <si>
    <t>Pavellotti</t>
  </si>
  <si>
    <t>josepave@outlook.com.ar</t>
  </si>
  <si>
    <t>Pedernera</t>
  </si>
  <si>
    <t>Daiana Nerina</t>
  </si>
  <si>
    <t>daiananerinapedernera@gmail.com</t>
  </si>
  <si>
    <t>Peirotti</t>
  </si>
  <si>
    <t>nathi_227@outlook.com</t>
  </si>
  <si>
    <t>Peña</t>
  </si>
  <si>
    <t>Aldo Ramon</t>
  </si>
  <si>
    <t>aldo_puchi13@hotmail.com</t>
  </si>
  <si>
    <t>Guillermo Gabriel</t>
  </si>
  <si>
    <t>ggp_81@hotmail.com</t>
  </si>
  <si>
    <t>Peñaloza</t>
  </si>
  <si>
    <t>ale_07_fushy@hotmail.com</t>
  </si>
  <si>
    <t>Peñalver</t>
  </si>
  <si>
    <t>Jose Alejandro</t>
  </si>
  <si>
    <t>el_catin1@hotmail.com</t>
  </si>
  <si>
    <t>Peralta</t>
  </si>
  <si>
    <t>Hector Sebastian</t>
  </si>
  <si>
    <t>picotitan150@gmail.com</t>
  </si>
  <si>
    <t>Leandro Miguel</t>
  </si>
  <si>
    <t>leandroperalta167@gmail.com</t>
  </si>
  <si>
    <t>Lia</t>
  </si>
  <si>
    <t>lia_peralta2011@hotmail.com</t>
  </si>
  <si>
    <t>Marcos Lucas</t>
  </si>
  <si>
    <t>marcosperalta599@gmail.com</t>
  </si>
  <si>
    <t>peraltapablo30@hotmail.com</t>
  </si>
  <si>
    <t>Sabrina Mariel</t>
  </si>
  <si>
    <t>saabrinaperalta@hotmail.com</t>
  </si>
  <si>
    <t>Sergio Alejandro</t>
  </si>
  <si>
    <t>sergioperalta733@gmail.com</t>
  </si>
  <si>
    <t>Pereyra</t>
  </si>
  <si>
    <t>Andres</t>
  </si>
  <si>
    <t>andrespereyra42@hotmail.com</t>
  </si>
  <si>
    <t>Guillermo Hernán</t>
  </si>
  <si>
    <t>guillepereyra1999@gmail.com</t>
  </si>
  <si>
    <t>Irma</t>
  </si>
  <si>
    <t>imsp1988@gmail.com</t>
  </si>
  <si>
    <t>Mirian</t>
  </si>
  <si>
    <t>mirian-pereyra@hotmail.com</t>
  </si>
  <si>
    <t>PEREYRA</t>
  </si>
  <si>
    <t>LUCIA DE LOS MILAGROS</t>
  </si>
  <si>
    <t>luciampereyra29@gmail.com</t>
  </si>
  <si>
    <t>Perez</t>
  </si>
  <si>
    <t>dayu_soledad@hotmail.com</t>
  </si>
  <si>
    <t>Juan Carlos Gabriel</t>
  </si>
  <si>
    <t>juan-perico-@hotmail.com</t>
  </si>
  <si>
    <t>eduardoj.perez@outlook.com</t>
  </si>
  <si>
    <t>Pablo Leandro</t>
  </si>
  <si>
    <t>ppabloperezz@hotmail.com</t>
  </si>
  <si>
    <t>Raul Benicio</t>
  </si>
  <si>
    <t>raulyperez-81@hotmail.com</t>
  </si>
  <si>
    <t>ÚLTIMA ACTUALIZACIÓN 12/12 08:25HS</t>
  </si>
  <si>
    <t>Notificar</t>
  </si>
  <si>
    <t>na_ti99@hotmail.com</t>
  </si>
  <si>
    <t>Paulo Emmanuel</t>
  </si>
  <si>
    <t>celebeloso@hotmail.com</t>
  </si>
  <si>
    <t>walde.yp22@gmail.com</t>
  </si>
  <si>
    <t>waldepico@hotmail.com</t>
  </si>
  <si>
    <t>Alan Adriel</t>
  </si>
  <si>
    <t>alan_90_18@hotmail.com</t>
  </si>
  <si>
    <t>Aldana narela</t>
  </si>
  <si>
    <t>aldy.perez92@gmail.com</t>
  </si>
  <si>
    <t>SI</t>
  </si>
  <si>
    <t>Elisabet Guadalupe</t>
  </si>
  <si>
    <t>elisabetperez666@gmail.com</t>
  </si>
  <si>
    <t>Gabriela Beatriz</t>
  </si>
  <si>
    <t>gabriielaa0611@gmail.com</t>
  </si>
  <si>
    <t>chulito-25@hotmail.com</t>
  </si>
  <si>
    <t>Luis Martin</t>
  </si>
  <si>
    <t>martinperez-2017@hotmail.com</t>
  </si>
  <si>
    <t>luis_miguelperez@hotmail.com</t>
  </si>
  <si>
    <t>Martín Gabriel</t>
  </si>
  <si>
    <t>martingperez_79@hotmail.com</t>
  </si>
  <si>
    <t>Rene Ignacio</t>
  </si>
  <si>
    <t>nacho89perez@gmail.com</t>
  </si>
  <si>
    <t>Yael Ianara Noemí</t>
  </si>
  <si>
    <t>pico.yerba@hotmail.com</t>
  </si>
  <si>
    <t>PEREZ</t>
  </si>
  <si>
    <t>elnegroperez93@gmail.com</t>
  </si>
  <si>
    <t>Perezlindo</t>
  </si>
  <si>
    <t>Erica Elsa</t>
  </si>
  <si>
    <t>ericaelsaperezlindo10@gmail.com</t>
  </si>
  <si>
    <t>Peri</t>
  </si>
  <si>
    <t>Nelida Roxana</t>
  </si>
  <si>
    <t>roxanatomas1@hotmail.com</t>
  </si>
  <si>
    <t>Perin</t>
  </si>
  <si>
    <t>Emiliano Gabriel</t>
  </si>
  <si>
    <t>emilianoperin@hotmail.com</t>
  </si>
  <si>
    <t>Peteán</t>
  </si>
  <si>
    <t>Fani Maria</t>
  </si>
  <si>
    <t>fani_022@hotmail.com</t>
  </si>
  <si>
    <t>Pezzano</t>
  </si>
  <si>
    <t>Emanuel</t>
  </si>
  <si>
    <t>emanuelpezzano6@gmail.com</t>
  </si>
  <si>
    <t>Picabea</t>
  </si>
  <si>
    <t>Ivan Gabriel</t>
  </si>
  <si>
    <t>abardina@santafe.gov.ar</t>
  </si>
  <si>
    <t>Picciochi</t>
  </si>
  <si>
    <t>sandrapicciochi@hotmail.com</t>
  </si>
  <si>
    <t>Picco</t>
  </si>
  <si>
    <t>Dario Daniel</t>
  </si>
  <si>
    <t>dario_pi_cco@hotmail.com</t>
  </si>
  <si>
    <t>Piedra</t>
  </si>
  <si>
    <t>walpico@outlook.com</t>
  </si>
  <si>
    <t>Piedrabuena</t>
  </si>
  <si>
    <t>serpiedra77@gmail.com</t>
  </si>
  <si>
    <t>Pieroni</t>
  </si>
  <si>
    <t>Diego Alberto</t>
  </si>
  <si>
    <t>laspuertas536@hotmail.com</t>
  </si>
  <si>
    <t>Pietnyezuka</t>
  </si>
  <si>
    <t>sprintfinal@hotmail.com</t>
  </si>
  <si>
    <t>Pineda</t>
  </si>
  <si>
    <t>Marisel Cleofe</t>
  </si>
  <si>
    <t>marus824@hotmail.com</t>
  </si>
  <si>
    <t>Pistelli</t>
  </si>
  <si>
    <t>nataliapistelli@hotmail.com</t>
  </si>
  <si>
    <t>Pitteri</t>
  </si>
  <si>
    <t>Sergio Omar</t>
  </si>
  <si>
    <t>sersilpuchi@hotmail.com</t>
  </si>
  <si>
    <t>Pizarro</t>
  </si>
  <si>
    <t>Carolina Eliana</t>
  </si>
  <si>
    <t>carolinebs84@gmail.com</t>
  </si>
  <si>
    <t>Poblete</t>
  </si>
  <si>
    <t>Jorge Damian</t>
  </si>
  <si>
    <t>jorgedamianpoblete47@gmail.com</t>
  </si>
  <si>
    <t>Polimena</t>
  </si>
  <si>
    <t>hugopolimena@hotmail.com</t>
  </si>
  <si>
    <t>Polinesi</t>
  </si>
  <si>
    <t>Mauricio</t>
  </si>
  <si>
    <t>mauriciopolinesi@hotmail.com</t>
  </si>
  <si>
    <t>Polini</t>
  </si>
  <si>
    <t>Anibal Gaston</t>
  </si>
  <si>
    <t>gaston026@hotmail.com</t>
  </si>
  <si>
    <t>Ponce</t>
  </si>
  <si>
    <t>negroponce810@gmail.com</t>
  </si>
  <si>
    <t>Gabriela Soledad</t>
  </si>
  <si>
    <t>gabriellaponce@hotmail.com</t>
  </si>
  <si>
    <t>Maria Fabiana</t>
  </si>
  <si>
    <t>fabi_0032@hotmail.com</t>
  </si>
  <si>
    <t>nikoo_ponce@hotmail.com.ar</t>
  </si>
  <si>
    <t>Pablo Rene</t>
  </si>
  <si>
    <t>pabloponce_24@outlook.es</t>
  </si>
  <si>
    <t>Ponce Jermou</t>
  </si>
  <si>
    <t>Gastón Lucas</t>
  </si>
  <si>
    <t>gastonlucas@hotmail.com</t>
  </si>
  <si>
    <t>Porciuncula</t>
  </si>
  <si>
    <t>Maria Victoria</t>
  </si>
  <si>
    <t>porciunculavictoria@gmail.com</t>
  </si>
  <si>
    <t>Portillo</t>
  </si>
  <si>
    <t>Marcelo Jose</t>
  </si>
  <si>
    <t>marcelojoseportillo@gmail.com</t>
  </si>
  <si>
    <t>Paola Roxana</t>
  </si>
  <si>
    <t>pao_rp81@hotmail.com</t>
  </si>
  <si>
    <t>Prada</t>
  </si>
  <si>
    <t>Rafael Alejandro</t>
  </si>
  <si>
    <t>rafaprada211@gmail.com</t>
  </si>
  <si>
    <t>Pucheta</t>
  </si>
  <si>
    <t>Pablo Daniel</t>
  </si>
  <si>
    <t>pablopuche_86@hotmail.com.ar</t>
  </si>
  <si>
    <t>Puerta</t>
  </si>
  <si>
    <t>Raul Arabel</t>
  </si>
  <si>
    <t>arabel_087@hotmail.com</t>
  </si>
  <si>
    <t>Pujato</t>
  </si>
  <si>
    <t>Yanina</t>
  </si>
  <si>
    <t>pujatoyanina@gmail.com</t>
  </si>
  <si>
    <t>Quintana</t>
  </si>
  <si>
    <t>Magdalena Esther</t>
  </si>
  <si>
    <t>dani171094.dq@gmail.com</t>
  </si>
  <si>
    <t>micaela19461@outlook.es</t>
  </si>
  <si>
    <t>Quiroga</t>
  </si>
  <si>
    <t>master_29_jose@hotmail.com</t>
  </si>
  <si>
    <t>Magali del Carmen</t>
  </si>
  <si>
    <t>magaquiroga_27@hotmail.com</t>
  </si>
  <si>
    <t>Silvana Mariela</t>
  </si>
  <si>
    <t>silluci@hotmail.com</t>
  </si>
  <si>
    <t>Leandro Ivan</t>
  </si>
  <si>
    <t>quirogaleandro37@gmail.com</t>
  </si>
  <si>
    <t>Quiroga Patt</t>
  </si>
  <si>
    <t>Carina Fatima</t>
  </si>
  <si>
    <t>carinafqp@hotmail.com</t>
  </si>
  <si>
    <t>Quiroz</t>
  </si>
  <si>
    <t>Diego Ricardo</t>
  </si>
  <si>
    <t>qdiego51@gmail.com</t>
  </si>
  <si>
    <t>Rabez</t>
  </si>
  <si>
    <t>Florencia Eugenia</t>
  </si>
  <si>
    <t>eugeniarabez@gmail.com</t>
  </si>
  <si>
    <t>Radosevich</t>
  </si>
  <si>
    <t>radopuma@gmail.com</t>
  </si>
  <si>
    <t>julioradosevich@hotmail.com</t>
  </si>
  <si>
    <t>Raffaldi</t>
  </si>
  <si>
    <t>daianaraffaldi05@hotmail.com</t>
  </si>
  <si>
    <t>Raiti</t>
  </si>
  <si>
    <t>Tamara Ayelen</t>
  </si>
  <si>
    <t>ayelenraiti1@gmail.com</t>
  </si>
  <si>
    <t>Ramaccioni</t>
  </si>
  <si>
    <t>Silvana Andrea</t>
  </si>
  <si>
    <t>silrama351@gmail.com</t>
  </si>
  <si>
    <t>Ramirez</t>
  </si>
  <si>
    <t>Carlos Alberto Julian</t>
  </si>
  <si>
    <t>cajramirez658@outlook.com</t>
  </si>
  <si>
    <t>jesicaaramirez022@gmail.com</t>
  </si>
  <si>
    <t>jesicaramirez022@hotmail.com</t>
  </si>
  <si>
    <t>Julio Oscar</t>
  </si>
  <si>
    <t>ramirezjulio_24@hotmail.com</t>
  </si>
  <si>
    <t>leo013_gabriel@hotmail.com</t>
  </si>
  <si>
    <t>Lorena Maria</t>
  </si>
  <si>
    <t>ramirezlore725@gmail.com</t>
  </si>
  <si>
    <t>Melina del Lujan</t>
  </si>
  <si>
    <t>meluramirez78@gmail.com</t>
  </si>
  <si>
    <t>Victor Samuel</t>
  </si>
  <si>
    <t>ramirez.victor31@gmail.com</t>
  </si>
  <si>
    <t>Ramírez</t>
  </si>
  <si>
    <t>Fabián</t>
  </si>
  <si>
    <t>fasba73@gmail.com</t>
  </si>
  <si>
    <t>Ramirez Arza</t>
  </si>
  <si>
    <t>oscarramirezarza@outlook.es</t>
  </si>
  <si>
    <t>Juan Angel</t>
  </si>
  <si>
    <t>ruso_rosario@hotmail.com</t>
  </si>
  <si>
    <t>Ramos</t>
  </si>
  <si>
    <t>Ivo</t>
  </si>
  <si>
    <t>ivojavierramos@hotmail.com</t>
  </si>
  <si>
    <t>joseramos4585@hotmail.com</t>
  </si>
  <si>
    <t>Jose Leonardo</t>
  </si>
  <si>
    <t>riojarroluz@gmail.com</t>
  </si>
  <si>
    <t>Martin</t>
  </si>
  <si>
    <t>juanimaxy@gmail.com</t>
  </si>
  <si>
    <t>rodrigo_toyi@hotmail.com</t>
  </si>
  <si>
    <t>Rauch</t>
  </si>
  <si>
    <t>mariaalejandrarauch@gmail.com</t>
  </si>
  <si>
    <t>Ravelli</t>
  </si>
  <si>
    <t>Hugo Ezequiel</t>
  </si>
  <si>
    <t>hugoravelli1989@gmail.com</t>
  </si>
  <si>
    <t>Raya</t>
  </si>
  <si>
    <t>Facundo</t>
  </si>
  <si>
    <t>facundoraya10@gmail.com</t>
  </si>
  <si>
    <t>Recio</t>
  </si>
  <si>
    <t>Daniel Sebastian</t>
  </si>
  <si>
    <t>danielsebastianrecio@gmail.com</t>
  </si>
  <si>
    <t>Reigert</t>
  </si>
  <si>
    <t>jorgereigert193@gmail.com</t>
  </si>
  <si>
    <t>Mauro Esequiel</t>
  </si>
  <si>
    <t>mauro32_10@hotmail.com</t>
  </si>
  <si>
    <t>Remirez</t>
  </si>
  <si>
    <t>cesarjavieralabertoramirez@gmail.com</t>
  </si>
  <si>
    <t>Requel</t>
  </si>
  <si>
    <t>alerequel@hotmail.com</t>
  </si>
  <si>
    <t>Retamal</t>
  </si>
  <si>
    <t>retamalguillermo@yahoo.com</t>
  </si>
  <si>
    <t>Retamar</t>
  </si>
  <si>
    <t>Michael Ruben</t>
  </si>
  <si>
    <t>yoreta03@outlook.es</t>
  </si>
  <si>
    <t>Rettore</t>
  </si>
  <si>
    <t>Daiana Ayelen</t>
  </si>
  <si>
    <t>daianaayelenrettoree@gmail.com</t>
  </si>
  <si>
    <t>Reyes</t>
  </si>
  <si>
    <t>Cristian Adrian</t>
  </si>
  <si>
    <t>cristian970236@gmail.com</t>
  </si>
  <si>
    <t>Reyna</t>
  </si>
  <si>
    <t>julioreyna76@hotmail.com</t>
  </si>
  <si>
    <t>Reynoso</t>
  </si>
  <si>
    <t>Brian Nicolas</t>
  </si>
  <si>
    <t>brian537_nico@hotmail.com</t>
  </si>
  <si>
    <t>jorgericar2@gmail.com</t>
  </si>
  <si>
    <t>Ricarte</t>
  </si>
  <si>
    <t>miguelricarte8@hotmail.com</t>
  </si>
  <si>
    <t>Richard</t>
  </si>
  <si>
    <t>Federico Ariel</t>
  </si>
  <si>
    <t>federichard82@hotmail.com</t>
  </si>
  <si>
    <t>Riera</t>
  </si>
  <si>
    <t>Denis</t>
  </si>
  <si>
    <t>denisriera2014@hotmail.com</t>
  </si>
  <si>
    <t>Rios</t>
  </si>
  <si>
    <t>Erica Melisa</t>
  </si>
  <si>
    <t>ericarios.13@hotmail.com</t>
  </si>
  <si>
    <t>pela_union_22@hotmail.com</t>
  </si>
  <si>
    <t>Gloria</t>
  </si>
  <si>
    <t>glori1@live.com.ar</t>
  </si>
  <si>
    <t>bugsbunny_69@hotmail.com</t>
  </si>
  <si>
    <t>juanka249@hotmail.com</t>
  </si>
  <si>
    <t>mariajoserios67@gmail.com</t>
  </si>
  <si>
    <t>Paola Beatriz</t>
  </si>
  <si>
    <t>paolabearios2014@gmail.com</t>
  </si>
  <si>
    <t>Ripani</t>
  </si>
  <si>
    <t>Federico Daniel</t>
  </si>
  <si>
    <t>ripanifederico79@gmail.com</t>
  </si>
  <si>
    <t>Ritter</t>
  </si>
  <si>
    <t>Carlos Andres</t>
  </si>
  <si>
    <t>andresritter25@gmail.com</t>
  </si>
  <si>
    <t>caitoritter@gmail.com</t>
  </si>
  <si>
    <t>Rivarola</t>
  </si>
  <si>
    <t>Dario</t>
  </si>
  <si>
    <t>trush345@hotmail.com</t>
  </si>
  <si>
    <t>Rivas</t>
  </si>
  <si>
    <t>pablocristian_91@outlook.com</t>
  </si>
  <si>
    <t>Rivero</t>
  </si>
  <si>
    <t>jrivero171416@gmail.com</t>
  </si>
  <si>
    <t>Leandro Abel</t>
  </si>
  <si>
    <t>leandrorivero2009@hotmail.com</t>
  </si>
  <si>
    <t>Maria Eugenia</t>
  </si>
  <si>
    <t>xavi3273@hotmail.com</t>
  </si>
  <si>
    <t>pupi_sabalero@live.com</t>
  </si>
  <si>
    <t>Riviglio</t>
  </si>
  <si>
    <t>Maria Carla</t>
  </si>
  <si>
    <t>mcriviglio@hotmail.com</t>
  </si>
  <si>
    <t>Mariela Del Carmen</t>
  </si>
  <si>
    <t>marur@hotmail.es</t>
  </si>
  <si>
    <t>Rizzi</t>
  </si>
  <si>
    <t>seba_670@hotmail.com</t>
  </si>
  <si>
    <t>Robledo</t>
  </si>
  <si>
    <t>Eric Eduardo</t>
  </si>
  <si>
    <t>eric26lp@gmail.com</t>
  </si>
  <si>
    <t>jorgerobledo568163@gmail.com</t>
  </si>
  <si>
    <t>belenr2805@gmail.com</t>
  </si>
  <si>
    <t>Viviana Paola</t>
  </si>
  <si>
    <t>vivirobledo22_@hotmail.com</t>
  </si>
  <si>
    <t>Nicolas Marcelo</t>
  </si>
  <si>
    <t>nicorobledo101@hotmail.com</t>
  </si>
  <si>
    <t>Robles</t>
  </si>
  <si>
    <t>Alicia</t>
  </si>
  <si>
    <t>robleselisabet06@gmail.com</t>
  </si>
  <si>
    <t>Horacio Manuel</t>
  </si>
  <si>
    <t>hmrobles-dgdp@hotmail.com</t>
  </si>
  <si>
    <t>Silvia</t>
  </si>
  <si>
    <t>shrobles609@gmail.com</t>
  </si>
  <si>
    <t>Roda</t>
  </si>
  <si>
    <t>sroda77@yahoo.com.ar</t>
  </si>
  <si>
    <t>Rodas Pez</t>
  </si>
  <si>
    <t>Franco Jesus</t>
  </si>
  <si>
    <t>francorodaspez@hotmail.com</t>
  </si>
  <si>
    <t>Rodriguez</t>
  </si>
  <si>
    <t>Amílcar Maximiliano</t>
  </si>
  <si>
    <t>maxielpoli23@live.com.ar</t>
  </si>
  <si>
    <t>Brian</t>
  </si>
  <si>
    <t>brian.123.maxi@gmail.com</t>
  </si>
  <si>
    <t>carlosalbertorodriguez1971@gmail.com</t>
  </si>
  <si>
    <t>Celeste</t>
  </si>
  <si>
    <t>celestejr4@gmail.com</t>
  </si>
  <si>
    <t>dai_93_09@hotmail.com</t>
  </si>
  <si>
    <t>damirodriguez997@gmail.com</t>
  </si>
  <si>
    <t>danielar27@hotmail.com</t>
  </si>
  <si>
    <t>Fabiana</t>
  </si>
  <si>
    <t>fabivalen2011@hotmail.com.ar</t>
  </si>
  <si>
    <t>romnicgerlor.rc@hotmail.com</t>
  </si>
  <si>
    <t>Gustavo Javier</t>
  </si>
  <si>
    <t>gustavonor@hotmail.com</t>
  </si>
  <si>
    <t>Nora</t>
  </si>
  <si>
    <t>nhnr-81@hotmail.com</t>
  </si>
  <si>
    <t>RODRIGUEZ</t>
  </si>
  <si>
    <t>EXEQUIEL</t>
  </si>
  <si>
    <t>rodriguezexe0@gmail.com</t>
  </si>
  <si>
    <t>NAHUEL NICOLAS</t>
  </si>
  <si>
    <t>nahuelnicolas.rodriguez1204@gmail.com</t>
  </si>
  <si>
    <t>ÚLTIMA ACTUALIZACIÓN 12/12 08:31HS</t>
  </si>
  <si>
    <t>Esteban Raul</t>
  </si>
  <si>
    <t>mecanicaadrover@hotmail.com</t>
  </si>
  <si>
    <t>Sandoval</t>
  </si>
  <si>
    <t>Pedro Antonio</t>
  </si>
  <si>
    <t>pedro_tony1985@hotmail.com</t>
  </si>
  <si>
    <t>Brarda</t>
  </si>
  <si>
    <t>toto093@hotmail.com</t>
  </si>
  <si>
    <t>mauroaroc@hotmail.com</t>
  </si>
  <si>
    <t>GarcÍa</t>
  </si>
  <si>
    <t>garcia2019santi@gmail.com</t>
  </si>
  <si>
    <t>Holst</t>
  </si>
  <si>
    <t>Marcelo Daniel</t>
  </si>
  <si>
    <t>iapip_coronda@yahoo.com.ar</t>
  </si>
  <si>
    <t>movilidadiapip@gmail.com</t>
  </si>
  <si>
    <t>Márquez</t>
  </si>
  <si>
    <t>aleMarquez984@gmail.com</t>
  </si>
  <si>
    <t>Sebastian Maximiliano</t>
  </si>
  <si>
    <t>sebastianmelo23@outlook.com</t>
  </si>
  <si>
    <t>Morua</t>
  </si>
  <si>
    <t>Ariel Adrian</t>
  </si>
  <si>
    <t>arielmorua@outlook.com</t>
  </si>
  <si>
    <t>Pavia</t>
  </si>
  <si>
    <t>lucianopavia@hotmail.com</t>
  </si>
  <si>
    <t>Raimondi</t>
  </si>
  <si>
    <t>Pablo Alejandro Jesus</t>
  </si>
  <si>
    <t>arquitectoraimondi@hotmail.com</t>
  </si>
  <si>
    <t>Horacio Roque</t>
  </si>
  <si>
    <t>roquehora89@gmail.com</t>
  </si>
  <si>
    <t>Juan Ariel</t>
  </si>
  <si>
    <t>lislea-4@hotmail.com</t>
  </si>
  <si>
    <t>mariorodriguezlobi86@gmail.com</t>
  </si>
  <si>
    <t>marrio-14@hotmail.com</t>
  </si>
  <si>
    <t>mr.pdireg2@gmail.com</t>
  </si>
  <si>
    <t>maxirodriguez732@gmail.com</t>
  </si>
  <si>
    <t>miriam342016@hotmail.com</t>
  </si>
  <si>
    <t>www.focapol@hotmail.com</t>
  </si>
  <si>
    <t>Rodríguez</t>
  </si>
  <si>
    <t>Victor Rene</t>
  </si>
  <si>
    <t>chachorodriguez1@hotmail.com.ar</t>
  </si>
  <si>
    <t>JUANA NATALI</t>
  </si>
  <si>
    <t>juanaemma815@gmail.com</t>
  </si>
  <si>
    <t>Leonardo David</t>
  </si>
  <si>
    <t>quipildor@outlook.com</t>
  </si>
  <si>
    <t>eugenia916@hotmail.com</t>
  </si>
  <si>
    <t>Rodriguez Martinez</t>
  </si>
  <si>
    <t>Mariano Martin</t>
  </si>
  <si>
    <t>rata-rc@hotmail.com</t>
  </si>
  <si>
    <t>Rohr</t>
  </si>
  <si>
    <t>Damian Joaquin</t>
  </si>
  <si>
    <t>damianrio35@gmail.com</t>
  </si>
  <si>
    <t>Rojas</t>
  </si>
  <si>
    <t>lauritajona@gmail.com</t>
  </si>
  <si>
    <t>seba8964@hotmail.com</t>
  </si>
  <si>
    <t>Rojo</t>
  </si>
  <si>
    <t>Elisa Gabriela</t>
  </si>
  <si>
    <t>sueldosrosario@hotmail.com</t>
  </si>
  <si>
    <t>Roldan</t>
  </si>
  <si>
    <t>rroldan647@gmail.com</t>
  </si>
  <si>
    <t>Rolon</t>
  </si>
  <si>
    <t>Esteban Alejandro</t>
  </si>
  <si>
    <t>esteban_arolon@live.com.ar</t>
  </si>
  <si>
    <t>Gisela Daiana</t>
  </si>
  <si>
    <t>giselarolon_1992@hotmail.com</t>
  </si>
  <si>
    <t>rociiorolon24@gmail.com</t>
  </si>
  <si>
    <t>Roman</t>
  </si>
  <si>
    <t>Noelia Veronica</t>
  </si>
  <si>
    <t>noelia.25_@hotmail.com</t>
  </si>
  <si>
    <t>Romero</t>
  </si>
  <si>
    <t>Brenda</t>
  </si>
  <si>
    <t>bren_pechu@hotmail.com.ar</t>
  </si>
  <si>
    <t>carrizojackeline956@gmail.com</t>
  </si>
  <si>
    <t>jennyzavalla93@gmail.com</t>
  </si>
  <si>
    <t>Luciano Roberto</t>
  </si>
  <si>
    <t>lucho_24_10@hotmail.com</t>
  </si>
  <si>
    <t>Pablo Enrique</t>
  </si>
  <si>
    <t>carlosfelices@live.com</t>
  </si>
  <si>
    <t>Renzo Ramon</t>
  </si>
  <si>
    <t>renzorioromero@gmail.com</t>
  </si>
  <si>
    <t>Romero de la Mata</t>
  </si>
  <si>
    <t>juan_romerodelamata@hotmail.com</t>
  </si>
  <si>
    <t>Romitti</t>
  </si>
  <si>
    <t>Martin Nicolas Roque</t>
  </si>
  <si>
    <t>mariajosefranco28@live.com</t>
  </si>
  <si>
    <t>sebarom22@hotmail.com</t>
  </si>
  <si>
    <t>Rosales</t>
  </si>
  <si>
    <t>José David</t>
  </si>
  <si>
    <t>jose.d.rosales@hotmail.com</t>
  </si>
  <si>
    <t>Mauro Cesar</t>
  </si>
  <si>
    <t>maurorosales65@gmail.com</t>
  </si>
  <si>
    <t>Rosatto</t>
  </si>
  <si>
    <t>angelrosatto@gmail.com</t>
  </si>
  <si>
    <t>Rossi</t>
  </si>
  <si>
    <t>Agustin Ceferino</t>
  </si>
  <si>
    <t>agustinrossi_14@hotmail.com</t>
  </si>
  <si>
    <t>soyelmejor200@outlook.com</t>
  </si>
  <si>
    <t>Rotondo</t>
  </si>
  <si>
    <t>pame_13_119@hotmail.com</t>
  </si>
  <si>
    <t>Rotundo</t>
  </si>
  <si>
    <t>Exequiel Manuel</t>
  </si>
  <si>
    <t>exemdr@hotmail.com</t>
  </si>
  <si>
    <t>Roux</t>
  </si>
  <si>
    <t>Damián José</t>
  </si>
  <si>
    <t>r.roux@santafeciudad.gov.ar</t>
  </si>
  <si>
    <t>Ruarte</t>
  </si>
  <si>
    <t>gustavor777@hotmail.com</t>
  </si>
  <si>
    <t>Rubio</t>
  </si>
  <si>
    <t>Héctor Eduardo Jesús</t>
  </si>
  <si>
    <t>tato_rosario_82@hotmail.com</t>
  </si>
  <si>
    <t>Rubiola</t>
  </si>
  <si>
    <t>mrubiola373@hotmail.com</t>
  </si>
  <si>
    <t>Ruiz</t>
  </si>
  <si>
    <t>Maira</t>
  </si>
  <si>
    <t>pibitalinda82@hotmail.com</t>
  </si>
  <si>
    <t>Ruiz Diaz</t>
  </si>
  <si>
    <t>Nelson Andres</t>
  </si>
  <si>
    <t>nelsonandres_rd@hotmail.com</t>
  </si>
  <si>
    <t>elnicolasruizdiaz@hotmail.com</t>
  </si>
  <si>
    <t>Russo</t>
  </si>
  <si>
    <t>melisavrusso@gmail.com</t>
  </si>
  <si>
    <t>Rzotky</t>
  </si>
  <si>
    <t>pablorzotky@hotmail.com</t>
  </si>
  <si>
    <t>Saavedra</t>
  </si>
  <si>
    <t>Betiana Marisol</t>
  </si>
  <si>
    <t>saavedrabetiana47@gmail.com</t>
  </si>
  <si>
    <t>SAAVEDRA</t>
  </si>
  <si>
    <t>EZEQUIEL OSCAR</t>
  </si>
  <si>
    <t>saavedraeze1998@gmail.com</t>
  </si>
  <si>
    <t>mgs8581@outlook.com</t>
  </si>
  <si>
    <t>Sachetti</t>
  </si>
  <si>
    <t>stysiscomputacion@gmail.com</t>
  </si>
  <si>
    <t>Sager</t>
  </si>
  <si>
    <t>german_s_3@hotmail.com</t>
  </si>
  <si>
    <t>Sala</t>
  </si>
  <si>
    <t>maris01_@hotmail.com</t>
  </si>
  <si>
    <t>Salasz</t>
  </si>
  <si>
    <t>Pamela Guadalupe</t>
  </si>
  <si>
    <t>pamela06.pg@gmail.com</t>
  </si>
  <si>
    <t>Salcedo</t>
  </si>
  <si>
    <t>Estefania</t>
  </si>
  <si>
    <t>estefaniasalcedo18@hotmail.com</t>
  </si>
  <si>
    <t>flavia_valebella@hotmail.com</t>
  </si>
  <si>
    <t>Salgado</t>
  </si>
  <si>
    <t>Silvana Mileva</t>
  </si>
  <si>
    <t>patomile@hotmail.com</t>
  </si>
  <si>
    <t>Saliba</t>
  </si>
  <si>
    <t>Alberto Julian</t>
  </si>
  <si>
    <t>jasdj25@msn.com</t>
  </si>
  <si>
    <t>Salomon</t>
  </si>
  <si>
    <t>Fabian Luis</t>
  </si>
  <si>
    <t>salomon_fabi1604@outlook.com</t>
  </si>
  <si>
    <t>Sanchez</t>
  </si>
  <si>
    <t>yuoxito23@gmail.com</t>
  </si>
  <si>
    <t>SANCHEZ</t>
  </si>
  <si>
    <t>MARINA GISELA</t>
  </si>
  <si>
    <t>marinagisela1994@gmail.com</t>
  </si>
  <si>
    <t>Sánchez</t>
  </si>
  <si>
    <t>Andrea Betina</t>
  </si>
  <si>
    <t>ceremonialpdi@gmail.com</t>
  </si>
  <si>
    <t>Sanchez Gomez</t>
  </si>
  <si>
    <t>Antonela</t>
  </si>
  <si>
    <t>antosanchezgomez87@gmail.com</t>
  </si>
  <si>
    <t>Sanchez Ramirez</t>
  </si>
  <si>
    <t>Alejandro Daniel</t>
  </si>
  <si>
    <t>aledel80-22@hotmail.com</t>
  </si>
  <si>
    <t>Santa Cruz</t>
  </si>
  <si>
    <t>chantafe@hotmail.com</t>
  </si>
  <si>
    <t>Santonovich</t>
  </si>
  <si>
    <t>celestesantonovich6@outlook.com</t>
  </si>
  <si>
    <t>Saravia</t>
  </si>
  <si>
    <t>Evangelina Soledad</t>
  </si>
  <si>
    <t>saraviaevangelina@gmail.com</t>
  </si>
  <si>
    <t>Saravia Zumoffen</t>
  </si>
  <si>
    <t>chiky.xeneize22@gmail.com</t>
  </si>
  <si>
    <t>Sarmiento</t>
  </si>
  <si>
    <t>Pablo Facundo</t>
  </si>
  <si>
    <t>pablosarmiento_06@hotmail.com</t>
  </si>
  <si>
    <t>Saucedo</t>
  </si>
  <si>
    <t>ivan74_nob@hotmail.com</t>
  </si>
  <si>
    <t>Marcelo Luis</t>
  </si>
  <si>
    <t>mariam_2512@hotmail.com</t>
  </si>
  <si>
    <t>majopuquitabianca@gmail.com</t>
  </si>
  <si>
    <t>Matias Agustin</t>
  </si>
  <si>
    <t>yanitalamer95@gmail.com</t>
  </si>
  <si>
    <t>miltonsaucedoo@gmail.com</t>
  </si>
  <si>
    <t>Scandrolio</t>
  </si>
  <si>
    <t>ferpo54@hotmail.com</t>
  </si>
  <si>
    <t>Schell</t>
  </si>
  <si>
    <t>Walter Alberto</t>
  </si>
  <si>
    <t>was_237@hotmail.com</t>
  </si>
  <si>
    <t>Schiozzi</t>
  </si>
  <si>
    <t>Aixa</t>
  </si>
  <si>
    <t>aixaschiozzi@hotmail.com</t>
  </si>
  <si>
    <t>Schmid</t>
  </si>
  <si>
    <t>Yamilalucila</t>
  </si>
  <si>
    <t>yamilarenataschmid@gmail.com</t>
  </si>
  <si>
    <t>Schmidt</t>
  </si>
  <si>
    <t>Alcides Javier</t>
  </si>
  <si>
    <t>javierschmidt@outlook.com</t>
  </si>
  <si>
    <t>Jonatan Martin</t>
  </si>
  <si>
    <t>schmidtjonatanmartin92@gmail.com</t>
  </si>
  <si>
    <t>Schulz</t>
  </si>
  <si>
    <t>Johanna Anabel</t>
  </si>
  <si>
    <t>cris_joha_44@outlook.com</t>
  </si>
  <si>
    <t>Seballos</t>
  </si>
  <si>
    <t>tintin_trastorno@hotmail.com</t>
  </si>
  <si>
    <t>Sebrie</t>
  </si>
  <si>
    <t>Paola Carolina</t>
  </si>
  <si>
    <t>acuarianasexy@hotmail.com</t>
  </si>
  <si>
    <t>Segalini</t>
  </si>
  <si>
    <t>gabrielsegalini@gmail.com</t>
  </si>
  <si>
    <t>Segovia</t>
  </si>
  <si>
    <t>Jesica Anahi</t>
  </si>
  <si>
    <t>jesicasegovia76@gmail.com</t>
  </si>
  <si>
    <t>Seimandi</t>
  </si>
  <si>
    <t>Barbara</t>
  </si>
  <si>
    <t>barbii.09@hotmail.com</t>
  </si>
  <si>
    <t>Sena</t>
  </si>
  <si>
    <t>mr.jacksye1311@hotmail.com</t>
  </si>
  <si>
    <t>Sensevy</t>
  </si>
  <si>
    <t>maurosensevy@hotmail.com</t>
  </si>
  <si>
    <t>Sentena</t>
  </si>
  <si>
    <t>marianju7@gmail.com</t>
  </si>
  <si>
    <t>Serda</t>
  </si>
  <si>
    <t>alexander.87.emir@gmail.com</t>
  </si>
  <si>
    <t>Servidio</t>
  </si>
  <si>
    <t>Aida Maria De Los Milagros</t>
  </si>
  <si>
    <t>aidaservidio@hotmail.com</t>
  </si>
  <si>
    <t>Sfiligoy</t>
  </si>
  <si>
    <t>Carlos Fabian</t>
  </si>
  <si>
    <t>carlosfsfiligoy@hotmail.com</t>
  </si>
  <si>
    <t>Silva</t>
  </si>
  <si>
    <t>jeesh2018@gmail.com</t>
  </si>
  <si>
    <t>Ligia</t>
  </si>
  <si>
    <t>ligianatalia76@gmail.com</t>
  </si>
  <si>
    <t>Marcelo Gaston</t>
  </si>
  <si>
    <t>marceloel_loco@hotmail.com</t>
  </si>
  <si>
    <t>marietabelen@hotmail.com</t>
  </si>
  <si>
    <t>miguelsilva-07@hotmail.com</t>
  </si>
  <si>
    <t>roocolon2@gmail.com</t>
  </si>
  <si>
    <t>Silvero</t>
  </si>
  <si>
    <t>eli_latate@hotmail.com</t>
  </si>
  <si>
    <t>Marina Elena</t>
  </si>
  <si>
    <t>mar_silvero@yahoo.com.ar</t>
  </si>
  <si>
    <t>Sime</t>
  </si>
  <si>
    <t>Maira Soledad</t>
  </si>
  <si>
    <t>mairasime@hotmail.com</t>
  </si>
  <si>
    <t>Simon</t>
  </si>
  <si>
    <t>German Daniel</t>
  </si>
  <si>
    <t>germandsimon@hotmail.com</t>
  </si>
  <si>
    <t>Sisterna</t>
  </si>
  <si>
    <t>Jose Ignacio Ezequiel</t>
  </si>
  <si>
    <t>sisternajoseignacio@hotmail.com</t>
  </si>
  <si>
    <t>Slochensky</t>
  </si>
  <si>
    <t>Yamila Anahi</t>
  </si>
  <si>
    <t>yaslojazmin32@gmail.com</t>
  </si>
  <si>
    <t>Sobrevilla</t>
  </si>
  <si>
    <t>Rodrigo Osvaldo Nazareno</t>
  </si>
  <si>
    <t>pollitocoronda@gmail.com</t>
  </si>
  <si>
    <t>Sola</t>
  </si>
  <si>
    <t>Emmanuel Dario</t>
  </si>
  <si>
    <t>esola16@gmail.com</t>
  </si>
  <si>
    <t>Solaro</t>
  </si>
  <si>
    <t>Ivana Andrea</t>
  </si>
  <si>
    <t>sol-ida.1980@outlook.com.ar</t>
  </si>
  <si>
    <t>Solis</t>
  </si>
  <si>
    <t>Claudia Veronica</t>
  </si>
  <si>
    <t>constanzacosta11@hotmail.com</t>
  </si>
  <si>
    <t>Graciela Yamil</t>
  </si>
  <si>
    <t>yamisolis20@gmail.com</t>
  </si>
  <si>
    <t>Natalia Guadalupe</t>
  </si>
  <si>
    <t>solis_nati@hotmail.com</t>
  </si>
  <si>
    <t>Soliz</t>
  </si>
  <si>
    <t>Fernando Ariel</t>
  </si>
  <si>
    <t>fernandosoliz23@gmail.com</t>
  </si>
  <si>
    <t>Sormanni</t>
  </si>
  <si>
    <t>Claudio David</t>
  </si>
  <si>
    <t>claudiosormanni@outlook.com</t>
  </si>
  <si>
    <t>Sosa</t>
  </si>
  <si>
    <t>Gustavo Gaston</t>
  </si>
  <si>
    <t>sosa75808@gmail.com</t>
  </si>
  <si>
    <t>Marcelo Alejandro</t>
  </si>
  <si>
    <t>marcelososaa46@gmail.com</t>
  </si>
  <si>
    <t>Mariana Elisabeth</t>
  </si>
  <si>
    <t>mari_s_o_s_a@hotmail.com</t>
  </si>
  <si>
    <t>pablopsossa@gmail.com</t>
  </si>
  <si>
    <t>maximilianososa@live.com.ar</t>
  </si>
  <si>
    <t>Ramon Walter</t>
  </si>
  <si>
    <t>luwalu@hotmail.com</t>
  </si>
  <si>
    <t>Sonia Natali</t>
  </si>
  <si>
    <t>sonia_nati@hotmail.com</t>
  </si>
  <si>
    <t>Sotelo</t>
  </si>
  <si>
    <t>Nestor Fabricio</t>
  </si>
  <si>
    <t>nacarsol_29@hotmail.com</t>
  </si>
  <si>
    <t>Soto</t>
  </si>
  <si>
    <t>mateo14.sb@hotmail.com</t>
  </si>
  <si>
    <t>Cecilia Vanesa</t>
  </si>
  <si>
    <t>vanesaceciliasoto@hotmail.com</t>
  </si>
  <si>
    <t>Erica Vanesa</t>
  </si>
  <si>
    <t>eri_vane15@hotmail.com</t>
  </si>
  <si>
    <t>Gonzalo Emanuel</t>
  </si>
  <si>
    <t>gonzasoto85@gmail.com</t>
  </si>
  <si>
    <t>Lucas Ricardo</t>
  </si>
  <si>
    <t>lucasrsotoayala1@gmail.com</t>
  </si>
  <si>
    <t>Raul Marcelo</t>
  </si>
  <si>
    <t>exu75@hotmail.com</t>
  </si>
  <si>
    <t>Tamara</t>
  </si>
  <si>
    <t>tami.soto@hotmail.com</t>
  </si>
  <si>
    <t>Sotomayor Fabbro</t>
  </si>
  <si>
    <t>jaquelinasotomayor@gmail.com</t>
  </si>
  <si>
    <t>Spaccesi</t>
  </si>
  <si>
    <t>Ricardo Alberto</t>
  </si>
  <si>
    <t>ricky.2398@hotmail.com.ar</t>
  </si>
  <si>
    <t>Speranza</t>
  </si>
  <si>
    <t>Jorge Alberto</t>
  </si>
  <si>
    <t>jorgealbertosperanza@hotmail.com</t>
  </si>
  <si>
    <t>Vanesa Elizabet</t>
  </si>
  <si>
    <t>vanesasperanza5@gmail.com</t>
  </si>
  <si>
    <t>Spies</t>
  </si>
  <si>
    <t>Cecilia Elizabet</t>
  </si>
  <si>
    <t>cecy_yonatan@hotmail.com</t>
  </si>
  <si>
    <t>Suarez</t>
  </si>
  <si>
    <t>suarezyamila090@gmail.com</t>
  </si>
  <si>
    <t>Tironi</t>
  </si>
  <si>
    <t>nbmaft22@hotmail.com</t>
  </si>
  <si>
    <t>ÚLTIMA ACTUALIZACIÓN 12/12 08:36HS</t>
  </si>
  <si>
    <t>Calaón</t>
  </si>
  <si>
    <t>silcalaon@hotmail.com</t>
  </si>
  <si>
    <t>franrod_7833@hotmail.com</t>
  </si>
  <si>
    <t>Starchevich</t>
  </si>
  <si>
    <t>Luis Dario</t>
  </si>
  <si>
    <t>tapizorro@gmail.com</t>
  </si>
  <si>
    <t>Carlos Alejandro</t>
  </si>
  <si>
    <t>carlos32suarez@hotmail.com</t>
  </si>
  <si>
    <t>cristiansuvifre@hotmail.com</t>
  </si>
  <si>
    <t>Osvaldo Gabriel</t>
  </si>
  <si>
    <t>ovasol80@gmail.com</t>
  </si>
  <si>
    <t>Pamela Elisabet</t>
  </si>
  <si>
    <t>pascualschneider@gmail.com</t>
  </si>
  <si>
    <t>pamela.suarez70@yahoo.com.ar</t>
  </si>
  <si>
    <t>Silvia Guadalupe</t>
  </si>
  <si>
    <t>loscholitos2326@live.com</t>
  </si>
  <si>
    <t>Sueldo</t>
  </si>
  <si>
    <t>giselaelisabetsueldo@hotmail.com</t>
  </si>
  <si>
    <t>Joana Romina</t>
  </si>
  <si>
    <t>joana_tate@hotmail.com</t>
  </si>
  <si>
    <t>Nicolas Ivan</t>
  </si>
  <si>
    <t>nico98_sueldo@outlook.com</t>
  </si>
  <si>
    <t>Sutter</t>
  </si>
  <si>
    <t>Diego Oscar</t>
  </si>
  <si>
    <t>diego_sutter@hotmail.com.ar</t>
  </si>
  <si>
    <t>Taborda</t>
  </si>
  <si>
    <t>Gilda Natalia Soledad</t>
  </si>
  <si>
    <t>gildataborda@hotmail.com</t>
  </si>
  <si>
    <t>jorgetab@gmail.com</t>
  </si>
  <si>
    <t>Tacconi</t>
  </si>
  <si>
    <t>Hugo Ariel</t>
  </si>
  <si>
    <t>tacconihugo@gmail.com</t>
  </si>
  <si>
    <t>Taibo</t>
  </si>
  <si>
    <t>Mariela Soledad</t>
  </si>
  <si>
    <t>soledad42010@hotmail.com</t>
  </si>
  <si>
    <t>Tapia</t>
  </si>
  <si>
    <t>gabrieltapia50@hotmail.com</t>
  </si>
  <si>
    <t>Tapponnier</t>
  </si>
  <si>
    <t>barbytapponnier@gmail.com</t>
  </si>
  <si>
    <t>Tarelli</t>
  </si>
  <si>
    <t>francotarelli@gmail.com</t>
  </si>
  <si>
    <t>Tarraga</t>
  </si>
  <si>
    <t>EDITH MARICEL</t>
  </si>
  <si>
    <t>edith.hack1977@gmail.com</t>
  </si>
  <si>
    <t>Tarragona</t>
  </si>
  <si>
    <t>migueltarragona85@gmail.com</t>
  </si>
  <si>
    <t>Tedini</t>
  </si>
  <si>
    <t>maxitedini2014@gmail.com</t>
  </si>
  <si>
    <t>Temperini</t>
  </si>
  <si>
    <t>Florencia Noemi</t>
  </si>
  <si>
    <t>florencia_noemi14@hotmail.com</t>
  </si>
  <si>
    <t>mariaftem@hotmail.com</t>
  </si>
  <si>
    <t>TERCETTI</t>
  </si>
  <si>
    <t>ELIANA ELIZABETH</t>
  </si>
  <si>
    <t>tercettieliana18@hotmail.com</t>
  </si>
  <si>
    <t>Tinembart</t>
  </si>
  <si>
    <t>Guillermo Juan Daniel</t>
  </si>
  <si>
    <t>gjd_tinembart@hotmail.com</t>
  </si>
  <si>
    <t>Tisera</t>
  </si>
  <si>
    <t>Carolina Maria</t>
  </si>
  <si>
    <t>caro21t@hotmail.com</t>
  </si>
  <si>
    <t>Toledo</t>
  </si>
  <si>
    <t>Jorge Mauricio</t>
  </si>
  <si>
    <t>maurigael376@gmail.com</t>
  </si>
  <si>
    <t>Nadia Maria Soledad</t>
  </si>
  <si>
    <t>nara_13_03@hotmail.com</t>
  </si>
  <si>
    <t>Tomas</t>
  </si>
  <si>
    <t>Daniel Alejandro</t>
  </si>
  <si>
    <t>danieltomas_4@hotmail.com</t>
  </si>
  <si>
    <t>Tomassi</t>
  </si>
  <si>
    <t>adrian_tomassi_3@hotmail.com</t>
  </si>
  <si>
    <t>Torres</t>
  </si>
  <si>
    <t>Elisa</t>
  </si>
  <si>
    <t>elizagiselletorres@hotmail.com</t>
  </si>
  <si>
    <t>the_fer_@hotmail.com</t>
  </si>
  <si>
    <t>Fernando Rodrigo</t>
  </si>
  <si>
    <t>fernantorres931@yahoo.com.ar</t>
  </si>
  <si>
    <t>josetorresjosetorres24@outlook.com</t>
  </si>
  <si>
    <t>Miguel Dario</t>
  </si>
  <si>
    <t>martaco99@hotmail.com</t>
  </si>
  <si>
    <t>Ruben</t>
  </si>
  <si>
    <t>ari3ltorr29@gmail.com</t>
  </si>
  <si>
    <t>Torterola</t>
  </si>
  <si>
    <t>Eliana Carolina</t>
  </si>
  <si>
    <t>carotorterola1986@gmail.com</t>
  </si>
  <si>
    <t>Trinidad</t>
  </si>
  <si>
    <t>Maximo Antonio</t>
  </si>
  <si>
    <t>maximotrinidad@outlook.com</t>
  </si>
  <si>
    <t>geronimingui10@gmail.com</t>
  </si>
  <si>
    <t>Trioni</t>
  </si>
  <si>
    <t>trionidiego8@gmail.com</t>
  </si>
  <si>
    <t>Trossero</t>
  </si>
  <si>
    <t>Adriana Soledad</t>
  </si>
  <si>
    <t>soltrossero@hotmail.com</t>
  </si>
  <si>
    <t>Monica Beatriz</t>
  </si>
  <si>
    <t>moni.b.t@hotmail.com</t>
  </si>
  <si>
    <t>Tugnarelli</t>
  </si>
  <si>
    <t>sebastiantugnarelli03@gmail.com</t>
  </si>
  <si>
    <t>Tulian</t>
  </si>
  <si>
    <t>sergiotulian1@hotmail.com</t>
  </si>
  <si>
    <t>Tuma</t>
  </si>
  <si>
    <t>chacal_yft@yahoo.com.ar</t>
  </si>
  <si>
    <t>Uliambre</t>
  </si>
  <si>
    <t>mariela84_mat@hotmail.com</t>
  </si>
  <si>
    <t>UMERE</t>
  </si>
  <si>
    <t>JOSE LUIS OMAR</t>
  </si>
  <si>
    <t>joseluisumere7@gmail.com</t>
  </si>
  <si>
    <t>Undiner</t>
  </si>
  <si>
    <t>Martinsebastian</t>
  </si>
  <si>
    <t>martinundi@hotmail.com</t>
  </si>
  <si>
    <t>Urquiza</t>
  </si>
  <si>
    <t>genia_canalla@hotmail.com</t>
  </si>
  <si>
    <t>Uzin</t>
  </si>
  <si>
    <t>ayelenuzin@hotmail.com</t>
  </si>
  <si>
    <t>Valdez</t>
  </si>
  <si>
    <t>Adrian Federico</t>
  </si>
  <si>
    <t>federico7160@hotmail.com</t>
  </si>
  <si>
    <t>valdezrobertocarlos2014@hotmail.com</t>
  </si>
  <si>
    <t>Valenti</t>
  </si>
  <si>
    <t>Hernan Damian</t>
  </si>
  <si>
    <t>hernandjev@gmail.com</t>
  </si>
  <si>
    <t>Vallejos</t>
  </si>
  <si>
    <t>Dardo</t>
  </si>
  <si>
    <t>dardovallejoszoe@hotmail.com</t>
  </si>
  <si>
    <t>Omar Alcides</t>
  </si>
  <si>
    <t>obra_vale77@hotmail.com.ar</t>
  </si>
  <si>
    <t>Valli</t>
  </si>
  <si>
    <t>francovalli08@gmail.com</t>
  </si>
  <si>
    <t>emanuel.valli@gmail.com</t>
  </si>
  <si>
    <t>Vanay</t>
  </si>
  <si>
    <t>javiervanay@gmail.com</t>
  </si>
  <si>
    <t>Vandenberghe</t>
  </si>
  <si>
    <t>fernandopvandenberghe@gmail.com</t>
  </si>
  <si>
    <t>Varaldo</t>
  </si>
  <si>
    <t>Jesica Mariel</t>
  </si>
  <si>
    <t>jesicamarielvaraldo@gmail.com</t>
  </si>
  <si>
    <t>Varela</t>
  </si>
  <si>
    <t>Betiana Lorena</t>
  </si>
  <si>
    <t>betianalv22@hotmail.com</t>
  </si>
  <si>
    <t>Luciano Ivan</t>
  </si>
  <si>
    <t>lucianovarelaiza@gmail.com</t>
  </si>
  <si>
    <t>Vase</t>
  </si>
  <si>
    <t>juan.vase@hotmail.com</t>
  </si>
  <si>
    <t>Vaz</t>
  </si>
  <si>
    <t>vazc94572@gmail.com</t>
  </si>
  <si>
    <t>Vazquez</t>
  </si>
  <si>
    <t>Alexis Ayelen</t>
  </si>
  <si>
    <t>aye_vera@hotmail.com</t>
  </si>
  <si>
    <t>Diego Sebastian</t>
  </si>
  <si>
    <t>diegosebas_vazquez22@hotmail.com</t>
  </si>
  <si>
    <t>fabrivazquez21@outlook.es</t>
  </si>
  <si>
    <t>lufavazquez7@gmail.com</t>
  </si>
  <si>
    <t>Luis Mariano</t>
  </si>
  <si>
    <t>costillavazquez@hotmail.com</t>
  </si>
  <si>
    <t>vero1990kiara2011@gmail.com</t>
  </si>
  <si>
    <t>Vega</t>
  </si>
  <si>
    <t>maira_ubago@hotmail.com</t>
  </si>
  <si>
    <t>guadalupe-vega2015@hotmail.com</t>
  </si>
  <si>
    <t>Vilma Deolinda</t>
  </si>
  <si>
    <t>vildeo_vega@outlook.com</t>
  </si>
  <si>
    <t>Velazquez Lopez</t>
  </si>
  <si>
    <t>Ramon Alejandro</t>
  </si>
  <si>
    <t>av4866303@gmail.com</t>
  </si>
  <si>
    <t>Vellio</t>
  </si>
  <si>
    <t>Maria Ximena</t>
  </si>
  <si>
    <t>soypink@hotmail.com</t>
  </si>
  <si>
    <t>Venencia</t>
  </si>
  <si>
    <t>emanuelvenencia@hotmail.com</t>
  </si>
  <si>
    <t>Rafael Santiago</t>
  </si>
  <si>
    <t>rafyvenencia@gmail.com</t>
  </si>
  <si>
    <t>VENENCIA</t>
  </si>
  <si>
    <t>Rosana Alejandra</t>
  </si>
  <si>
    <t>rosvenen@hotmail.com</t>
  </si>
  <si>
    <t>Vera</t>
  </si>
  <si>
    <t>Cristian Daniel</t>
  </si>
  <si>
    <t>joa_1808@hotmail.com</t>
  </si>
  <si>
    <t>Eliana Cecilia</t>
  </si>
  <si>
    <t>elianavera444@gmail.com</t>
  </si>
  <si>
    <t>Geronimo Julian</t>
  </si>
  <si>
    <t>jjuuliiaan@live.com</t>
  </si>
  <si>
    <t>Veron</t>
  </si>
  <si>
    <t>Ester Vanesa</t>
  </si>
  <si>
    <t>policiatactica22@gmail.com</t>
  </si>
  <si>
    <t>Osvaldo Martin</t>
  </si>
  <si>
    <t>osomartinveron@gmail.com</t>
  </si>
  <si>
    <t>sergioveron29@hotmail.com</t>
  </si>
  <si>
    <t>VICO</t>
  </si>
  <si>
    <t>JULIAN PABLO</t>
  </si>
  <si>
    <t>vicojulian@gmail.com</t>
  </si>
  <si>
    <t>Videla</t>
  </si>
  <si>
    <t>Alex David</t>
  </si>
  <si>
    <t>alexdvidela02@hotmail.com</t>
  </si>
  <si>
    <t>Vietta</t>
  </si>
  <si>
    <t>mika_stefy@hotmail.com</t>
  </si>
  <si>
    <t>Vieyra</t>
  </si>
  <si>
    <t>Hector Javier</t>
  </si>
  <si>
    <t>iangabi-27@outlook.com</t>
  </si>
  <si>
    <t>Vignatti</t>
  </si>
  <si>
    <t>cristianmarcelovignatti@yahoo.es</t>
  </si>
  <si>
    <t>Villagra</t>
  </si>
  <si>
    <t>Veronica Soledad</t>
  </si>
  <si>
    <t>veronica_villagra_88@outlook.es</t>
  </si>
  <si>
    <t>Villalba</t>
  </si>
  <si>
    <t>Anibal Eduardo</t>
  </si>
  <si>
    <t>anibalvillalba0@gmail.com</t>
  </si>
  <si>
    <t>Evelyn Desire</t>
  </si>
  <si>
    <t>villalbaevelyn0@gmail.com</t>
  </si>
  <si>
    <t>Gerardo Damian</t>
  </si>
  <si>
    <t>damian-gent@hotmail.com</t>
  </si>
  <si>
    <t>Hugo Nicolás</t>
  </si>
  <si>
    <t>armandoestebanquito2007@hotmail.com</t>
  </si>
  <si>
    <t>Sebastian Ramon Ruben</t>
  </si>
  <si>
    <t>sebastianrvillalba@outlook.es</t>
  </si>
  <si>
    <t>Villalva</t>
  </si>
  <si>
    <t>Veronica Marisa</t>
  </si>
  <si>
    <t>veronik_sfe@hotmail.com</t>
  </si>
  <si>
    <t>Villamayor</t>
  </si>
  <si>
    <t>villamayorromina2@gmail.com</t>
  </si>
  <si>
    <t>Vinzon</t>
  </si>
  <si>
    <t>Nicolas Orlando</t>
  </si>
  <si>
    <t>nnicovinzon1985@gmail.com</t>
  </si>
  <si>
    <t>Viristain</t>
  </si>
  <si>
    <t>charlyviri_75@hotmail.com</t>
  </si>
  <si>
    <t>giselaviristain@hotmail.com</t>
  </si>
  <si>
    <t>Viscolungo</t>
  </si>
  <si>
    <t>caro_santafe_27@hotmail.com</t>
  </si>
  <si>
    <t>Visconti</t>
  </si>
  <si>
    <t>Eladio Exequiel</t>
  </si>
  <si>
    <t>exequiel59@hotmail.com</t>
  </si>
  <si>
    <t>fabriciovisconti15@gmail.com</t>
  </si>
  <si>
    <t>Visens</t>
  </si>
  <si>
    <t>Cesar Martin</t>
  </si>
  <si>
    <t>kevinivan82@hotmail.com</t>
  </si>
  <si>
    <t>Vivas</t>
  </si>
  <si>
    <t>Daniel Alberto</t>
  </si>
  <si>
    <t>danielvs01@hotmail.com</t>
  </si>
  <si>
    <t>Mario Luis</t>
  </si>
  <si>
    <t>elpiojito787@hotmail.com</t>
  </si>
  <si>
    <t>Marta Andrea</t>
  </si>
  <si>
    <t>martyandreavs@hotmail.com</t>
  </si>
  <si>
    <t>Voisard</t>
  </si>
  <si>
    <t>Emilce Vanesa</t>
  </si>
  <si>
    <t>emy_113@hotmail.com</t>
  </si>
  <si>
    <t>Leila Veronica</t>
  </si>
  <si>
    <t>leila_328@hotmail.com</t>
  </si>
  <si>
    <t>Volta</t>
  </si>
  <si>
    <t>Micaela</t>
  </si>
  <si>
    <t>micaavolta@hotmail.es</t>
  </si>
  <si>
    <t>Wagner</t>
  </si>
  <si>
    <t>Marcelo Adán</t>
  </si>
  <si>
    <t>marce.a.wagner7@gmail.com</t>
  </si>
  <si>
    <t>albertohugowalter@gmail.com</t>
  </si>
  <si>
    <t>Weinert</t>
  </si>
  <si>
    <t>Sofia Edith</t>
  </si>
  <si>
    <t>sofia.weinert@hotmail.com</t>
  </si>
  <si>
    <t>Ybarra</t>
  </si>
  <si>
    <t>Jorge Esteban</t>
  </si>
  <si>
    <t>jorestybarra@hotmail.com</t>
  </si>
  <si>
    <t>Yedro</t>
  </si>
  <si>
    <t>Claudio Anibal</t>
  </si>
  <si>
    <t>claudioyedro21@gmail.com</t>
  </si>
  <si>
    <t>Yñiguez</t>
  </si>
  <si>
    <t>Felix Emanuel</t>
  </si>
  <si>
    <t>felix07_19@hotmail.com</t>
  </si>
  <si>
    <t>Yódice</t>
  </si>
  <si>
    <t>sebastian1723@hotmail.com.ar</t>
  </si>
  <si>
    <t>Yoris</t>
  </si>
  <si>
    <t>hernanyoris@hotmail.com</t>
  </si>
  <si>
    <t>Yossen</t>
  </si>
  <si>
    <t>Yanina isabel</t>
  </si>
  <si>
    <t>yaniyossen@gmail.com</t>
  </si>
  <si>
    <t>Zabala</t>
  </si>
  <si>
    <t>zabalaferrero@hotmail.com</t>
  </si>
  <si>
    <t>Zalazar</t>
  </si>
  <si>
    <t>Ricardo Sebastiàn</t>
  </si>
  <si>
    <t>ricardozalazar0277@hotmail.com</t>
  </si>
  <si>
    <t>Zamarini</t>
  </si>
  <si>
    <t>Trinidad Maria Angela</t>
  </si>
  <si>
    <t>tzamarini7@gmail.com</t>
  </si>
  <si>
    <t>Zambrano</t>
  </si>
  <si>
    <t>Cintia Fabiana</t>
  </si>
  <si>
    <t>fabianazambra26@hotmail.com</t>
  </si>
  <si>
    <t>Zamero</t>
  </si>
  <si>
    <t>Cristian Anibal</t>
  </si>
  <si>
    <t>kristianvdotto@hotmail.com</t>
  </si>
  <si>
    <t>Zamo</t>
  </si>
  <si>
    <t>zamoivan90@yahoo.com.ar</t>
  </si>
  <si>
    <t>Zamora</t>
  </si>
  <si>
    <t>Raúl Ángel</t>
  </si>
  <si>
    <t>solezamora11@gmail.com</t>
  </si>
  <si>
    <t>Zapata</t>
  </si>
  <si>
    <t>zapata.39013@gmail.com</t>
  </si>
  <si>
    <t>Fatima Gabriela</t>
  </si>
  <si>
    <t>gabyzapata1988@gmail.com</t>
  </si>
  <si>
    <t>Zarate</t>
  </si>
  <si>
    <t>yamila_zarate2016@hotmail.com</t>
  </si>
  <si>
    <t>Zelich</t>
  </si>
  <si>
    <t>Mara</t>
  </si>
  <si>
    <t>marazelich@gmail.com</t>
  </si>
  <si>
    <t>Zeller</t>
  </si>
  <si>
    <t>zellervaleria@gmail.com</t>
  </si>
  <si>
    <t>Zerpa</t>
  </si>
  <si>
    <t>maizerpa88@gmail.com</t>
  </si>
  <si>
    <t>Zorzon</t>
  </si>
  <si>
    <t>maia87@hotmail.es</t>
  </si>
  <si>
    <t>ZURLO Scocco</t>
  </si>
  <si>
    <t>Yanina Carla</t>
  </si>
  <si>
    <t>yaninazurloscocco@gmail.com</t>
  </si>
  <si>
    <t>Zuviria</t>
  </si>
  <si>
    <t>Maria Del Mar</t>
  </si>
  <si>
    <t>mariadelmar_1314@hotmail.com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</si>
</sst>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</font>
    <font>
      <b/>
      <sz val="18.0"/>
      <color rgb="FFF3F3F3"/>
      <name val="Arial"/>
    </font>
    <font>
      <color theme="1"/>
      <name val="Arial"/>
      <scheme val="minor"/>
    </font>
    <font/>
    <font>
      <b/>
      <color theme="1"/>
      <name val="Arial"/>
    </font>
    <font>
      <sz val="8.0"/>
      <color theme="1"/>
      <name val="Arial"/>
    </font>
    <font>
      <sz val="11.0"/>
      <color rgb="FF7E3794"/>
      <name val="Arial"/>
    </font>
    <font>
      <b/>
      <sz val="8.0"/>
      <color theme="1"/>
      <name val="Arial"/>
    </font>
    <font>
      <sz val="8.0"/>
      <color theme="1"/>
      <name val="&quot;Arial&quot;"/>
    </font>
    <font>
      <sz val="11.0"/>
      <color rgb="FF000000"/>
      <name val="&quot;Arial Unicode MS&quot;"/>
    </font>
    <font>
      <sz val="8.0"/>
      <color rgb="FF000000"/>
      <name val="Arial"/>
    </font>
    <font>
      <color rgb="FF000000"/>
      <name val="Arial"/>
    </font>
    <font>
      <sz val="8.0"/>
      <color theme="1"/>
      <name val="&quot;Liberation Sans&quot;"/>
    </font>
    <font>
      <sz val="8.0"/>
      <color theme="1"/>
      <name val="Liberation Serif"/>
    </font>
  </fonts>
  <fills count="15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E69138"/>
        <bgColor rgb="FFE69138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DFCCE4"/>
        <bgColor rgb="FFDFCCE4"/>
      </patternFill>
    </fill>
    <fill>
      <patternFill patternType="solid">
        <fgColor rgb="FFFFE5CA"/>
        <bgColor rgb="FFFFE5CA"/>
      </patternFill>
    </fill>
    <fill>
      <patternFill patternType="solid">
        <fgColor rgb="FFFF0000"/>
        <bgColor rgb="FFFF0000"/>
      </patternFill>
    </fill>
    <fill>
      <patternFill patternType="solid">
        <fgColor rgb="FFADC5E7"/>
        <bgColor rgb="FFADC5E7"/>
      </patternFill>
    </fill>
  </fills>
  <borders count="1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1" fillId="0" fontId="3" numFmtId="0" xfId="0" applyBorder="1" applyFont="1"/>
    <xf borderId="1" fillId="0" fontId="4" numFmtId="0" xfId="0" applyBorder="1" applyFont="1"/>
    <xf borderId="2" fillId="0" fontId="4" numFmtId="0" xfId="0" applyBorder="1" applyFont="1"/>
    <xf borderId="3" fillId="3" fontId="1" numFmtId="0" xfId="0" applyAlignment="1" applyBorder="1" applyFill="1" applyFont="1">
      <alignment readingOrder="0" vertical="bottom"/>
    </xf>
    <xf borderId="4" fillId="0" fontId="4" numFmtId="0" xfId="0" applyBorder="1" applyFont="1"/>
    <xf borderId="5" fillId="0" fontId="4" numFmtId="0" xfId="0" applyBorder="1" applyFont="1"/>
    <xf borderId="3" fillId="4" fontId="5" numFmtId="0" xfId="0" applyAlignment="1" applyBorder="1" applyFill="1" applyFont="1">
      <alignment horizontal="center" shrinkToFit="0" vertical="bottom" wrapText="1"/>
    </xf>
    <xf borderId="6" fillId="4" fontId="5" numFmtId="0" xfId="0" applyAlignment="1" applyBorder="1" applyFont="1">
      <alignment horizontal="center" shrinkToFit="0" vertical="bottom" wrapText="1"/>
    </xf>
    <xf borderId="6" fillId="5" fontId="5" numFmtId="0" xfId="0" applyAlignment="1" applyBorder="1" applyFill="1" applyFont="1">
      <alignment horizontal="center" shrinkToFit="0" vertical="bottom" wrapText="1"/>
    </xf>
    <xf borderId="3" fillId="6" fontId="5" numFmtId="0" xfId="0" applyAlignment="1" applyBorder="1" applyFill="1" applyFont="1">
      <alignment horizontal="center" shrinkToFit="0" vertical="bottom" wrapText="1"/>
    </xf>
    <xf borderId="6" fillId="7" fontId="5" numFmtId="0" xfId="0" applyAlignment="1" applyBorder="1" applyFill="1" applyFont="1">
      <alignment horizontal="center" shrinkToFit="0" vertical="bottom" wrapText="1"/>
    </xf>
    <xf borderId="6" fillId="6" fontId="5" numFmtId="0" xfId="0" applyAlignment="1" applyBorder="1" applyFont="1">
      <alignment horizontal="center" shrinkToFit="0" vertical="bottom" wrapText="1"/>
    </xf>
    <xf borderId="7" fillId="4" fontId="5" numFmtId="0" xfId="0" applyAlignment="1" applyBorder="1" applyFont="1">
      <alignment horizontal="center" readingOrder="0" shrinkToFit="0" vertical="bottom" wrapText="1"/>
    </xf>
    <xf borderId="7" fillId="4" fontId="5" numFmtId="0" xfId="0" applyAlignment="1" applyBorder="1" applyFont="1">
      <alignment horizontal="center" shrinkToFit="0" vertical="bottom" wrapText="1"/>
    </xf>
    <xf borderId="8" fillId="0" fontId="4" numFmtId="0" xfId="0" applyBorder="1" applyFont="1"/>
    <xf borderId="7" fillId="6" fontId="5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6" numFmtId="4" xfId="0" applyAlignment="1" applyFont="1" applyNumberFormat="1">
      <alignment horizontal="right" vertical="bottom"/>
    </xf>
    <xf borderId="0" fillId="3" fontId="1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7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6" fontId="6" numFmtId="0" xfId="0" applyAlignment="1" applyFont="1">
      <alignment vertical="bottom"/>
    </xf>
    <xf borderId="0" fillId="8" fontId="6" numFmtId="0" xfId="0" applyAlignment="1" applyFill="1" applyFont="1">
      <alignment vertical="bottom"/>
    </xf>
    <xf borderId="7" fillId="0" fontId="1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horizontal="left" readingOrder="0"/>
    </xf>
    <xf borderId="0" fillId="0" fontId="1" numFmtId="0" xfId="0" applyAlignment="1" applyFon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0" numFmtId="4" xfId="0" applyAlignment="1" applyFont="1" applyNumberFormat="1">
      <alignment horizontal="right" readingOrder="0" shrinkToFit="0" vertical="bottom" wrapText="0"/>
    </xf>
    <xf borderId="9" fillId="0" fontId="11" numFmtId="0" xfId="0" applyAlignment="1" applyBorder="1" applyFont="1">
      <alignment horizontal="right" readingOrder="0" vertical="bottom"/>
    </xf>
    <xf borderId="9" fillId="0" fontId="11" numFmtId="0" xfId="0" applyAlignment="1" applyBorder="1" applyFont="1">
      <alignment readingOrder="0" vertical="bottom"/>
    </xf>
    <xf borderId="9" fillId="0" fontId="12" numFmtId="0" xfId="0" applyAlignment="1" applyBorder="1" applyFont="1">
      <alignment vertical="bottom"/>
    </xf>
    <xf borderId="9" fillId="0" fontId="12" numFmtId="0" xfId="0" applyAlignment="1" applyBorder="1" applyFont="1">
      <alignment horizontal="center" readingOrder="0" vertical="bottom"/>
    </xf>
    <xf borderId="9" fillId="0" fontId="12" numFmtId="0" xfId="0" applyAlignment="1" applyBorder="1" applyFont="1">
      <alignment horizontal="right" readingOrder="0" vertical="bottom"/>
    </xf>
    <xf borderId="0" fillId="0" fontId="13" numFmtId="0" xfId="0" applyAlignment="1" applyFont="1">
      <alignment horizontal="left" readingOrder="0"/>
    </xf>
    <xf borderId="0" fillId="0" fontId="11" numFmtId="0" xfId="0" applyAlignment="1" applyFont="1">
      <alignment horizontal="right" readingOrder="0" vertical="bottom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right" readingOrder="0" vertical="bottom"/>
    </xf>
    <xf borderId="0" fillId="0" fontId="13" numFmtId="0" xfId="0" applyAlignment="1" applyFont="1">
      <alignment horizontal="right" readingOrder="0"/>
    </xf>
    <xf borderId="0" fillId="9" fontId="13" numFmtId="0" xfId="0" applyAlignment="1" applyFill="1" applyFont="1">
      <alignment horizontal="right" readingOrder="0"/>
    </xf>
    <xf borderId="0" fillId="10" fontId="13" numFmtId="0" xfId="0" applyAlignment="1" applyFill="1" applyFont="1">
      <alignment horizontal="right" readingOrder="0"/>
    </xf>
    <xf borderId="0" fillId="0" fontId="13" numFmtId="4" xfId="0" applyAlignment="1" applyFont="1" applyNumberFormat="1">
      <alignment horizontal="right" readingOrder="0"/>
    </xf>
    <xf borderId="0" fillId="11" fontId="13" numFmtId="0" xfId="0" applyAlignment="1" applyFill="1" applyFont="1">
      <alignment horizontal="left" readingOrder="0"/>
    </xf>
    <xf borderId="0" fillId="12" fontId="13" numFmtId="0" xfId="0" applyAlignment="1" applyFill="1" applyFont="1">
      <alignment horizontal="left" readingOrder="0"/>
    </xf>
    <xf borderId="0" fillId="0" fontId="6" numFmtId="0" xfId="0" applyAlignment="1" applyFont="1">
      <alignment horizontal="right" readingOrder="0"/>
    </xf>
    <xf borderId="0" fillId="12" fontId="6" numFmtId="0" xfId="0" applyAlignment="1" applyFont="1">
      <alignment horizontal="left" readingOrder="0"/>
    </xf>
    <xf borderId="0" fillId="13" fontId="9" numFmtId="0" xfId="0" applyAlignment="1" applyFill="1" applyFont="1">
      <alignment horizontal="right" readingOrder="0"/>
    </xf>
    <xf borderId="0" fillId="13" fontId="9" numFmtId="0" xfId="0" applyAlignment="1" applyFont="1">
      <alignment horizontal="left" readingOrder="0"/>
    </xf>
    <xf borderId="0" fillId="13" fontId="1" numFmtId="0" xfId="0" applyAlignment="1" applyFont="1">
      <alignment vertical="bottom"/>
    </xf>
    <xf borderId="0" fillId="13" fontId="1" numFmtId="0" xfId="0" applyAlignment="1" applyFont="1">
      <alignment horizontal="center" readingOrder="0" vertical="bottom"/>
    </xf>
    <xf borderId="0" fillId="13" fontId="1" numFmtId="0" xfId="0" applyAlignment="1" applyFont="1">
      <alignment horizontal="right" readingOrder="0" vertical="bottom"/>
    </xf>
    <xf borderId="0" fillId="13" fontId="6" numFmtId="0" xfId="0" applyAlignment="1" applyFont="1">
      <alignment vertical="bottom"/>
    </xf>
    <xf borderId="0" fillId="13" fontId="6" numFmtId="0" xfId="0" applyAlignment="1" applyFont="1">
      <alignment horizontal="right" vertical="bottom"/>
    </xf>
    <xf borderId="0" fillId="14" fontId="13" numFmtId="0" xfId="0" applyAlignment="1" applyFill="1" applyFont="1">
      <alignment horizontal="left" readingOrder="0"/>
    </xf>
    <xf borderId="0" fillId="3" fontId="1" numFmtId="0" xfId="0" applyAlignment="1" applyFont="1">
      <alignment readingOrder="0" vertical="bottom"/>
    </xf>
    <xf borderId="9" fillId="0" fontId="11" numFmtId="0" xfId="0" applyAlignment="1" applyBorder="1" applyFon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9" fontId="13" numFmtId="4" xfId="0" applyAlignment="1" applyFont="1" applyNumberFormat="1">
      <alignment horizontal="right" readingOrder="0"/>
    </xf>
    <xf borderId="0" fillId="0" fontId="6" numFmtId="0" xfId="0" applyAlignment="1" applyFont="1">
      <alignment horizontal="left" readingOrder="0"/>
    </xf>
    <xf borderId="0" fillId="2" fontId="1" numFmtId="0" xfId="0" applyAlignment="1" applyFont="1">
      <alignment vertical="bottom"/>
    </xf>
    <xf borderId="10" fillId="3" fontId="1" numFmtId="0" xfId="0" applyAlignment="1" applyBorder="1" applyFont="1">
      <alignment vertical="bottom"/>
    </xf>
    <xf borderId="10" fillId="4" fontId="5" numFmtId="0" xfId="0" applyAlignment="1" applyBorder="1" applyFont="1">
      <alignment horizontal="center" shrinkToFit="0" wrapText="1"/>
    </xf>
    <xf borderId="10" fillId="0" fontId="4" numFmtId="0" xfId="0" applyBorder="1" applyFont="1"/>
    <xf borderId="0" fillId="0" fontId="14" numFmtId="0" xfId="0" applyAlignment="1" applyFont="1">
      <alignment horizontal="right" readingOrder="0"/>
    </xf>
    <xf borderId="0" fillId="0" fontId="14" numFmtId="0" xfId="0" applyAlignment="1" applyFont="1">
      <alignment horizontal="left" readingOrder="0"/>
    </xf>
    <xf borderId="0" fillId="0" fontId="13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3" numFmtId="4" xfId="0" applyAlignment="1" applyFont="1" applyNumberFormat="1">
      <alignment horizontal="left" readingOrder="0"/>
    </xf>
    <xf borderId="0" fillId="4" fontId="5" numFmtId="0" xfId="0" applyAlignment="1" applyFont="1">
      <alignment horizontal="center" shrinkToFit="0" vertical="bottom" wrapText="1"/>
    </xf>
    <xf borderId="0" fillId="4" fontId="5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1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19"/>
      <c r="B5" s="20"/>
      <c r="C5" s="20"/>
      <c r="D5" s="20"/>
      <c r="E5" s="1"/>
      <c r="F5" s="1"/>
      <c r="G5" s="21" t="s">
        <v>18</v>
      </c>
      <c r="H5" s="22"/>
      <c r="I5" s="23"/>
      <c r="J5" s="20"/>
      <c r="K5" s="20"/>
      <c r="L5" s="20"/>
      <c r="M5" s="24" t="str">
        <f t="shared" ref="M5:M104" si="1">IF(AND(OR(I5="Participó",J5="Participó"),AND(K5&gt;64,K5&lt;&gt;"-")),"APROBADO","REPROBADO")</f>
        <v>REPROBADO</v>
      </c>
      <c r="N5" s="1"/>
    </row>
    <row r="6">
      <c r="A6" s="19"/>
      <c r="B6" s="20"/>
      <c r="C6" s="20"/>
      <c r="D6" s="20"/>
      <c r="E6" s="1"/>
      <c r="F6" s="1"/>
      <c r="G6" s="21" t="s">
        <v>18</v>
      </c>
      <c r="H6" s="22"/>
      <c r="I6" s="20"/>
      <c r="J6" s="20"/>
      <c r="K6" s="19"/>
      <c r="L6" s="19"/>
      <c r="M6" s="24" t="str">
        <f t="shared" si="1"/>
        <v>REPROBADO</v>
      </c>
      <c r="N6" s="1"/>
    </row>
    <row r="7">
      <c r="A7" s="19"/>
      <c r="B7" s="20"/>
      <c r="C7" s="20"/>
      <c r="D7" s="20"/>
      <c r="E7" s="1"/>
      <c r="F7" s="1"/>
      <c r="G7" s="21" t="s">
        <v>18</v>
      </c>
      <c r="H7" s="22"/>
      <c r="I7" s="20"/>
      <c r="J7" s="20"/>
      <c r="K7" s="20"/>
      <c r="L7" s="20"/>
      <c r="M7" s="24" t="str">
        <f t="shared" si="1"/>
        <v>REPROBADO</v>
      </c>
      <c r="N7" s="1"/>
    </row>
    <row r="8">
      <c r="A8" s="19"/>
      <c r="B8" s="20"/>
      <c r="C8" s="20"/>
      <c r="D8" s="20"/>
      <c r="E8" s="1"/>
      <c r="F8" s="1"/>
      <c r="G8" s="21" t="s">
        <v>18</v>
      </c>
      <c r="H8" s="22"/>
      <c r="I8" s="20"/>
      <c r="J8" s="20"/>
      <c r="K8" s="19"/>
      <c r="L8" s="19"/>
      <c r="M8" s="24" t="str">
        <f t="shared" si="1"/>
        <v>REPROBADO</v>
      </c>
      <c r="N8" s="1"/>
    </row>
    <row r="9">
      <c r="A9" s="19"/>
      <c r="B9" s="20"/>
      <c r="C9" s="20"/>
      <c r="D9" s="20"/>
      <c r="E9" s="1"/>
      <c r="F9" s="1"/>
      <c r="G9" s="21" t="s">
        <v>18</v>
      </c>
      <c r="H9" s="22"/>
      <c r="I9" s="25"/>
      <c r="J9" s="20"/>
      <c r="K9" s="19"/>
      <c r="L9" s="20"/>
      <c r="M9" s="24" t="str">
        <f t="shared" si="1"/>
        <v>REPROBADO</v>
      </c>
      <c r="N9" s="1"/>
    </row>
    <row r="10">
      <c r="A10" s="19"/>
      <c r="B10" s="20"/>
      <c r="C10" s="20"/>
      <c r="D10" s="20"/>
      <c r="E10" s="1"/>
      <c r="F10" s="1"/>
      <c r="G10" s="21" t="s">
        <v>18</v>
      </c>
      <c r="H10" s="22"/>
      <c r="I10" s="20"/>
      <c r="J10" s="20"/>
      <c r="K10" s="19"/>
      <c r="L10" s="19"/>
      <c r="M10" s="24" t="str">
        <f t="shared" si="1"/>
        <v>REPROBADO</v>
      </c>
      <c r="N10" s="1"/>
    </row>
    <row r="11">
      <c r="A11" s="19"/>
      <c r="B11" s="20"/>
      <c r="C11" s="20"/>
      <c r="D11" s="20"/>
      <c r="E11" s="1"/>
      <c r="F11" s="1"/>
      <c r="G11" s="21" t="s">
        <v>18</v>
      </c>
      <c r="H11" s="22"/>
      <c r="I11" s="20"/>
      <c r="J11" s="20"/>
      <c r="K11" s="19"/>
      <c r="L11" s="19"/>
      <c r="M11" s="24" t="str">
        <f t="shared" si="1"/>
        <v>REPROBADO</v>
      </c>
      <c r="N11" s="1"/>
    </row>
    <row r="12">
      <c r="A12" s="19"/>
      <c r="B12" s="20"/>
      <c r="C12" s="20"/>
      <c r="D12" s="20"/>
      <c r="E12" s="1"/>
      <c r="F12" s="1"/>
      <c r="G12" s="21" t="s">
        <v>18</v>
      </c>
      <c r="H12" s="22"/>
      <c r="I12" s="20"/>
      <c r="J12" s="20"/>
      <c r="K12" s="20"/>
      <c r="L12" s="20"/>
      <c r="M12" s="24" t="str">
        <f t="shared" si="1"/>
        <v>REPROBADO</v>
      </c>
      <c r="N12" s="1"/>
    </row>
    <row r="13">
      <c r="A13" s="19"/>
      <c r="B13" s="20"/>
      <c r="C13" s="20"/>
      <c r="D13" s="20"/>
      <c r="E13" s="1"/>
      <c r="F13" s="1"/>
      <c r="G13" s="21" t="s">
        <v>18</v>
      </c>
      <c r="H13" s="22"/>
      <c r="I13" s="20"/>
      <c r="J13" s="20"/>
      <c r="K13" s="20"/>
      <c r="L13" s="20"/>
      <c r="M13" s="24" t="str">
        <f t="shared" si="1"/>
        <v>REPROBADO</v>
      </c>
      <c r="N13" s="1"/>
    </row>
    <row r="14">
      <c r="A14" s="19"/>
      <c r="B14" s="20"/>
      <c r="C14" s="20"/>
      <c r="D14" s="20"/>
      <c r="E14" s="1"/>
      <c r="F14" s="1"/>
      <c r="G14" s="21" t="s">
        <v>18</v>
      </c>
      <c r="H14" s="22"/>
      <c r="I14" s="20"/>
      <c r="J14" s="20"/>
      <c r="K14" s="19"/>
      <c r="L14" s="19"/>
      <c r="M14" s="24" t="str">
        <f t="shared" si="1"/>
        <v>REPROBADO</v>
      </c>
      <c r="N14" s="1"/>
    </row>
    <row r="15">
      <c r="A15" s="19"/>
      <c r="B15" s="20"/>
      <c r="C15" s="20"/>
      <c r="D15" s="20"/>
      <c r="E15" s="1"/>
      <c r="F15" s="1"/>
      <c r="G15" s="21" t="s">
        <v>18</v>
      </c>
      <c r="H15" s="22"/>
      <c r="I15" s="20"/>
      <c r="J15" s="20"/>
      <c r="K15" s="20"/>
      <c r="L15" s="20"/>
      <c r="M15" s="24" t="str">
        <f t="shared" si="1"/>
        <v>REPROBADO</v>
      </c>
      <c r="N15" s="1"/>
    </row>
    <row r="16">
      <c r="A16" s="19"/>
      <c r="B16" s="20"/>
      <c r="C16" s="20"/>
      <c r="D16" s="20"/>
      <c r="E16" s="1"/>
      <c r="F16" s="1"/>
      <c r="G16" s="21" t="s">
        <v>18</v>
      </c>
      <c r="H16" s="22"/>
      <c r="I16" s="20"/>
      <c r="J16" s="20"/>
      <c r="K16" s="19"/>
      <c r="L16" s="19"/>
      <c r="M16" s="24" t="str">
        <f t="shared" si="1"/>
        <v>REPROBADO</v>
      </c>
      <c r="N16" s="1"/>
    </row>
    <row r="17">
      <c r="A17" s="19"/>
      <c r="B17" s="20"/>
      <c r="C17" s="20"/>
      <c r="D17" s="20"/>
      <c r="E17" s="1"/>
      <c r="F17" s="1"/>
      <c r="G17" s="21" t="s">
        <v>18</v>
      </c>
      <c r="H17" s="22"/>
      <c r="I17" s="20"/>
      <c r="J17" s="20"/>
      <c r="K17" s="19"/>
      <c r="L17" s="19"/>
      <c r="M17" s="24" t="str">
        <f t="shared" si="1"/>
        <v>REPROBADO</v>
      </c>
      <c r="N17" s="1"/>
    </row>
    <row r="18">
      <c r="A18" s="19"/>
      <c r="B18" s="20"/>
      <c r="C18" s="20"/>
      <c r="D18" s="20"/>
      <c r="E18" s="1"/>
      <c r="F18" s="1"/>
      <c r="G18" s="21" t="s">
        <v>18</v>
      </c>
      <c r="H18" s="22"/>
      <c r="I18" s="20"/>
      <c r="J18" s="20"/>
      <c r="K18" s="20"/>
      <c r="L18" s="20"/>
      <c r="M18" s="24" t="str">
        <f t="shared" si="1"/>
        <v>REPROBADO</v>
      </c>
      <c r="N18" s="1"/>
    </row>
    <row r="19">
      <c r="A19" s="19"/>
      <c r="B19" s="20"/>
      <c r="C19" s="20"/>
      <c r="D19" s="20"/>
      <c r="E19" s="1"/>
      <c r="F19" s="1"/>
      <c r="G19" s="21" t="s">
        <v>18</v>
      </c>
      <c r="H19" s="22"/>
      <c r="I19" s="20"/>
      <c r="J19" s="20"/>
      <c r="K19" s="19"/>
      <c r="L19" s="19"/>
      <c r="M19" s="24" t="str">
        <f t="shared" si="1"/>
        <v>REPROBADO</v>
      </c>
      <c r="N19" s="1"/>
    </row>
    <row r="20">
      <c r="A20" s="19"/>
      <c r="B20" s="20"/>
      <c r="C20" s="20"/>
      <c r="D20" s="20"/>
      <c r="E20" s="1"/>
      <c r="F20" s="1"/>
      <c r="G20" s="21" t="s">
        <v>18</v>
      </c>
      <c r="H20" s="22"/>
      <c r="I20" s="20"/>
      <c r="J20" s="20"/>
      <c r="K20" s="19"/>
      <c r="L20" s="19"/>
      <c r="M20" s="24" t="str">
        <f t="shared" si="1"/>
        <v>REPROBADO</v>
      </c>
      <c r="N20" s="1"/>
    </row>
    <row r="21">
      <c r="A21" s="19"/>
      <c r="B21" s="20"/>
      <c r="C21" s="20"/>
      <c r="D21" s="20"/>
      <c r="E21" s="1"/>
      <c r="F21" s="1"/>
      <c r="G21" s="21" t="s">
        <v>18</v>
      </c>
      <c r="H21" s="22"/>
      <c r="I21" s="20"/>
      <c r="J21" s="20"/>
      <c r="K21" s="19"/>
      <c r="L21" s="20"/>
      <c r="M21" s="24" t="str">
        <f t="shared" si="1"/>
        <v>REPROBADO</v>
      </c>
      <c r="N21" s="1"/>
    </row>
    <row r="22">
      <c r="A22" s="19"/>
      <c r="B22" s="20"/>
      <c r="C22" s="20"/>
      <c r="D22" s="20"/>
      <c r="E22" s="1"/>
      <c r="F22" s="1"/>
      <c r="G22" s="21" t="s">
        <v>18</v>
      </c>
      <c r="H22" s="22"/>
      <c r="I22" s="20"/>
      <c r="J22" s="20"/>
      <c r="K22" s="19"/>
      <c r="L22" s="19"/>
      <c r="M22" s="24" t="str">
        <f t="shared" si="1"/>
        <v>REPROBADO</v>
      </c>
      <c r="N22" s="1"/>
    </row>
    <row r="23">
      <c r="A23" s="19"/>
      <c r="B23" s="20"/>
      <c r="C23" s="20"/>
      <c r="D23" s="20"/>
      <c r="E23" s="1"/>
      <c r="F23" s="1"/>
      <c r="G23" s="21" t="s">
        <v>18</v>
      </c>
      <c r="H23" s="22"/>
      <c r="I23" s="20"/>
      <c r="J23" s="20"/>
      <c r="K23" s="19"/>
      <c r="L23" s="19"/>
      <c r="M23" s="24" t="str">
        <f t="shared" si="1"/>
        <v>REPROBADO</v>
      </c>
      <c r="N23" s="1"/>
    </row>
    <row r="24">
      <c r="A24" s="19"/>
      <c r="B24" s="20"/>
      <c r="C24" s="20"/>
      <c r="D24" s="20"/>
      <c r="E24" s="1"/>
      <c r="F24" s="1"/>
      <c r="G24" s="21" t="s">
        <v>18</v>
      </c>
      <c r="H24" s="22"/>
      <c r="I24" s="20"/>
      <c r="J24" s="20"/>
      <c r="K24" s="19"/>
      <c r="L24" s="19"/>
      <c r="M24" s="24" t="str">
        <f t="shared" si="1"/>
        <v>REPROBADO</v>
      </c>
      <c r="N24" s="1"/>
    </row>
    <row r="25">
      <c r="A25" s="19"/>
      <c r="B25" s="20"/>
      <c r="C25" s="20"/>
      <c r="D25" s="20"/>
      <c r="E25" s="1"/>
      <c r="F25" s="1"/>
      <c r="G25" s="21" t="s">
        <v>18</v>
      </c>
      <c r="H25" s="22"/>
      <c r="I25" s="20"/>
      <c r="J25" s="20"/>
      <c r="K25" s="20"/>
      <c r="L25" s="20"/>
      <c r="M25" s="24" t="str">
        <f t="shared" si="1"/>
        <v>REPROBADO</v>
      </c>
      <c r="N25" s="1"/>
    </row>
    <row r="26">
      <c r="A26" s="19"/>
      <c r="B26" s="20"/>
      <c r="C26" s="20"/>
      <c r="D26" s="20"/>
      <c r="E26" s="1"/>
      <c r="F26" s="1"/>
      <c r="G26" s="21" t="s">
        <v>18</v>
      </c>
      <c r="H26" s="22"/>
      <c r="I26" s="20"/>
      <c r="J26" s="20"/>
      <c r="K26" s="20"/>
      <c r="L26" s="19"/>
      <c r="M26" s="24" t="str">
        <f t="shared" si="1"/>
        <v>REPROBADO</v>
      </c>
      <c r="N26" s="1"/>
    </row>
    <row r="27">
      <c r="A27" s="19"/>
      <c r="B27" s="20"/>
      <c r="C27" s="20"/>
      <c r="D27" s="20"/>
      <c r="E27" s="1"/>
      <c r="F27" s="1"/>
      <c r="G27" s="21" t="s">
        <v>18</v>
      </c>
      <c r="H27" s="22"/>
      <c r="I27" s="20"/>
      <c r="J27" s="20"/>
      <c r="K27" s="20"/>
      <c r="L27" s="19"/>
      <c r="M27" s="24" t="str">
        <f t="shared" si="1"/>
        <v>REPROBADO</v>
      </c>
      <c r="N27" s="1"/>
    </row>
    <row r="28">
      <c r="A28" s="19"/>
      <c r="B28" s="20"/>
      <c r="C28" s="20"/>
      <c r="D28" s="20"/>
      <c r="E28" s="1"/>
      <c r="F28" s="1"/>
      <c r="G28" s="21" t="s">
        <v>18</v>
      </c>
      <c r="H28" s="22"/>
      <c r="I28" s="20"/>
      <c r="J28" s="20"/>
      <c r="K28" s="19"/>
      <c r="L28" s="19"/>
      <c r="M28" s="24" t="str">
        <f t="shared" si="1"/>
        <v>REPROBADO</v>
      </c>
      <c r="N28" s="1"/>
    </row>
    <row r="29">
      <c r="A29" s="19"/>
      <c r="B29" s="20"/>
      <c r="C29" s="20"/>
      <c r="D29" s="20"/>
      <c r="E29" s="1"/>
      <c r="F29" s="1"/>
      <c r="G29" s="21" t="s">
        <v>18</v>
      </c>
      <c r="H29" s="22"/>
      <c r="I29" s="20"/>
      <c r="J29" s="20"/>
      <c r="K29" s="20"/>
      <c r="L29" s="20"/>
      <c r="M29" s="24" t="str">
        <f t="shared" si="1"/>
        <v>REPROBADO</v>
      </c>
      <c r="N29" s="1"/>
    </row>
    <row r="30">
      <c r="A30" s="19"/>
      <c r="B30" s="20"/>
      <c r="C30" s="20"/>
      <c r="D30" s="20"/>
      <c r="E30" s="1"/>
      <c r="F30" s="1"/>
      <c r="G30" s="21" t="s">
        <v>18</v>
      </c>
      <c r="H30" s="22"/>
      <c r="I30" s="20"/>
      <c r="J30" s="20"/>
      <c r="K30" s="20"/>
      <c r="L30" s="20"/>
      <c r="M30" s="24" t="str">
        <f t="shared" si="1"/>
        <v>REPROBADO</v>
      </c>
      <c r="N30" s="1"/>
    </row>
    <row r="31">
      <c r="A31" s="19"/>
      <c r="B31" s="20"/>
      <c r="C31" s="20"/>
      <c r="D31" s="20"/>
      <c r="E31" s="1"/>
      <c r="F31" s="1"/>
      <c r="G31" s="21" t="s">
        <v>18</v>
      </c>
      <c r="H31" s="22"/>
      <c r="I31" s="20"/>
      <c r="J31" s="20"/>
      <c r="K31" s="20"/>
      <c r="L31" s="20"/>
      <c r="M31" s="24" t="str">
        <f t="shared" si="1"/>
        <v>REPROBADO</v>
      </c>
      <c r="N31" s="1"/>
    </row>
    <row r="32">
      <c r="A32" s="19"/>
      <c r="B32" s="20"/>
      <c r="C32" s="20"/>
      <c r="D32" s="20"/>
      <c r="E32" s="1"/>
      <c r="F32" s="1"/>
      <c r="G32" s="21" t="s">
        <v>18</v>
      </c>
      <c r="H32" s="22"/>
      <c r="I32" s="20"/>
      <c r="J32" s="20"/>
      <c r="K32" s="19"/>
      <c r="L32" s="19"/>
      <c r="M32" s="24" t="str">
        <f t="shared" si="1"/>
        <v>REPROBADO</v>
      </c>
      <c r="N32" s="1"/>
    </row>
    <row r="33">
      <c r="A33" s="19"/>
      <c r="B33" s="20"/>
      <c r="C33" s="20"/>
      <c r="D33" s="20"/>
      <c r="E33" s="1"/>
      <c r="F33" s="1"/>
      <c r="G33" s="21" t="s">
        <v>18</v>
      </c>
      <c r="H33" s="22"/>
      <c r="I33" s="20"/>
      <c r="J33" s="20"/>
      <c r="K33" s="20"/>
      <c r="L33" s="20"/>
      <c r="M33" s="24" t="str">
        <f t="shared" si="1"/>
        <v>REPROBADO</v>
      </c>
      <c r="N33" s="1"/>
    </row>
    <row r="34">
      <c r="A34" s="19"/>
      <c r="B34" s="20"/>
      <c r="C34" s="20"/>
      <c r="D34" s="20"/>
      <c r="E34" s="1"/>
      <c r="F34" s="1"/>
      <c r="G34" s="21" t="s">
        <v>18</v>
      </c>
      <c r="H34" s="22"/>
      <c r="I34" s="20"/>
      <c r="J34" s="20"/>
      <c r="K34" s="19"/>
      <c r="L34" s="19"/>
      <c r="M34" s="24" t="str">
        <f t="shared" si="1"/>
        <v>REPROBADO</v>
      </c>
      <c r="N34" s="1"/>
    </row>
    <row r="35">
      <c r="A35" s="19"/>
      <c r="B35" s="20"/>
      <c r="C35" s="20"/>
      <c r="D35" s="20"/>
      <c r="E35" s="1"/>
      <c r="F35" s="1"/>
      <c r="G35" s="21" t="s">
        <v>18</v>
      </c>
      <c r="H35" s="22"/>
      <c r="I35" s="20"/>
      <c r="J35" s="20"/>
      <c r="K35" s="20"/>
      <c r="L35" s="20"/>
      <c r="M35" s="24" t="str">
        <f t="shared" si="1"/>
        <v>REPROBADO</v>
      </c>
      <c r="N35" s="1"/>
    </row>
    <row r="36">
      <c r="A36" s="19"/>
      <c r="B36" s="20"/>
      <c r="C36" s="20"/>
      <c r="D36" s="20"/>
      <c r="E36" s="1"/>
      <c r="F36" s="1"/>
      <c r="G36" s="21" t="s">
        <v>18</v>
      </c>
      <c r="H36" s="22"/>
      <c r="I36" s="20"/>
      <c r="J36" s="20"/>
      <c r="K36" s="20"/>
      <c r="L36" s="20"/>
      <c r="M36" s="24" t="str">
        <f t="shared" si="1"/>
        <v>REPROBADO</v>
      </c>
      <c r="N36" s="1"/>
    </row>
    <row r="37">
      <c r="A37" s="19"/>
      <c r="B37" s="20"/>
      <c r="C37" s="20"/>
      <c r="D37" s="20"/>
      <c r="E37" s="1"/>
      <c r="F37" s="1"/>
      <c r="G37" s="21" t="s">
        <v>18</v>
      </c>
      <c r="H37" s="22"/>
      <c r="I37" s="20"/>
      <c r="J37" s="20"/>
      <c r="K37" s="20"/>
      <c r="L37" s="19"/>
      <c r="M37" s="24" t="str">
        <f t="shared" si="1"/>
        <v>REPROBADO</v>
      </c>
      <c r="N37" s="1"/>
    </row>
    <row r="38">
      <c r="A38" s="19"/>
      <c r="B38" s="20"/>
      <c r="C38" s="20"/>
      <c r="D38" s="20"/>
      <c r="E38" s="1"/>
      <c r="F38" s="1"/>
      <c r="G38" s="21" t="s">
        <v>18</v>
      </c>
      <c r="H38" s="22"/>
      <c r="I38" s="20"/>
      <c r="J38" s="20"/>
      <c r="K38" s="19"/>
      <c r="L38" s="19"/>
      <c r="M38" s="24" t="str">
        <f t="shared" si="1"/>
        <v>REPROBADO</v>
      </c>
      <c r="N38" s="1"/>
    </row>
    <row r="39">
      <c r="A39" s="19"/>
      <c r="B39" s="20"/>
      <c r="C39" s="20"/>
      <c r="D39" s="20"/>
      <c r="E39" s="1"/>
      <c r="F39" s="1"/>
      <c r="G39" s="21" t="s">
        <v>18</v>
      </c>
      <c r="H39" s="22"/>
      <c r="I39" s="20"/>
      <c r="J39" s="20"/>
      <c r="K39" s="19"/>
      <c r="L39" s="19"/>
      <c r="M39" s="24" t="str">
        <f t="shared" si="1"/>
        <v>REPROBADO</v>
      </c>
      <c r="N39" s="1"/>
    </row>
    <row r="40">
      <c r="A40" s="19"/>
      <c r="B40" s="20"/>
      <c r="C40" s="20"/>
      <c r="D40" s="20"/>
      <c r="E40" s="1"/>
      <c r="F40" s="1"/>
      <c r="G40" s="21" t="s">
        <v>18</v>
      </c>
      <c r="H40" s="22"/>
      <c r="I40" s="20"/>
      <c r="J40" s="20"/>
      <c r="K40" s="19"/>
      <c r="L40" s="19"/>
      <c r="M40" s="24" t="str">
        <f t="shared" si="1"/>
        <v>REPROBADO</v>
      </c>
      <c r="N40" s="1"/>
    </row>
    <row r="41">
      <c r="A41" s="19"/>
      <c r="B41" s="20"/>
      <c r="C41" s="20"/>
      <c r="D41" s="20"/>
      <c r="E41" s="1"/>
      <c r="F41" s="1"/>
      <c r="G41" s="21" t="s">
        <v>18</v>
      </c>
      <c r="H41" s="22"/>
      <c r="I41" s="20"/>
      <c r="J41" s="20"/>
      <c r="K41" s="19"/>
      <c r="L41" s="19"/>
      <c r="M41" s="24" t="str">
        <f t="shared" si="1"/>
        <v>REPROBADO</v>
      </c>
      <c r="N41" s="1"/>
    </row>
    <row r="42">
      <c r="A42" s="19"/>
      <c r="B42" s="20"/>
      <c r="C42" s="20"/>
      <c r="D42" s="20"/>
      <c r="E42" s="1"/>
      <c r="F42" s="1"/>
      <c r="G42" s="21" t="s">
        <v>18</v>
      </c>
      <c r="H42" s="22"/>
      <c r="I42" s="20"/>
      <c r="J42" s="20"/>
      <c r="K42" s="19"/>
      <c r="L42" s="19"/>
      <c r="M42" s="24" t="str">
        <f t="shared" si="1"/>
        <v>REPROBADO</v>
      </c>
      <c r="N42" s="1"/>
    </row>
    <row r="43">
      <c r="A43" s="19"/>
      <c r="B43" s="20"/>
      <c r="C43" s="20"/>
      <c r="D43" s="20"/>
      <c r="E43" s="1"/>
      <c r="F43" s="1"/>
      <c r="G43" s="21" t="s">
        <v>18</v>
      </c>
      <c r="H43" s="22"/>
      <c r="I43" s="20"/>
      <c r="J43" s="20"/>
      <c r="K43" s="19"/>
      <c r="L43" s="19"/>
      <c r="M43" s="24" t="str">
        <f t="shared" si="1"/>
        <v>REPROBADO</v>
      </c>
      <c r="N43" s="1"/>
    </row>
    <row r="44">
      <c r="A44" s="19"/>
      <c r="B44" s="20"/>
      <c r="C44" s="20"/>
      <c r="D44" s="20"/>
      <c r="E44" s="1"/>
      <c r="F44" s="1"/>
      <c r="G44" s="21" t="s">
        <v>18</v>
      </c>
      <c r="H44" s="22"/>
      <c r="I44" s="20"/>
      <c r="J44" s="20"/>
      <c r="K44" s="19"/>
      <c r="L44" s="20"/>
      <c r="M44" s="24" t="str">
        <f t="shared" si="1"/>
        <v>REPROBADO</v>
      </c>
      <c r="N44" s="1"/>
    </row>
    <row r="45">
      <c r="A45" s="19"/>
      <c r="B45" s="20"/>
      <c r="C45" s="20"/>
      <c r="D45" s="20"/>
      <c r="E45" s="1"/>
      <c r="F45" s="1"/>
      <c r="G45" s="21" t="s">
        <v>18</v>
      </c>
      <c r="H45" s="22"/>
      <c r="I45" s="20"/>
      <c r="J45" s="20"/>
      <c r="K45" s="20"/>
      <c r="L45" s="20"/>
      <c r="M45" s="24" t="str">
        <f t="shared" si="1"/>
        <v>REPROBADO</v>
      </c>
      <c r="N45" s="1"/>
    </row>
    <row r="46">
      <c r="A46" s="19"/>
      <c r="B46" s="20"/>
      <c r="C46" s="20"/>
      <c r="D46" s="20"/>
      <c r="E46" s="1"/>
      <c r="F46" s="1"/>
      <c r="G46" s="21" t="s">
        <v>18</v>
      </c>
      <c r="H46" s="22"/>
      <c r="I46" s="20"/>
      <c r="J46" s="20"/>
      <c r="K46" s="20"/>
      <c r="L46" s="19"/>
      <c r="M46" s="24" t="str">
        <f t="shared" si="1"/>
        <v>REPROBADO</v>
      </c>
      <c r="N46" s="1"/>
    </row>
    <row r="47">
      <c r="A47" s="19"/>
      <c r="B47" s="20"/>
      <c r="C47" s="20"/>
      <c r="D47" s="20"/>
      <c r="E47" s="1"/>
      <c r="F47" s="1"/>
      <c r="G47" s="21" t="s">
        <v>18</v>
      </c>
      <c r="H47" s="22"/>
      <c r="I47" s="20"/>
      <c r="J47" s="20"/>
      <c r="K47" s="19"/>
      <c r="L47" s="19"/>
      <c r="M47" s="24" t="str">
        <f t="shared" si="1"/>
        <v>REPROBADO</v>
      </c>
      <c r="N47" s="1"/>
    </row>
    <row r="48">
      <c r="A48" s="19"/>
      <c r="B48" s="20"/>
      <c r="C48" s="20"/>
      <c r="D48" s="20"/>
      <c r="E48" s="1"/>
      <c r="F48" s="1"/>
      <c r="G48" s="21" t="s">
        <v>18</v>
      </c>
      <c r="H48" s="22"/>
      <c r="I48" s="20"/>
      <c r="J48" s="20"/>
      <c r="K48" s="19"/>
      <c r="L48" s="19"/>
      <c r="M48" s="24" t="str">
        <f t="shared" si="1"/>
        <v>REPROBADO</v>
      </c>
      <c r="N48" s="1"/>
    </row>
    <row r="49">
      <c r="A49" s="19"/>
      <c r="B49" s="20"/>
      <c r="C49" s="20"/>
      <c r="D49" s="20"/>
      <c r="E49" s="1"/>
      <c r="F49" s="1"/>
      <c r="G49" s="21" t="s">
        <v>18</v>
      </c>
      <c r="H49" s="22"/>
      <c r="I49" s="20"/>
      <c r="J49" s="20"/>
      <c r="K49" s="19"/>
      <c r="L49" s="19"/>
      <c r="M49" s="24" t="str">
        <f t="shared" si="1"/>
        <v>REPROBADO</v>
      </c>
      <c r="N49" s="1"/>
    </row>
    <row r="50">
      <c r="A50" s="19"/>
      <c r="B50" s="20"/>
      <c r="C50" s="20"/>
      <c r="D50" s="20"/>
      <c r="E50" s="1"/>
      <c r="F50" s="1"/>
      <c r="G50" s="21" t="s">
        <v>18</v>
      </c>
      <c r="H50" s="22"/>
      <c r="I50" s="20"/>
      <c r="J50" s="20"/>
      <c r="K50" s="20"/>
      <c r="L50" s="20"/>
      <c r="M50" s="24" t="str">
        <f t="shared" si="1"/>
        <v>REPROBADO</v>
      </c>
      <c r="N50" s="1"/>
    </row>
    <row r="51">
      <c r="A51" s="19"/>
      <c r="B51" s="20"/>
      <c r="C51" s="20"/>
      <c r="D51" s="20"/>
      <c r="E51" s="1"/>
      <c r="F51" s="1"/>
      <c r="G51" s="21" t="s">
        <v>18</v>
      </c>
      <c r="H51" s="22"/>
      <c r="I51" s="20"/>
      <c r="J51" s="20"/>
      <c r="K51" s="20"/>
      <c r="L51" s="20"/>
      <c r="M51" s="24" t="str">
        <f t="shared" si="1"/>
        <v>REPROBADO</v>
      </c>
      <c r="N51" s="1"/>
    </row>
    <row r="52">
      <c r="A52" s="19"/>
      <c r="B52" s="20"/>
      <c r="C52" s="20"/>
      <c r="D52" s="20"/>
      <c r="E52" s="1"/>
      <c r="F52" s="1"/>
      <c r="G52" s="21" t="s">
        <v>18</v>
      </c>
      <c r="H52" s="22"/>
      <c r="I52" s="20"/>
      <c r="J52" s="20"/>
      <c r="K52" s="20"/>
      <c r="L52" s="20"/>
      <c r="M52" s="24" t="str">
        <f t="shared" si="1"/>
        <v>REPROBADO</v>
      </c>
      <c r="N52" s="1"/>
    </row>
    <row r="53">
      <c r="A53" s="19"/>
      <c r="B53" s="20"/>
      <c r="C53" s="20"/>
      <c r="D53" s="20"/>
      <c r="E53" s="1"/>
      <c r="F53" s="1"/>
      <c r="G53" s="21" t="s">
        <v>18</v>
      </c>
      <c r="H53" s="22"/>
      <c r="I53" s="20"/>
      <c r="J53" s="20"/>
      <c r="K53" s="20"/>
      <c r="L53" s="20"/>
      <c r="M53" s="24" t="str">
        <f t="shared" si="1"/>
        <v>REPROBADO</v>
      </c>
      <c r="N53" s="1"/>
    </row>
    <row r="54">
      <c r="A54" s="19"/>
      <c r="B54" s="20"/>
      <c r="C54" s="20"/>
      <c r="D54" s="20"/>
      <c r="E54" s="1"/>
      <c r="F54" s="1"/>
      <c r="G54" s="21" t="s">
        <v>18</v>
      </c>
      <c r="H54" s="22"/>
      <c r="I54" s="20"/>
      <c r="J54" s="20"/>
      <c r="K54" s="19"/>
      <c r="L54" s="19"/>
      <c r="M54" s="24" t="str">
        <f t="shared" si="1"/>
        <v>REPROBADO</v>
      </c>
      <c r="N54" s="1"/>
    </row>
    <row r="55">
      <c r="A55" s="19"/>
      <c r="B55" s="20"/>
      <c r="C55" s="20"/>
      <c r="D55" s="20"/>
      <c r="E55" s="1"/>
      <c r="F55" s="1"/>
      <c r="G55" s="21" t="s">
        <v>18</v>
      </c>
      <c r="H55" s="22"/>
      <c r="I55" s="20"/>
      <c r="J55" s="20"/>
      <c r="K55" s="19"/>
      <c r="L55" s="19"/>
      <c r="M55" s="24" t="str">
        <f t="shared" si="1"/>
        <v>REPROBADO</v>
      </c>
      <c r="N55" s="1"/>
    </row>
    <row r="56">
      <c r="A56" s="19"/>
      <c r="B56" s="20"/>
      <c r="C56" s="20"/>
      <c r="D56" s="20"/>
      <c r="E56" s="1"/>
      <c r="F56" s="1"/>
      <c r="G56" s="21" t="s">
        <v>18</v>
      </c>
      <c r="H56" s="22"/>
      <c r="I56" s="20"/>
      <c r="J56" s="20"/>
      <c r="K56" s="20"/>
      <c r="L56" s="20"/>
      <c r="M56" s="24" t="str">
        <f t="shared" si="1"/>
        <v>REPROBADO</v>
      </c>
      <c r="N56" s="1"/>
    </row>
    <row r="57">
      <c r="A57" s="19"/>
      <c r="B57" s="20"/>
      <c r="C57" s="20"/>
      <c r="D57" s="20"/>
      <c r="E57" s="1"/>
      <c r="F57" s="1"/>
      <c r="G57" s="21" t="s">
        <v>18</v>
      </c>
      <c r="H57" s="22"/>
      <c r="I57" s="20"/>
      <c r="J57" s="20"/>
      <c r="K57" s="19"/>
      <c r="L57" s="19"/>
      <c r="M57" s="24" t="str">
        <f t="shared" si="1"/>
        <v>REPROBADO</v>
      </c>
      <c r="N57" s="1"/>
    </row>
    <row r="58">
      <c r="A58" s="19"/>
      <c r="B58" s="20"/>
      <c r="C58" s="20"/>
      <c r="D58" s="20"/>
      <c r="E58" s="1"/>
      <c r="F58" s="1"/>
      <c r="G58" s="21" t="s">
        <v>18</v>
      </c>
      <c r="H58" s="22"/>
      <c r="I58" s="20"/>
      <c r="J58" s="20"/>
      <c r="K58" s="20"/>
      <c r="L58" s="20"/>
      <c r="M58" s="24" t="str">
        <f t="shared" si="1"/>
        <v>REPROBADO</v>
      </c>
      <c r="N58" s="1"/>
    </row>
    <row r="59">
      <c r="A59" s="19"/>
      <c r="B59" s="20"/>
      <c r="C59" s="20"/>
      <c r="D59" s="20"/>
      <c r="E59" s="1"/>
      <c r="F59" s="1"/>
      <c r="G59" s="21" t="s">
        <v>18</v>
      </c>
      <c r="H59" s="22"/>
      <c r="I59" s="20"/>
      <c r="J59" s="20"/>
      <c r="K59" s="20"/>
      <c r="L59" s="20"/>
      <c r="M59" s="24" t="str">
        <f t="shared" si="1"/>
        <v>REPROBADO</v>
      </c>
      <c r="N59" s="1"/>
    </row>
    <row r="60">
      <c r="A60" s="19"/>
      <c r="B60" s="20"/>
      <c r="C60" s="20"/>
      <c r="D60" s="20"/>
      <c r="E60" s="1"/>
      <c r="F60" s="1"/>
      <c r="G60" s="21" t="s">
        <v>18</v>
      </c>
      <c r="H60" s="22"/>
      <c r="I60" s="20"/>
      <c r="J60" s="20"/>
      <c r="K60" s="19"/>
      <c r="L60" s="19"/>
      <c r="M60" s="24" t="str">
        <f t="shared" si="1"/>
        <v>REPROBADO</v>
      </c>
      <c r="N60" s="1"/>
    </row>
    <row r="61">
      <c r="A61" s="19"/>
      <c r="B61" s="20"/>
      <c r="C61" s="20"/>
      <c r="D61" s="20"/>
      <c r="E61" s="1"/>
      <c r="F61" s="1"/>
      <c r="G61" s="21" t="s">
        <v>18</v>
      </c>
      <c r="H61" s="22"/>
      <c r="I61" s="20"/>
      <c r="J61" s="20"/>
      <c r="K61" s="20"/>
      <c r="L61" s="20"/>
      <c r="M61" s="24" t="str">
        <f t="shared" si="1"/>
        <v>REPROBADO</v>
      </c>
      <c r="N61" s="1"/>
    </row>
    <row r="62">
      <c r="A62" s="19"/>
      <c r="B62" s="20"/>
      <c r="C62" s="20"/>
      <c r="D62" s="20"/>
      <c r="E62" s="1"/>
      <c r="F62" s="1"/>
      <c r="G62" s="21" t="s">
        <v>18</v>
      </c>
      <c r="H62" s="22"/>
      <c r="I62" s="20"/>
      <c r="J62" s="20"/>
      <c r="K62" s="19"/>
      <c r="L62" s="19"/>
      <c r="M62" s="24" t="str">
        <f t="shared" si="1"/>
        <v>REPROBADO</v>
      </c>
      <c r="N62" s="1"/>
    </row>
    <row r="63">
      <c r="A63" s="19"/>
      <c r="B63" s="20"/>
      <c r="C63" s="20"/>
      <c r="D63" s="20"/>
      <c r="E63" s="1"/>
      <c r="F63" s="1"/>
      <c r="G63" s="21" t="s">
        <v>18</v>
      </c>
      <c r="H63" s="22"/>
      <c r="I63" s="20"/>
      <c r="J63" s="20"/>
      <c r="K63" s="19"/>
      <c r="L63" s="19"/>
      <c r="M63" s="24" t="str">
        <f t="shared" si="1"/>
        <v>REPROBADO</v>
      </c>
      <c r="N63" s="1"/>
    </row>
    <row r="64">
      <c r="A64" s="19"/>
      <c r="B64" s="20"/>
      <c r="C64" s="20"/>
      <c r="D64" s="20"/>
      <c r="E64" s="1"/>
      <c r="F64" s="1"/>
      <c r="G64" s="21" t="s">
        <v>18</v>
      </c>
      <c r="H64" s="22"/>
      <c r="I64" s="20"/>
      <c r="J64" s="20"/>
      <c r="K64" s="20"/>
      <c r="L64" s="20"/>
      <c r="M64" s="24" t="str">
        <f t="shared" si="1"/>
        <v>REPROBADO</v>
      </c>
      <c r="N64" s="1"/>
    </row>
    <row r="65">
      <c r="A65" s="19"/>
      <c r="B65" s="20"/>
      <c r="C65" s="20"/>
      <c r="D65" s="20"/>
      <c r="E65" s="1"/>
      <c r="F65" s="1"/>
      <c r="G65" s="21" t="s">
        <v>18</v>
      </c>
      <c r="H65" s="22"/>
      <c r="I65" s="20"/>
      <c r="J65" s="20"/>
      <c r="K65" s="20"/>
      <c r="L65" s="20"/>
      <c r="M65" s="24" t="str">
        <f t="shared" si="1"/>
        <v>REPROBADO</v>
      </c>
      <c r="N65" s="1"/>
    </row>
    <row r="66">
      <c r="A66" s="19"/>
      <c r="B66" s="20"/>
      <c r="C66" s="20"/>
      <c r="D66" s="20"/>
      <c r="E66" s="1"/>
      <c r="F66" s="1"/>
      <c r="G66" s="21" t="s">
        <v>18</v>
      </c>
      <c r="H66" s="22"/>
      <c r="I66" s="20"/>
      <c r="J66" s="20"/>
      <c r="K66" s="20"/>
      <c r="L66" s="20"/>
      <c r="M66" s="24" t="str">
        <f t="shared" si="1"/>
        <v>REPROBADO</v>
      </c>
      <c r="N66" s="1"/>
    </row>
    <row r="67">
      <c r="A67" s="19"/>
      <c r="B67" s="20"/>
      <c r="C67" s="20"/>
      <c r="D67" s="20"/>
      <c r="E67" s="1"/>
      <c r="F67" s="1"/>
      <c r="G67" s="21" t="s">
        <v>18</v>
      </c>
      <c r="H67" s="22"/>
      <c r="I67" s="20"/>
      <c r="J67" s="20"/>
      <c r="K67" s="19"/>
      <c r="L67" s="19"/>
      <c r="M67" s="24" t="str">
        <f t="shared" si="1"/>
        <v>REPROBADO</v>
      </c>
      <c r="N67" s="1"/>
    </row>
    <row r="68">
      <c r="A68" s="19"/>
      <c r="B68" s="20"/>
      <c r="C68" s="20"/>
      <c r="D68" s="20"/>
      <c r="E68" s="1"/>
      <c r="F68" s="1"/>
      <c r="G68" s="21" t="s">
        <v>18</v>
      </c>
      <c r="H68" s="22"/>
      <c r="I68" s="20"/>
      <c r="J68" s="20"/>
      <c r="K68" s="20"/>
      <c r="L68" s="19"/>
      <c r="M68" s="24" t="str">
        <f t="shared" si="1"/>
        <v>REPROBADO</v>
      </c>
      <c r="N68" s="1"/>
    </row>
    <row r="69">
      <c r="A69" s="19"/>
      <c r="B69" s="20"/>
      <c r="C69" s="20"/>
      <c r="D69" s="20"/>
      <c r="E69" s="1"/>
      <c r="F69" s="1"/>
      <c r="G69" s="21" t="s">
        <v>18</v>
      </c>
      <c r="H69" s="22"/>
      <c r="I69" s="20"/>
      <c r="J69" s="20"/>
      <c r="K69" s="19"/>
      <c r="L69" s="19"/>
      <c r="M69" s="24" t="str">
        <f t="shared" si="1"/>
        <v>REPROBADO</v>
      </c>
      <c r="N69" s="1"/>
    </row>
    <row r="70">
      <c r="A70" s="19"/>
      <c r="B70" s="20"/>
      <c r="C70" s="20"/>
      <c r="D70" s="20"/>
      <c r="E70" s="1"/>
      <c r="F70" s="1"/>
      <c r="G70" s="21" t="s">
        <v>18</v>
      </c>
      <c r="H70" s="22"/>
      <c r="I70" s="20"/>
      <c r="J70" s="20"/>
      <c r="K70" s="20"/>
      <c r="L70" s="19"/>
      <c r="M70" s="24" t="str">
        <f t="shared" si="1"/>
        <v>REPROBADO</v>
      </c>
      <c r="N70" s="1"/>
    </row>
    <row r="71">
      <c r="A71" s="19"/>
      <c r="B71" s="20"/>
      <c r="C71" s="20"/>
      <c r="D71" s="20"/>
      <c r="E71" s="1"/>
      <c r="F71" s="1"/>
      <c r="G71" s="21" t="s">
        <v>18</v>
      </c>
      <c r="H71" s="22"/>
      <c r="I71" s="20"/>
      <c r="J71" s="20"/>
      <c r="K71" s="20"/>
      <c r="L71" s="19"/>
      <c r="M71" s="24" t="str">
        <f t="shared" si="1"/>
        <v>REPROBADO</v>
      </c>
      <c r="N71" s="1"/>
    </row>
    <row r="72">
      <c r="A72" s="19"/>
      <c r="B72" s="20"/>
      <c r="C72" s="20"/>
      <c r="D72" s="20"/>
      <c r="E72" s="1"/>
      <c r="F72" s="1"/>
      <c r="G72" s="21" t="s">
        <v>18</v>
      </c>
      <c r="H72" s="22"/>
      <c r="I72" s="20"/>
      <c r="J72" s="20"/>
      <c r="K72" s="19"/>
      <c r="L72" s="19"/>
      <c r="M72" s="24" t="str">
        <f t="shared" si="1"/>
        <v>REPROBADO</v>
      </c>
      <c r="N72" s="1"/>
    </row>
    <row r="73">
      <c r="A73" s="19"/>
      <c r="B73" s="20"/>
      <c r="C73" s="20"/>
      <c r="D73" s="20"/>
      <c r="E73" s="1"/>
      <c r="F73" s="1"/>
      <c r="G73" s="21" t="s">
        <v>18</v>
      </c>
      <c r="H73" s="22"/>
      <c r="I73" s="20"/>
      <c r="J73" s="20"/>
      <c r="K73" s="19"/>
      <c r="L73" s="19"/>
      <c r="M73" s="24" t="str">
        <f t="shared" si="1"/>
        <v>REPROBADO</v>
      </c>
      <c r="N73" s="1"/>
    </row>
    <row r="74">
      <c r="A74" s="19"/>
      <c r="B74" s="20"/>
      <c r="C74" s="20"/>
      <c r="D74" s="20"/>
      <c r="E74" s="1"/>
      <c r="F74" s="1"/>
      <c r="G74" s="21" t="s">
        <v>18</v>
      </c>
      <c r="H74" s="22"/>
      <c r="I74" s="20"/>
      <c r="J74" s="20"/>
      <c r="K74" s="20"/>
      <c r="L74" s="20"/>
      <c r="M74" s="24" t="str">
        <f t="shared" si="1"/>
        <v>REPROBADO</v>
      </c>
      <c r="N74" s="1"/>
    </row>
    <row r="75">
      <c r="A75" s="19"/>
      <c r="B75" s="20"/>
      <c r="C75" s="20"/>
      <c r="D75" s="20"/>
      <c r="E75" s="1"/>
      <c r="F75" s="1"/>
      <c r="G75" s="21" t="s">
        <v>18</v>
      </c>
      <c r="H75" s="22"/>
      <c r="I75" s="20"/>
      <c r="J75" s="20"/>
      <c r="K75" s="19"/>
      <c r="L75" s="19"/>
      <c r="M75" s="24" t="str">
        <f t="shared" si="1"/>
        <v>REPROBADO</v>
      </c>
      <c r="N75" s="1"/>
    </row>
    <row r="76">
      <c r="A76" s="19"/>
      <c r="B76" s="20"/>
      <c r="C76" s="20"/>
      <c r="D76" s="20"/>
      <c r="E76" s="1"/>
      <c r="F76" s="1"/>
      <c r="G76" s="21" t="s">
        <v>18</v>
      </c>
      <c r="H76" s="22"/>
      <c r="I76" s="20"/>
      <c r="J76" s="20"/>
      <c r="K76" s="20"/>
      <c r="L76" s="19"/>
      <c r="M76" s="24" t="str">
        <f t="shared" si="1"/>
        <v>REPROBADO</v>
      </c>
      <c r="N76" s="1"/>
    </row>
    <row r="77">
      <c r="A77" s="19"/>
      <c r="B77" s="20"/>
      <c r="C77" s="20"/>
      <c r="D77" s="20"/>
      <c r="E77" s="1"/>
      <c r="F77" s="1"/>
      <c r="G77" s="21" t="s">
        <v>18</v>
      </c>
      <c r="H77" s="22"/>
      <c r="I77" s="20"/>
      <c r="J77" s="20"/>
      <c r="K77" s="20"/>
      <c r="L77" s="20"/>
      <c r="M77" s="24" t="str">
        <f t="shared" si="1"/>
        <v>REPROBADO</v>
      </c>
      <c r="N77" s="1"/>
    </row>
    <row r="78">
      <c r="A78" s="19"/>
      <c r="B78" s="20"/>
      <c r="C78" s="20"/>
      <c r="D78" s="20"/>
      <c r="E78" s="1"/>
      <c r="F78" s="1"/>
      <c r="G78" s="21" t="s">
        <v>18</v>
      </c>
      <c r="H78" s="22"/>
      <c r="I78" s="20"/>
      <c r="J78" s="20"/>
      <c r="K78" s="20"/>
      <c r="L78" s="20"/>
      <c r="M78" s="24" t="str">
        <f t="shared" si="1"/>
        <v>REPROBADO</v>
      </c>
      <c r="N78" s="1"/>
    </row>
    <row r="79">
      <c r="A79" s="19"/>
      <c r="B79" s="20"/>
      <c r="C79" s="20"/>
      <c r="D79" s="20"/>
      <c r="E79" s="1"/>
      <c r="F79" s="1"/>
      <c r="G79" s="21" t="s">
        <v>18</v>
      </c>
      <c r="H79" s="22"/>
      <c r="I79" s="20"/>
      <c r="J79" s="20"/>
      <c r="K79" s="20"/>
      <c r="L79" s="20"/>
      <c r="M79" s="24" t="str">
        <f t="shared" si="1"/>
        <v>REPROBADO</v>
      </c>
      <c r="N79" s="1"/>
    </row>
    <row r="80">
      <c r="A80" s="19"/>
      <c r="B80" s="20"/>
      <c r="C80" s="20"/>
      <c r="D80" s="20"/>
      <c r="E80" s="1"/>
      <c r="F80" s="1"/>
      <c r="G80" s="21" t="s">
        <v>18</v>
      </c>
      <c r="H80" s="22"/>
      <c r="I80" s="20"/>
      <c r="J80" s="20"/>
      <c r="K80" s="19"/>
      <c r="L80" s="19"/>
      <c r="M80" s="24" t="str">
        <f t="shared" si="1"/>
        <v>REPROBADO</v>
      </c>
      <c r="N80" s="1"/>
    </row>
    <row r="81">
      <c r="A81" s="19"/>
      <c r="B81" s="20"/>
      <c r="C81" s="20"/>
      <c r="D81" s="20"/>
      <c r="E81" s="1"/>
      <c r="F81" s="1"/>
      <c r="G81" s="21" t="s">
        <v>18</v>
      </c>
      <c r="H81" s="22"/>
      <c r="I81" s="20"/>
      <c r="J81" s="20"/>
      <c r="K81" s="20"/>
      <c r="L81" s="20"/>
      <c r="M81" s="24" t="str">
        <f t="shared" si="1"/>
        <v>REPROBADO</v>
      </c>
      <c r="N81" s="1"/>
    </row>
    <row r="82">
      <c r="A82" s="19"/>
      <c r="B82" s="20"/>
      <c r="C82" s="20"/>
      <c r="D82" s="20"/>
      <c r="E82" s="1"/>
      <c r="F82" s="1"/>
      <c r="G82" s="21" t="s">
        <v>18</v>
      </c>
      <c r="H82" s="22"/>
      <c r="I82" s="20"/>
      <c r="J82" s="20"/>
      <c r="K82" s="20"/>
      <c r="L82" s="20"/>
      <c r="M82" s="24" t="str">
        <f t="shared" si="1"/>
        <v>REPROBADO</v>
      </c>
      <c r="N82" s="1"/>
    </row>
    <row r="83">
      <c r="A83" s="19"/>
      <c r="B83" s="20"/>
      <c r="C83" s="20"/>
      <c r="D83" s="20"/>
      <c r="E83" s="1"/>
      <c r="F83" s="1"/>
      <c r="G83" s="21" t="s">
        <v>18</v>
      </c>
      <c r="H83" s="22"/>
      <c r="I83" s="20"/>
      <c r="J83" s="20"/>
      <c r="K83" s="19"/>
      <c r="L83" s="19"/>
      <c r="M83" s="24" t="str">
        <f t="shared" si="1"/>
        <v>REPROBADO</v>
      </c>
      <c r="N83" s="1"/>
    </row>
    <row r="84">
      <c r="A84" s="19"/>
      <c r="B84" s="20"/>
      <c r="C84" s="20"/>
      <c r="D84" s="20"/>
      <c r="E84" s="1"/>
      <c r="F84" s="1"/>
      <c r="G84" s="21" t="s">
        <v>18</v>
      </c>
      <c r="H84" s="22"/>
      <c r="I84" s="20"/>
      <c r="J84" s="20"/>
      <c r="K84" s="20"/>
      <c r="L84" s="19"/>
      <c r="M84" s="24" t="str">
        <f t="shared" si="1"/>
        <v>REPROBADO</v>
      </c>
      <c r="N84" s="1"/>
    </row>
    <row r="85">
      <c r="A85" s="19"/>
      <c r="B85" s="20"/>
      <c r="C85" s="20"/>
      <c r="D85" s="20"/>
      <c r="E85" s="1"/>
      <c r="F85" s="1"/>
      <c r="G85" s="21" t="s">
        <v>18</v>
      </c>
      <c r="H85" s="22"/>
      <c r="I85" s="20"/>
      <c r="J85" s="20"/>
      <c r="K85" s="20"/>
      <c r="L85" s="20"/>
      <c r="M85" s="24" t="str">
        <f t="shared" si="1"/>
        <v>REPROBADO</v>
      </c>
      <c r="N85" s="1"/>
    </row>
    <row r="86">
      <c r="A86" s="19"/>
      <c r="B86" s="20"/>
      <c r="C86" s="20"/>
      <c r="D86" s="20"/>
      <c r="E86" s="1"/>
      <c r="F86" s="1"/>
      <c r="G86" s="21" t="s">
        <v>18</v>
      </c>
      <c r="H86" s="22"/>
      <c r="I86" s="20"/>
      <c r="J86" s="20"/>
      <c r="K86" s="20"/>
      <c r="L86" s="20"/>
      <c r="M86" s="24" t="str">
        <f t="shared" si="1"/>
        <v>REPROBADO</v>
      </c>
      <c r="N86" s="1"/>
    </row>
    <row r="87">
      <c r="A87" s="19"/>
      <c r="B87" s="20"/>
      <c r="C87" s="20"/>
      <c r="D87" s="20"/>
      <c r="E87" s="1"/>
      <c r="F87" s="1"/>
      <c r="G87" s="21" t="s">
        <v>18</v>
      </c>
      <c r="H87" s="22"/>
      <c r="I87" s="20"/>
      <c r="J87" s="20"/>
      <c r="K87" s="19"/>
      <c r="L87" s="19"/>
      <c r="M87" s="24" t="str">
        <f t="shared" si="1"/>
        <v>REPROBADO</v>
      </c>
      <c r="N87" s="1"/>
    </row>
    <row r="88">
      <c r="A88" s="19"/>
      <c r="B88" s="20"/>
      <c r="C88" s="20"/>
      <c r="D88" s="20"/>
      <c r="E88" s="1"/>
      <c r="F88" s="1"/>
      <c r="G88" s="21" t="s">
        <v>18</v>
      </c>
      <c r="H88" s="22"/>
      <c r="I88" s="20"/>
      <c r="J88" s="20"/>
      <c r="K88" s="26"/>
      <c r="L88" s="19"/>
      <c r="M88" s="24" t="str">
        <f t="shared" si="1"/>
        <v>REPROBADO</v>
      </c>
      <c r="N88" s="1"/>
    </row>
    <row r="89">
      <c r="A89" s="19"/>
      <c r="B89" s="20"/>
      <c r="C89" s="20"/>
      <c r="D89" s="20"/>
      <c r="E89" s="1"/>
      <c r="F89" s="1"/>
      <c r="G89" s="21" t="s">
        <v>18</v>
      </c>
      <c r="H89" s="22"/>
      <c r="I89" s="20"/>
      <c r="J89" s="20"/>
      <c r="K89" s="19"/>
      <c r="L89" s="19"/>
      <c r="M89" s="24" t="str">
        <f t="shared" si="1"/>
        <v>REPROBADO</v>
      </c>
      <c r="N89" s="1"/>
    </row>
    <row r="90">
      <c r="A90" s="19"/>
      <c r="B90" s="20"/>
      <c r="C90" s="20"/>
      <c r="D90" s="20"/>
      <c r="E90" s="1"/>
      <c r="F90" s="1"/>
      <c r="G90" s="21" t="s">
        <v>18</v>
      </c>
      <c r="H90" s="22"/>
      <c r="I90" s="20"/>
      <c r="J90" s="20"/>
      <c r="K90" s="20"/>
      <c r="L90" s="20"/>
      <c r="M90" s="24" t="str">
        <f t="shared" si="1"/>
        <v>REPROBADO</v>
      </c>
      <c r="N90" s="1"/>
    </row>
    <row r="91">
      <c r="A91" s="19"/>
      <c r="B91" s="20"/>
      <c r="C91" s="20"/>
      <c r="D91" s="20"/>
      <c r="E91" s="1"/>
      <c r="F91" s="1"/>
      <c r="G91" s="21" t="s">
        <v>18</v>
      </c>
      <c r="H91" s="22"/>
      <c r="I91" s="20"/>
      <c r="J91" s="20"/>
      <c r="K91" s="19"/>
      <c r="L91" s="19"/>
      <c r="M91" s="24" t="str">
        <f t="shared" si="1"/>
        <v>REPROBADO</v>
      </c>
      <c r="N91" s="1"/>
    </row>
    <row r="92">
      <c r="A92" s="19"/>
      <c r="B92" s="20"/>
      <c r="C92" s="20"/>
      <c r="D92" s="20"/>
      <c r="E92" s="1"/>
      <c r="F92" s="1"/>
      <c r="G92" s="21" t="s">
        <v>18</v>
      </c>
      <c r="H92" s="22"/>
      <c r="I92" s="20"/>
      <c r="J92" s="20"/>
      <c r="K92" s="20"/>
      <c r="L92" s="20"/>
      <c r="M92" s="24" t="str">
        <f t="shared" si="1"/>
        <v>REPROBADO</v>
      </c>
      <c r="N92" s="1"/>
    </row>
    <row r="93">
      <c r="A93" s="19"/>
      <c r="B93" s="20"/>
      <c r="C93" s="20"/>
      <c r="D93" s="20"/>
      <c r="E93" s="1"/>
      <c r="F93" s="1"/>
      <c r="G93" s="21" t="s">
        <v>18</v>
      </c>
      <c r="H93" s="22"/>
      <c r="I93" s="20"/>
      <c r="J93" s="20"/>
      <c r="K93" s="20"/>
      <c r="L93" s="20"/>
      <c r="M93" s="24" t="str">
        <f t="shared" si="1"/>
        <v>REPROBADO</v>
      </c>
      <c r="N93" s="1"/>
    </row>
    <row r="94">
      <c r="A94" s="19"/>
      <c r="B94" s="20"/>
      <c r="C94" s="20"/>
      <c r="D94" s="20"/>
      <c r="E94" s="1"/>
      <c r="F94" s="1"/>
      <c r="G94" s="21" t="s">
        <v>18</v>
      </c>
      <c r="H94" s="22"/>
      <c r="I94" s="20"/>
      <c r="J94" s="20"/>
      <c r="K94" s="20"/>
      <c r="L94" s="20"/>
      <c r="M94" s="24" t="str">
        <f t="shared" si="1"/>
        <v>REPROBADO</v>
      </c>
      <c r="N94" s="1"/>
    </row>
    <row r="95">
      <c r="A95" s="19"/>
      <c r="B95" s="20"/>
      <c r="C95" s="20"/>
      <c r="D95" s="20"/>
      <c r="E95" s="1"/>
      <c r="F95" s="1"/>
      <c r="G95" s="21" t="s">
        <v>18</v>
      </c>
      <c r="H95" s="22"/>
      <c r="I95" s="20"/>
      <c r="J95" s="20"/>
      <c r="K95" s="19"/>
      <c r="L95" s="19"/>
      <c r="M95" s="24" t="str">
        <f t="shared" si="1"/>
        <v>REPROBADO</v>
      </c>
      <c r="N95" s="1"/>
    </row>
    <row r="96">
      <c r="A96" s="19"/>
      <c r="B96" s="20"/>
      <c r="C96" s="20"/>
      <c r="D96" s="20"/>
      <c r="E96" s="1"/>
      <c r="F96" s="1"/>
      <c r="G96" s="21" t="s">
        <v>18</v>
      </c>
      <c r="H96" s="22"/>
      <c r="I96" s="20"/>
      <c r="J96" s="20"/>
      <c r="K96" s="20"/>
      <c r="L96" s="19"/>
      <c r="M96" s="24" t="str">
        <f t="shared" si="1"/>
        <v>REPROBADO</v>
      </c>
      <c r="N96" s="1"/>
    </row>
    <row r="97">
      <c r="A97" s="19"/>
      <c r="B97" s="20"/>
      <c r="C97" s="20"/>
      <c r="D97" s="20"/>
      <c r="E97" s="1"/>
      <c r="F97" s="1"/>
      <c r="G97" s="21" t="s">
        <v>18</v>
      </c>
      <c r="H97" s="22"/>
      <c r="I97" s="20"/>
      <c r="J97" s="20"/>
      <c r="K97" s="19"/>
      <c r="L97" s="19"/>
      <c r="M97" s="24" t="str">
        <f t="shared" si="1"/>
        <v>REPROBADO</v>
      </c>
      <c r="N97" s="1"/>
    </row>
    <row r="98">
      <c r="A98" s="19"/>
      <c r="B98" s="20"/>
      <c r="C98" s="20"/>
      <c r="D98" s="20"/>
      <c r="E98" s="1"/>
      <c r="F98" s="1"/>
      <c r="G98" s="21" t="s">
        <v>18</v>
      </c>
      <c r="H98" s="22"/>
      <c r="I98" s="20"/>
      <c r="J98" s="20"/>
      <c r="K98" s="20"/>
      <c r="L98" s="20"/>
      <c r="M98" s="24" t="str">
        <f t="shared" si="1"/>
        <v>REPROBADO</v>
      </c>
      <c r="N98" s="1"/>
    </row>
    <row r="99">
      <c r="A99" s="19"/>
      <c r="B99" s="20"/>
      <c r="C99" s="20"/>
      <c r="D99" s="20"/>
      <c r="E99" s="1"/>
      <c r="F99" s="1"/>
      <c r="G99" s="21" t="s">
        <v>18</v>
      </c>
      <c r="H99" s="22"/>
      <c r="I99" s="20"/>
      <c r="J99" s="20"/>
      <c r="K99" s="20"/>
      <c r="L99" s="20"/>
      <c r="M99" s="24" t="str">
        <f t="shared" si="1"/>
        <v>REPROBADO</v>
      </c>
      <c r="N99" s="1"/>
    </row>
    <row r="100">
      <c r="A100" s="19"/>
      <c r="B100" s="20"/>
      <c r="C100" s="20"/>
      <c r="D100" s="20"/>
      <c r="E100" s="1"/>
      <c r="F100" s="1"/>
      <c r="G100" s="21" t="s">
        <v>18</v>
      </c>
      <c r="H100" s="22"/>
      <c r="I100" s="20"/>
      <c r="J100" s="20"/>
      <c r="K100" s="20"/>
      <c r="L100" s="20"/>
      <c r="M100" s="24" t="str">
        <f t="shared" si="1"/>
        <v>REPROBADO</v>
      </c>
      <c r="N100" s="1"/>
    </row>
    <row r="101">
      <c r="A101" s="19"/>
      <c r="B101" s="20"/>
      <c r="C101" s="20"/>
      <c r="D101" s="20"/>
      <c r="E101" s="1"/>
      <c r="F101" s="1"/>
      <c r="G101" s="21" t="s">
        <v>18</v>
      </c>
      <c r="H101" s="22"/>
      <c r="I101" s="20"/>
      <c r="J101" s="20"/>
      <c r="K101" s="20"/>
      <c r="L101" s="20"/>
      <c r="M101" s="24" t="str">
        <f t="shared" si="1"/>
        <v>REPROBADO</v>
      </c>
      <c r="N101" s="1"/>
    </row>
    <row r="102">
      <c r="A102" s="19"/>
      <c r="B102" s="20"/>
      <c r="C102" s="20"/>
      <c r="D102" s="20"/>
      <c r="E102" s="1"/>
      <c r="F102" s="1"/>
      <c r="G102" s="21" t="s">
        <v>18</v>
      </c>
      <c r="H102" s="22"/>
      <c r="I102" s="20"/>
      <c r="J102" s="20"/>
      <c r="K102" s="20"/>
      <c r="L102" s="20"/>
      <c r="M102" s="24" t="str">
        <f t="shared" si="1"/>
        <v>REPROBADO</v>
      </c>
      <c r="N102" s="1"/>
    </row>
    <row r="103">
      <c r="A103" s="19"/>
      <c r="B103" s="20"/>
      <c r="C103" s="20"/>
      <c r="D103" s="20"/>
      <c r="E103" s="1"/>
      <c r="F103" s="1"/>
      <c r="G103" s="21" t="s">
        <v>18</v>
      </c>
      <c r="H103" s="22"/>
      <c r="I103" s="20"/>
      <c r="J103" s="20"/>
      <c r="K103" s="20"/>
      <c r="L103" s="20"/>
      <c r="M103" s="24" t="str">
        <f t="shared" si="1"/>
        <v>REPROBADO</v>
      </c>
      <c r="N103" s="1"/>
    </row>
    <row r="104">
      <c r="A104" s="19"/>
      <c r="B104" s="20"/>
      <c r="C104" s="20"/>
      <c r="D104" s="20"/>
      <c r="E104" s="1"/>
      <c r="F104" s="1"/>
      <c r="G104" s="21" t="s">
        <v>18</v>
      </c>
      <c r="H104" s="22"/>
      <c r="I104" s="20"/>
      <c r="J104" s="20"/>
      <c r="K104" s="20"/>
      <c r="L104" s="20"/>
      <c r="M104" s="24" t="str">
        <f t="shared" si="1"/>
        <v>REPROBADO</v>
      </c>
      <c r="N104" s="1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</row>
    <row r="106">
      <c r="A106" s="1"/>
      <c r="B106" s="1"/>
      <c r="C106" s="1"/>
      <c r="D106" s="28" t="s">
        <v>19</v>
      </c>
      <c r="E106" s="28">
        <f>COUNTIF(E5:E102,"NO")</f>
        <v>0</v>
      </c>
      <c r="F106" s="1"/>
      <c r="G106" s="28">
        <f>COUNTIF(G5:G104,"M")</f>
        <v>0</v>
      </c>
      <c r="H106" s="28"/>
      <c r="I106" s="28">
        <f t="shared" ref="I106:J106" si="2">COUNTIF(I5:I102,"Participó")</f>
        <v>0</v>
      </c>
      <c r="J106" s="28">
        <f t="shared" si="2"/>
        <v>0</v>
      </c>
      <c r="K106" s="28">
        <f>COUNTIF(K5:K102,"&gt;=70")</f>
        <v>0</v>
      </c>
      <c r="L106" s="28">
        <f>COUNTIF(L5:L102,"100")</f>
        <v>0</v>
      </c>
      <c r="M106" s="28">
        <f>COUNTIF(M5:M102,"APROBADO")</f>
        <v>0</v>
      </c>
      <c r="N106" s="28">
        <f>COUNTIF(N26:N102,"Sancionar")</f>
        <v>0</v>
      </c>
    </row>
    <row r="107">
      <c r="A107" s="1"/>
      <c r="B107" s="1"/>
      <c r="C107" s="1"/>
      <c r="D107" s="29">
        <f>COUNTA(D5:D104)</f>
        <v>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A108" s="1"/>
      <c r="B108" s="30" t="s">
        <v>20</v>
      </c>
      <c r="C108" s="1"/>
      <c r="D108" s="1"/>
      <c r="E108" s="1"/>
      <c r="F108" s="31"/>
      <c r="G108" s="32" t="s">
        <v>6</v>
      </c>
      <c r="H108" s="32" t="s">
        <v>21</v>
      </c>
      <c r="I108" s="1"/>
      <c r="J108" s="1"/>
      <c r="K108" s="1"/>
      <c r="L108" s="1"/>
      <c r="M108" s="1" t="s">
        <v>22</v>
      </c>
      <c r="N108" s="1"/>
    </row>
    <row r="109">
      <c r="A109" s="1"/>
      <c r="B109" s="1"/>
      <c r="C109" s="1"/>
      <c r="D109" s="1"/>
      <c r="E109" s="1"/>
      <c r="F109" s="1"/>
      <c r="G109" s="31">
        <v>1.0</v>
      </c>
      <c r="H109" s="1">
        <f t="shared" ref="H109:H112" si="3">COUNTIF($H$5:$H$104,G109)</f>
        <v>0</v>
      </c>
      <c r="I109" s="1"/>
      <c r="J109" s="1"/>
      <c r="K109" s="1"/>
      <c r="L109" s="33" t="s">
        <v>23</v>
      </c>
      <c r="M109" s="29">
        <f>COUNTIF(M5:M102,"APROBADO")/99*100</f>
        <v>0</v>
      </c>
      <c r="N109" s="1"/>
    </row>
    <row r="110">
      <c r="A110" s="1"/>
      <c r="B110" s="1"/>
      <c r="C110" s="1"/>
      <c r="D110" s="1"/>
      <c r="E110" s="1"/>
      <c r="F110" s="1"/>
      <c r="G110" s="31">
        <v>2.0</v>
      </c>
      <c r="H110" s="1">
        <f t="shared" si="3"/>
        <v>0</v>
      </c>
      <c r="I110" s="1"/>
      <c r="J110" s="1"/>
      <c r="K110" s="1"/>
      <c r="L110" s="34" t="s">
        <v>24</v>
      </c>
      <c r="M110" s="29">
        <f>COUNTIF(M5:M102,"REPROBADO")/99*100</f>
        <v>98.98989899</v>
      </c>
      <c r="N110" s="1"/>
    </row>
    <row r="111">
      <c r="A111" s="35"/>
      <c r="B111" s="1"/>
      <c r="C111" s="1"/>
      <c r="D111" s="1"/>
      <c r="E111" s="1"/>
      <c r="F111" s="1"/>
      <c r="G111" s="31">
        <v>3.0</v>
      </c>
      <c r="H111" s="1">
        <f t="shared" si="3"/>
        <v>0</v>
      </c>
      <c r="I111" s="1"/>
      <c r="J111" s="1"/>
      <c r="K111" s="1"/>
      <c r="L111" s="1"/>
      <c r="M111" s="1"/>
      <c r="N111" s="1"/>
    </row>
    <row r="112">
      <c r="A112" s="35" t="s">
        <v>25</v>
      </c>
      <c r="B112" s="1"/>
      <c r="C112" s="1"/>
      <c r="D112" s="1"/>
      <c r="E112" s="1"/>
      <c r="F112" s="1"/>
      <c r="G112" s="31">
        <v>4.0</v>
      </c>
      <c r="H112" s="1">
        <f t="shared" si="3"/>
        <v>0</v>
      </c>
      <c r="I112" s="1"/>
      <c r="J112" s="1"/>
      <c r="K112" s="1"/>
      <c r="L112" s="1"/>
      <c r="M112" s="1"/>
      <c r="N112" s="1"/>
    </row>
    <row r="113">
      <c r="A113" s="35" t="s">
        <v>26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A114" s="35" t="s">
        <v>27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A115" s="35" t="s">
        <v>28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A116" s="35" t="s">
        <v>29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35"/>
      <c r="M116" s="1"/>
      <c r="N116" s="1"/>
    </row>
    <row r="117">
      <c r="A117" s="1"/>
      <c r="B117" s="1" t="s">
        <v>30</v>
      </c>
      <c r="C117" s="1"/>
      <c r="D117" s="1"/>
      <c r="E117" s="1"/>
      <c r="F117" s="1"/>
      <c r="G117" s="1"/>
      <c r="H117" s="1"/>
      <c r="I117" s="1"/>
      <c r="J117" s="1"/>
      <c r="K117" s="35"/>
      <c r="L117" s="36" t="s">
        <v>31</v>
      </c>
      <c r="M117" s="1"/>
      <c r="N117" s="1"/>
    </row>
    <row r="118">
      <c r="A118" s="1"/>
      <c r="B118" s="1" t="s">
        <v>32</v>
      </c>
      <c r="C118" s="1" t="s">
        <v>33</v>
      </c>
      <c r="D118" s="1"/>
      <c r="E118" s="1"/>
      <c r="F118" s="1"/>
      <c r="G118" s="1"/>
      <c r="H118" s="1"/>
      <c r="I118" s="1"/>
      <c r="J118" s="1"/>
      <c r="K118" s="35"/>
      <c r="L118" s="37" t="s">
        <v>34</v>
      </c>
      <c r="M118" s="38" t="str">
        <f>#REF!/COUNTIF(M26:M102,"REPROBADO")*100</f>
        <v>#REF!</v>
      </c>
      <c r="N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5"/>
      <c r="L119" s="37" t="s">
        <v>35</v>
      </c>
      <c r="M119" s="29">
        <f>COUNTIF(N26:N102,"Justifico")/COUNTIF(M27:M105,"REPROBADO")*100</f>
        <v>0</v>
      </c>
      <c r="N119" s="1"/>
    </row>
  </sheetData>
  <mergeCells count="14">
    <mergeCell ref="G3:G4"/>
    <mergeCell ref="H3:H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04">
    <cfRule type="cellIs" dxfId="0" priority="1" operator="equal">
      <formula>"Participó"</formula>
    </cfRule>
  </conditionalFormatting>
  <conditionalFormatting sqref="I5:J104">
    <cfRule type="cellIs" dxfId="1" priority="2" operator="equal">
      <formula>"-"</formula>
    </cfRule>
  </conditionalFormatting>
  <conditionalFormatting sqref="K5:L104">
    <cfRule type="cellIs" dxfId="0" priority="3" operator="greaterThan">
      <formula>69</formula>
    </cfRule>
  </conditionalFormatting>
  <conditionalFormatting sqref="K5:L104">
    <cfRule type="cellIs" dxfId="1" priority="4" operator="lessThanOrEqual">
      <formula>59</formula>
    </cfRule>
  </conditionalFormatting>
  <conditionalFormatting sqref="M5:M104">
    <cfRule type="cellIs" dxfId="0" priority="5" operator="equal">
      <formula>"APROBADO"</formula>
    </cfRule>
  </conditionalFormatting>
  <conditionalFormatting sqref="M5:M104">
    <cfRule type="cellIs" dxfId="1" priority="6" operator="equal">
      <formula>"REPROBADO"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  <c r="O1" s="81"/>
    </row>
    <row r="2">
      <c r="A2" s="1"/>
      <c r="B2" s="3"/>
      <c r="C2" s="4"/>
      <c r="D2" s="5"/>
      <c r="E2" s="6" t="s">
        <v>2682</v>
      </c>
      <c r="F2" s="7"/>
      <c r="G2" s="7"/>
      <c r="H2" s="7"/>
      <c r="I2" s="7"/>
      <c r="J2" s="7"/>
      <c r="K2" s="7"/>
      <c r="L2" s="7"/>
      <c r="M2" s="7"/>
      <c r="N2" s="8"/>
      <c r="O2" s="82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  <c r="O3" s="83" t="s">
        <v>2683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  <c r="O4" s="84"/>
    </row>
    <row r="5">
      <c r="A5" s="85">
        <v>2.7323762851E10</v>
      </c>
      <c r="B5" s="86" t="s">
        <v>2661</v>
      </c>
      <c r="C5" s="86" t="s">
        <v>2423</v>
      </c>
      <c r="D5" s="86" t="s">
        <v>2684</v>
      </c>
      <c r="E5" s="87"/>
      <c r="F5" s="87"/>
      <c r="G5" s="86" t="s">
        <v>18</v>
      </c>
      <c r="H5" s="85">
        <v>1.0</v>
      </c>
      <c r="I5" s="52" t="s">
        <v>44</v>
      </c>
      <c r="J5" s="52" t="s">
        <v>44</v>
      </c>
      <c r="K5" s="58">
        <v>85.0</v>
      </c>
      <c r="L5" s="58">
        <v>100.0</v>
      </c>
      <c r="M5" s="24" t="str">
        <f t="shared" ref="M5:M53" si="1">IF(AND(OR(I5="Participó",J5="Participó"),AND(K5&gt;64,K5&lt;&gt;"-")),"APROBADO","REPROBADO")</f>
        <v>APROBADO</v>
      </c>
      <c r="N5" s="1"/>
      <c r="O5" s="1"/>
    </row>
    <row r="6">
      <c r="A6" s="85">
        <v>2.0307862701E10</v>
      </c>
      <c r="B6" s="86" t="s">
        <v>2661</v>
      </c>
      <c r="C6" s="86" t="s">
        <v>2685</v>
      </c>
      <c r="D6" s="86" t="s">
        <v>2686</v>
      </c>
      <c r="E6" s="87"/>
      <c r="F6" s="87"/>
      <c r="G6" s="86" t="s">
        <v>50</v>
      </c>
      <c r="H6" s="85">
        <v>1.0</v>
      </c>
      <c r="I6" s="52" t="s">
        <v>40</v>
      </c>
      <c r="J6" s="52" t="s">
        <v>40</v>
      </c>
      <c r="K6" s="52" t="s">
        <v>40</v>
      </c>
      <c r="L6" s="52" t="s">
        <v>40</v>
      </c>
      <c r="M6" s="24" t="str">
        <f t="shared" si="1"/>
        <v>REPROBADO</v>
      </c>
      <c r="N6" s="1"/>
      <c r="O6" s="1"/>
    </row>
    <row r="7">
      <c r="A7" s="85">
        <v>2.7365763475E10</v>
      </c>
      <c r="B7" s="86" t="s">
        <v>2661</v>
      </c>
      <c r="C7" s="86" t="s">
        <v>1799</v>
      </c>
      <c r="D7" s="86" t="s">
        <v>2687</v>
      </c>
      <c r="E7" s="87"/>
      <c r="F7" s="86" t="s">
        <v>2688</v>
      </c>
      <c r="G7" s="86" t="s">
        <v>18</v>
      </c>
      <c r="H7" s="85">
        <v>1.0</v>
      </c>
      <c r="I7" s="52" t="s">
        <v>44</v>
      </c>
      <c r="J7" s="52" t="s">
        <v>44</v>
      </c>
      <c r="K7" s="58">
        <v>65.0</v>
      </c>
      <c r="L7" s="58">
        <v>100.0</v>
      </c>
      <c r="M7" s="24" t="str">
        <f t="shared" si="1"/>
        <v>APROBADO</v>
      </c>
      <c r="N7" s="1"/>
      <c r="O7" s="1"/>
    </row>
    <row r="8">
      <c r="A8" s="85">
        <v>2.3347459569E10</v>
      </c>
      <c r="B8" s="86" t="s">
        <v>2673</v>
      </c>
      <c r="C8" s="86" t="s">
        <v>2689</v>
      </c>
      <c r="D8" s="86" t="s">
        <v>2690</v>
      </c>
      <c r="E8" s="87"/>
      <c r="F8" s="87"/>
      <c r="G8" s="86" t="s">
        <v>50</v>
      </c>
      <c r="H8" s="85">
        <v>1.0</v>
      </c>
      <c r="I8" s="52" t="s">
        <v>44</v>
      </c>
      <c r="J8" s="52" t="s">
        <v>44</v>
      </c>
      <c r="K8" s="58">
        <v>90.0</v>
      </c>
      <c r="L8" s="58">
        <v>100.0</v>
      </c>
      <c r="M8" s="24" t="str">
        <f t="shared" si="1"/>
        <v>APROBADO</v>
      </c>
      <c r="N8" s="1"/>
      <c r="O8" s="1"/>
    </row>
    <row r="9">
      <c r="A9" s="85">
        <v>2.7368097875E10</v>
      </c>
      <c r="B9" s="86" t="s">
        <v>2673</v>
      </c>
      <c r="C9" s="86" t="s">
        <v>2691</v>
      </c>
      <c r="D9" s="86" t="s">
        <v>2692</v>
      </c>
      <c r="E9" s="87"/>
      <c r="F9" s="87"/>
      <c r="G9" s="86" t="s">
        <v>18</v>
      </c>
      <c r="H9" s="85">
        <v>1.0</v>
      </c>
      <c r="I9" s="52" t="s">
        <v>44</v>
      </c>
      <c r="J9" s="52" t="s">
        <v>40</v>
      </c>
      <c r="K9" s="52" t="s">
        <v>40</v>
      </c>
      <c r="L9" s="52" t="s">
        <v>40</v>
      </c>
      <c r="M9" s="24" t="str">
        <f t="shared" si="1"/>
        <v>REPROBADO</v>
      </c>
      <c r="N9" s="1"/>
      <c r="O9" s="31" t="s">
        <v>2693</v>
      </c>
    </row>
    <row r="10">
      <c r="A10" s="85">
        <v>2.7344741668E10</v>
      </c>
      <c r="B10" s="86" t="s">
        <v>2673</v>
      </c>
      <c r="C10" s="86" t="s">
        <v>2694</v>
      </c>
      <c r="D10" s="86" t="s">
        <v>2695</v>
      </c>
      <c r="E10" s="87"/>
      <c r="F10" s="87"/>
      <c r="G10" s="86" t="s">
        <v>18</v>
      </c>
      <c r="H10" s="85">
        <v>1.0</v>
      </c>
      <c r="I10" s="52" t="s">
        <v>44</v>
      </c>
      <c r="J10" s="52" t="s">
        <v>40</v>
      </c>
      <c r="K10" s="64">
        <v>66.67</v>
      </c>
      <c r="L10" s="58">
        <v>100.0</v>
      </c>
      <c r="M10" s="24" t="str">
        <f t="shared" si="1"/>
        <v>APROBADO</v>
      </c>
      <c r="N10" s="1"/>
      <c r="O10" s="31" t="s">
        <v>2693</v>
      </c>
    </row>
    <row r="11">
      <c r="A11" s="85">
        <v>2.3355661504E10</v>
      </c>
      <c r="B11" s="86" t="s">
        <v>2673</v>
      </c>
      <c r="C11" s="86" t="s">
        <v>2696</v>
      </c>
      <c r="D11" s="86" t="s">
        <v>2697</v>
      </c>
      <c r="E11" s="87"/>
      <c r="F11" s="87"/>
      <c r="G11" s="86" t="s">
        <v>18</v>
      </c>
      <c r="H11" s="85">
        <v>1.0</v>
      </c>
      <c r="I11" s="52" t="s">
        <v>44</v>
      </c>
      <c r="J11" s="52" t="s">
        <v>44</v>
      </c>
      <c r="K11" s="58">
        <v>100.0</v>
      </c>
      <c r="L11" s="52" t="s">
        <v>40</v>
      </c>
      <c r="M11" s="24" t="str">
        <f t="shared" si="1"/>
        <v>APROBADO</v>
      </c>
      <c r="N11" s="1"/>
      <c r="O11" s="1"/>
    </row>
    <row r="12">
      <c r="A12" s="85">
        <v>2.0369282701E10</v>
      </c>
      <c r="B12" s="86" t="s">
        <v>2673</v>
      </c>
      <c r="C12" s="86" t="s">
        <v>1550</v>
      </c>
      <c r="D12" s="86" t="s">
        <v>2698</v>
      </c>
      <c r="E12" s="87"/>
      <c r="F12" s="87"/>
      <c r="G12" s="86" t="s">
        <v>50</v>
      </c>
      <c r="H12" s="85">
        <v>1.0</v>
      </c>
      <c r="I12" s="52" t="s">
        <v>40</v>
      </c>
      <c r="J12" s="52" t="s">
        <v>40</v>
      </c>
      <c r="K12" s="52" t="s">
        <v>40</v>
      </c>
      <c r="L12" s="52" t="s">
        <v>40</v>
      </c>
      <c r="M12" s="24" t="str">
        <f t="shared" si="1"/>
        <v>REPROBADO</v>
      </c>
      <c r="N12" s="1"/>
      <c r="O12" s="1"/>
    </row>
    <row r="13">
      <c r="A13" s="85">
        <v>2.0302912972E10</v>
      </c>
      <c r="B13" s="86" t="s">
        <v>2673</v>
      </c>
      <c r="C13" s="86" t="s">
        <v>2699</v>
      </c>
      <c r="D13" s="86" t="s">
        <v>2700</v>
      </c>
      <c r="E13" s="87"/>
      <c r="F13" s="87"/>
      <c r="G13" s="86" t="s">
        <v>50</v>
      </c>
      <c r="H13" s="85">
        <v>1.0</v>
      </c>
      <c r="I13" s="52" t="s">
        <v>44</v>
      </c>
      <c r="J13" s="52" t="s">
        <v>44</v>
      </c>
      <c r="K13" s="64">
        <v>78.33</v>
      </c>
      <c r="L13" s="58">
        <v>100.0</v>
      </c>
      <c r="M13" s="24" t="str">
        <f t="shared" si="1"/>
        <v>APROBADO</v>
      </c>
      <c r="N13" s="1"/>
      <c r="O13" s="1"/>
    </row>
    <row r="14">
      <c r="A14" s="85">
        <v>2.036265582E10</v>
      </c>
      <c r="B14" s="86" t="s">
        <v>2673</v>
      </c>
      <c r="C14" s="86" t="s">
        <v>1932</v>
      </c>
      <c r="D14" s="86" t="s">
        <v>2701</v>
      </c>
      <c r="E14" s="87"/>
      <c r="F14" s="87"/>
      <c r="G14" s="86" t="s">
        <v>50</v>
      </c>
      <c r="H14" s="85">
        <v>1.0</v>
      </c>
      <c r="I14" s="52" t="s">
        <v>44</v>
      </c>
      <c r="J14" s="52" t="s">
        <v>40</v>
      </c>
      <c r="K14" s="58">
        <v>100.0</v>
      </c>
      <c r="L14" s="58">
        <v>100.0</v>
      </c>
      <c r="M14" s="24" t="str">
        <f t="shared" si="1"/>
        <v>APROBADO</v>
      </c>
      <c r="N14" s="1"/>
      <c r="O14" s="1"/>
    </row>
    <row r="15">
      <c r="A15" s="85">
        <v>2.0269856794E10</v>
      </c>
      <c r="B15" s="86" t="s">
        <v>2673</v>
      </c>
      <c r="C15" s="86" t="s">
        <v>2702</v>
      </c>
      <c r="D15" s="86" t="s">
        <v>2703</v>
      </c>
      <c r="E15" s="87"/>
      <c r="F15" s="87"/>
      <c r="G15" s="86" t="s">
        <v>50</v>
      </c>
      <c r="H15" s="85">
        <v>1.0</v>
      </c>
      <c r="I15" s="52" t="s">
        <v>44</v>
      </c>
      <c r="J15" s="52" t="s">
        <v>44</v>
      </c>
      <c r="K15" s="52" t="s">
        <v>40</v>
      </c>
      <c r="L15" s="52" t="s">
        <v>40</v>
      </c>
      <c r="M15" s="24" t="str">
        <f t="shared" si="1"/>
        <v>REPROBADO</v>
      </c>
      <c r="N15" s="1"/>
      <c r="O15" s="31" t="s">
        <v>2693</v>
      </c>
    </row>
    <row r="16">
      <c r="A16" s="85">
        <v>2.0354584817E10</v>
      </c>
      <c r="B16" s="86" t="s">
        <v>2673</v>
      </c>
      <c r="C16" s="86" t="s">
        <v>2704</v>
      </c>
      <c r="D16" s="86" t="s">
        <v>2705</v>
      </c>
      <c r="E16" s="87"/>
      <c r="F16" s="87"/>
      <c r="G16" s="86" t="s">
        <v>50</v>
      </c>
      <c r="H16" s="85">
        <v>1.0</v>
      </c>
      <c r="I16" s="52" t="s">
        <v>44</v>
      </c>
      <c r="J16" s="52" t="s">
        <v>44</v>
      </c>
      <c r="K16" s="58">
        <v>100.0</v>
      </c>
      <c r="L16" s="58">
        <v>100.0</v>
      </c>
      <c r="M16" s="24" t="str">
        <f t="shared" si="1"/>
        <v>APROBADO</v>
      </c>
      <c r="N16" s="1"/>
      <c r="O16" s="1"/>
    </row>
    <row r="17">
      <c r="A17" s="85">
        <v>2.7356522341E10</v>
      </c>
      <c r="B17" s="86" t="s">
        <v>2673</v>
      </c>
      <c r="C17" s="86" t="s">
        <v>2706</v>
      </c>
      <c r="D17" s="86" t="s">
        <v>2707</v>
      </c>
      <c r="E17" s="87"/>
      <c r="F17" s="87"/>
      <c r="G17" s="86" t="s">
        <v>18</v>
      </c>
      <c r="H17" s="85">
        <v>1.0</v>
      </c>
      <c r="I17" s="52" t="s">
        <v>40</v>
      </c>
      <c r="J17" s="52" t="s">
        <v>40</v>
      </c>
      <c r="K17" s="52" t="s">
        <v>40</v>
      </c>
      <c r="L17" s="52" t="s">
        <v>40</v>
      </c>
      <c r="M17" s="24" t="str">
        <f t="shared" si="1"/>
        <v>REPROBADO</v>
      </c>
      <c r="N17" s="1"/>
      <c r="O17" s="1"/>
    </row>
    <row r="18">
      <c r="A18" s="85">
        <v>2.0235597951E10</v>
      </c>
      <c r="B18" s="86" t="s">
        <v>2708</v>
      </c>
      <c r="C18" s="86" t="s">
        <v>75</v>
      </c>
      <c r="D18" s="86" t="s">
        <v>2709</v>
      </c>
      <c r="E18" s="87"/>
      <c r="F18" s="87"/>
      <c r="G18" s="86" t="s">
        <v>50</v>
      </c>
      <c r="H18" s="85">
        <v>1.0</v>
      </c>
      <c r="I18" s="52" t="s">
        <v>44</v>
      </c>
      <c r="J18" s="52" t="s">
        <v>44</v>
      </c>
      <c r="K18" s="52" t="s">
        <v>40</v>
      </c>
      <c r="L18" s="52" t="s">
        <v>40</v>
      </c>
      <c r="M18" s="24" t="str">
        <f t="shared" si="1"/>
        <v>REPROBADO</v>
      </c>
      <c r="N18" s="1"/>
      <c r="O18" s="31" t="s">
        <v>2693</v>
      </c>
    </row>
    <row r="19">
      <c r="A19" s="85">
        <v>2.7319752329E10</v>
      </c>
      <c r="B19" s="86" t="s">
        <v>2710</v>
      </c>
      <c r="C19" s="86" t="s">
        <v>2711</v>
      </c>
      <c r="D19" s="86" t="s">
        <v>2712</v>
      </c>
      <c r="E19" s="87"/>
      <c r="F19" s="87"/>
      <c r="G19" s="86" t="s">
        <v>18</v>
      </c>
      <c r="H19" s="85">
        <v>1.0</v>
      </c>
      <c r="I19" s="52" t="s">
        <v>44</v>
      </c>
      <c r="J19" s="52" t="s">
        <v>44</v>
      </c>
      <c r="K19" s="58">
        <v>90.0</v>
      </c>
      <c r="L19" s="58">
        <v>100.0</v>
      </c>
      <c r="M19" s="24" t="str">
        <f t="shared" si="1"/>
        <v>APROBADO</v>
      </c>
      <c r="N19" s="1"/>
      <c r="O19" s="1"/>
    </row>
    <row r="20">
      <c r="A20" s="85">
        <v>2.7245742342E10</v>
      </c>
      <c r="B20" s="86" t="s">
        <v>2713</v>
      </c>
      <c r="C20" s="86" t="s">
        <v>2714</v>
      </c>
      <c r="D20" s="86" t="s">
        <v>2715</v>
      </c>
      <c r="E20" s="87"/>
      <c r="F20" s="87"/>
      <c r="G20" s="86" t="s">
        <v>18</v>
      </c>
      <c r="H20" s="85">
        <v>1.0</v>
      </c>
      <c r="I20" s="52" t="s">
        <v>40</v>
      </c>
      <c r="J20" s="52" t="s">
        <v>40</v>
      </c>
      <c r="K20" s="52" t="s">
        <v>40</v>
      </c>
      <c r="L20" s="52" t="s">
        <v>40</v>
      </c>
      <c r="M20" s="24" t="str">
        <f t="shared" si="1"/>
        <v>REPROBADO</v>
      </c>
      <c r="N20" s="1"/>
      <c r="O20" s="1"/>
    </row>
    <row r="21">
      <c r="A21" s="85">
        <v>2.033468962E10</v>
      </c>
      <c r="B21" s="86" t="s">
        <v>2716</v>
      </c>
      <c r="C21" s="86" t="s">
        <v>2717</v>
      </c>
      <c r="D21" s="86" t="s">
        <v>2718</v>
      </c>
      <c r="E21" s="87"/>
      <c r="F21" s="87"/>
      <c r="G21" s="86" t="s">
        <v>50</v>
      </c>
      <c r="H21" s="85">
        <v>1.0</v>
      </c>
      <c r="I21" s="52" t="s">
        <v>40</v>
      </c>
      <c r="J21" s="52" t="s">
        <v>44</v>
      </c>
      <c r="K21" s="58">
        <v>100.0</v>
      </c>
      <c r="L21" s="58">
        <v>100.0</v>
      </c>
      <c r="M21" s="24" t="str">
        <f t="shared" si="1"/>
        <v>APROBADO</v>
      </c>
      <c r="N21" s="1"/>
      <c r="O21" s="1"/>
    </row>
    <row r="22">
      <c r="A22" s="85">
        <v>2.3333122774E10</v>
      </c>
      <c r="B22" s="86" t="s">
        <v>2719</v>
      </c>
      <c r="C22" s="86" t="s">
        <v>2720</v>
      </c>
      <c r="D22" s="86" t="s">
        <v>2721</v>
      </c>
      <c r="E22" s="87"/>
      <c r="F22" s="87"/>
      <c r="G22" s="86" t="s">
        <v>18</v>
      </c>
      <c r="H22" s="85">
        <v>1.0</v>
      </c>
      <c r="I22" s="52" t="s">
        <v>44</v>
      </c>
      <c r="J22" s="52" t="s">
        <v>44</v>
      </c>
      <c r="K22" s="58">
        <v>100.0</v>
      </c>
      <c r="L22" s="52" t="s">
        <v>40</v>
      </c>
      <c r="M22" s="24" t="str">
        <f t="shared" si="1"/>
        <v>APROBADO</v>
      </c>
      <c r="N22" s="1"/>
      <c r="O22" s="1"/>
    </row>
    <row r="23">
      <c r="A23" s="85">
        <v>2.0348225171E10</v>
      </c>
      <c r="B23" s="86" t="s">
        <v>2722</v>
      </c>
      <c r="C23" s="86" t="s">
        <v>2723</v>
      </c>
      <c r="D23" s="86" t="s">
        <v>2724</v>
      </c>
      <c r="E23" s="87"/>
      <c r="F23" s="87"/>
      <c r="G23" s="86" t="s">
        <v>50</v>
      </c>
      <c r="H23" s="85">
        <v>1.0</v>
      </c>
      <c r="I23" s="52" t="s">
        <v>44</v>
      </c>
      <c r="J23" s="52" t="s">
        <v>40</v>
      </c>
      <c r="K23" s="58">
        <v>70.0</v>
      </c>
      <c r="L23" s="58">
        <v>100.0</v>
      </c>
      <c r="M23" s="24" t="str">
        <f t="shared" si="1"/>
        <v>APROBADO</v>
      </c>
      <c r="N23" s="1"/>
      <c r="O23" s="1"/>
    </row>
    <row r="24">
      <c r="A24" s="85">
        <v>2.0392526391E10</v>
      </c>
      <c r="B24" s="86" t="s">
        <v>2725</v>
      </c>
      <c r="C24" s="86" t="s">
        <v>2726</v>
      </c>
      <c r="D24" s="86" t="s">
        <v>2727</v>
      </c>
      <c r="E24" s="87"/>
      <c r="F24" s="87"/>
      <c r="G24" s="86" t="s">
        <v>50</v>
      </c>
      <c r="H24" s="85">
        <v>1.0</v>
      </c>
      <c r="I24" s="52" t="s">
        <v>44</v>
      </c>
      <c r="J24" s="52" t="s">
        <v>44</v>
      </c>
      <c r="K24" s="58">
        <v>100.0</v>
      </c>
      <c r="L24" s="58">
        <v>100.0</v>
      </c>
      <c r="M24" s="24" t="str">
        <f t="shared" si="1"/>
        <v>APROBADO</v>
      </c>
      <c r="N24" s="1"/>
      <c r="O24" s="1"/>
    </row>
    <row r="25">
      <c r="A25" s="85">
        <v>2.7277497234E10</v>
      </c>
      <c r="B25" s="86" t="s">
        <v>2728</v>
      </c>
      <c r="C25" s="86" t="s">
        <v>1304</v>
      </c>
      <c r="D25" s="86" t="s">
        <v>2729</v>
      </c>
      <c r="E25" s="87"/>
      <c r="F25" s="87"/>
      <c r="G25" s="86" t="s">
        <v>18</v>
      </c>
      <c r="H25" s="85">
        <v>1.0</v>
      </c>
      <c r="I25" s="52" t="s">
        <v>44</v>
      </c>
      <c r="J25" s="52" t="s">
        <v>40</v>
      </c>
      <c r="K25" s="58">
        <v>90.0</v>
      </c>
      <c r="L25" s="58">
        <v>100.0</v>
      </c>
      <c r="M25" s="24" t="str">
        <f t="shared" si="1"/>
        <v>APROBADO</v>
      </c>
      <c r="N25" s="1"/>
      <c r="O25" s="1"/>
    </row>
    <row r="26">
      <c r="A26" s="85">
        <v>2.025008241E10</v>
      </c>
      <c r="B26" s="86" t="s">
        <v>2730</v>
      </c>
      <c r="C26" s="86" t="s">
        <v>2731</v>
      </c>
      <c r="D26" s="86" t="s">
        <v>2732</v>
      </c>
      <c r="E26" s="87"/>
      <c r="F26" s="87"/>
      <c r="G26" s="86" t="s">
        <v>50</v>
      </c>
      <c r="H26" s="85">
        <v>1.0</v>
      </c>
      <c r="I26" s="52" t="s">
        <v>44</v>
      </c>
      <c r="J26" s="52" t="s">
        <v>44</v>
      </c>
      <c r="K26" s="58">
        <v>90.0</v>
      </c>
      <c r="L26" s="58">
        <v>100.0</v>
      </c>
      <c r="M26" s="24" t="str">
        <f t="shared" si="1"/>
        <v>APROBADO</v>
      </c>
      <c r="N26" s="1"/>
      <c r="O26" s="1"/>
    </row>
    <row r="27">
      <c r="A27" s="85">
        <v>2.0367502305E10</v>
      </c>
      <c r="B27" s="86" t="s">
        <v>2733</v>
      </c>
      <c r="C27" s="86" t="s">
        <v>1493</v>
      </c>
      <c r="D27" s="86" t="s">
        <v>2734</v>
      </c>
      <c r="E27" s="87"/>
      <c r="F27" s="87"/>
      <c r="G27" s="86" t="s">
        <v>50</v>
      </c>
      <c r="H27" s="85">
        <v>1.0</v>
      </c>
      <c r="I27" s="52" t="s">
        <v>40</v>
      </c>
      <c r="J27" s="52" t="s">
        <v>40</v>
      </c>
      <c r="K27" s="52" t="s">
        <v>40</v>
      </c>
      <c r="L27" s="52" t="s">
        <v>40</v>
      </c>
      <c r="M27" s="24" t="str">
        <f t="shared" si="1"/>
        <v>REPROBADO</v>
      </c>
      <c r="N27" s="1"/>
      <c r="O27" s="1"/>
    </row>
    <row r="28">
      <c r="A28" s="85">
        <v>2.0260727568E10</v>
      </c>
      <c r="B28" s="86" t="s">
        <v>2735</v>
      </c>
      <c r="C28" s="86" t="s">
        <v>911</v>
      </c>
      <c r="D28" s="86" t="s">
        <v>2736</v>
      </c>
      <c r="E28" s="87"/>
      <c r="F28" s="87"/>
      <c r="G28" s="86" t="s">
        <v>50</v>
      </c>
      <c r="H28" s="85">
        <v>1.0</v>
      </c>
      <c r="I28" s="52" t="s">
        <v>44</v>
      </c>
      <c r="J28" s="52" t="s">
        <v>44</v>
      </c>
      <c r="K28" s="58">
        <v>80.0</v>
      </c>
      <c r="L28" s="58">
        <v>100.0</v>
      </c>
      <c r="M28" s="24" t="str">
        <f t="shared" si="1"/>
        <v>APROBADO</v>
      </c>
      <c r="N28" s="1"/>
      <c r="O28" s="1"/>
    </row>
    <row r="29">
      <c r="A29" s="85">
        <v>2.0269855437E10</v>
      </c>
      <c r="B29" s="86" t="s">
        <v>2737</v>
      </c>
      <c r="C29" s="86" t="s">
        <v>2738</v>
      </c>
      <c r="D29" s="86" t="s">
        <v>2739</v>
      </c>
      <c r="E29" s="87"/>
      <c r="F29" s="87"/>
      <c r="G29" s="86" t="s">
        <v>50</v>
      </c>
      <c r="H29" s="85">
        <v>1.0</v>
      </c>
      <c r="I29" s="52" t="s">
        <v>44</v>
      </c>
      <c r="J29" s="52" t="s">
        <v>44</v>
      </c>
      <c r="K29" s="58">
        <v>90.0</v>
      </c>
      <c r="L29" s="58">
        <v>100.0</v>
      </c>
      <c r="M29" s="24" t="str">
        <f t="shared" si="1"/>
        <v>APROBADO</v>
      </c>
      <c r="N29" s="1"/>
      <c r="O29" s="1"/>
    </row>
    <row r="30">
      <c r="A30" s="85">
        <v>2.0287875372E10</v>
      </c>
      <c r="B30" s="86" t="s">
        <v>2740</v>
      </c>
      <c r="C30" s="86" t="s">
        <v>75</v>
      </c>
      <c r="D30" s="86" t="s">
        <v>2741</v>
      </c>
      <c r="E30" s="87"/>
      <c r="F30" s="87"/>
      <c r="G30" s="86" t="s">
        <v>50</v>
      </c>
      <c r="H30" s="85">
        <v>1.0</v>
      </c>
      <c r="I30" s="52" t="s">
        <v>44</v>
      </c>
      <c r="J30" s="52" t="s">
        <v>44</v>
      </c>
      <c r="K30" s="58">
        <v>70.0</v>
      </c>
      <c r="L30" s="58">
        <v>100.0</v>
      </c>
      <c r="M30" s="24" t="str">
        <f t="shared" si="1"/>
        <v>APROBADO</v>
      </c>
      <c r="N30" s="1"/>
      <c r="O30" s="1"/>
    </row>
    <row r="31">
      <c r="A31" s="85">
        <v>2.7269754988E10</v>
      </c>
      <c r="B31" s="86" t="s">
        <v>2742</v>
      </c>
      <c r="C31" s="86" t="s">
        <v>2743</v>
      </c>
      <c r="D31" s="86" t="s">
        <v>2744</v>
      </c>
      <c r="E31" s="87"/>
      <c r="F31" s="87"/>
      <c r="G31" s="86" t="s">
        <v>18</v>
      </c>
      <c r="H31" s="85">
        <v>1.0</v>
      </c>
      <c r="I31" s="52" t="s">
        <v>44</v>
      </c>
      <c r="J31" s="52" t="s">
        <v>44</v>
      </c>
      <c r="K31" s="58">
        <v>70.0</v>
      </c>
      <c r="L31" s="52" t="s">
        <v>40</v>
      </c>
      <c r="M31" s="24" t="str">
        <f t="shared" si="1"/>
        <v>APROBADO</v>
      </c>
      <c r="N31" s="1"/>
      <c r="O31" s="1"/>
    </row>
    <row r="32">
      <c r="A32" s="85">
        <v>2.7322191095E10</v>
      </c>
      <c r="B32" s="86" t="s">
        <v>2745</v>
      </c>
      <c r="C32" s="86" t="s">
        <v>77</v>
      </c>
      <c r="D32" s="86" t="s">
        <v>2746</v>
      </c>
      <c r="E32" s="87"/>
      <c r="F32" s="87"/>
      <c r="G32" s="86" t="s">
        <v>18</v>
      </c>
      <c r="H32" s="85">
        <v>1.0</v>
      </c>
      <c r="I32" s="52" t="s">
        <v>44</v>
      </c>
      <c r="J32" s="52" t="s">
        <v>44</v>
      </c>
      <c r="K32" s="58">
        <v>90.0</v>
      </c>
      <c r="L32" s="58">
        <v>100.0</v>
      </c>
      <c r="M32" s="24" t="str">
        <f t="shared" si="1"/>
        <v>APROBADO</v>
      </c>
      <c r="N32" s="1"/>
      <c r="O32" s="1"/>
    </row>
    <row r="33">
      <c r="A33" s="85">
        <v>2.022368808E10</v>
      </c>
      <c r="B33" s="86" t="s">
        <v>2747</v>
      </c>
      <c r="C33" s="86" t="s">
        <v>2748</v>
      </c>
      <c r="D33" s="86" t="s">
        <v>2749</v>
      </c>
      <c r="E33" s="87"/>
      <c r="F33" s="87"/>
      <c r="G33" s="86" t="s">
        <v>50</v>
      </c>
      <c r="H33" s="85">
        <v>2.0</v>
      </c>
      <c r="I33" s="52" t="s">
        <v>44</v>
      </c>
      <c r="J33" s="52" t="s">
        <v>44</v>
      </c>
      <c r="K33" s="58">
        <v>80.0</v>
      </c>
      <c r="L33" s="58">
        <v>100.0</v>
      </c>
      <c r="M33" s="24" t="str">
        <f t="shared" si="1"/>
        <v>APROBADO</v>
      </c>
      <c r="N33" s="1"/>
      <c r="O33" s="1"/>
    </row>
    <row r="34">
      <c r="A34" s="85">
        <v>2.7309162434E10</v>
      </c>
      <c r="B34" s="86" t="s">
        <v>2750</v>
      </c>
      <c r="C34" s="86" t="s">
        <v>2751</v>
      </c>
      <c r="D34" s="86" t="s">
        <v>2752</v>
      </c>
      <c r="E34" s="87"/>
      <c r="F34" s="87"/>
      <c r="G34" s="86" t="s">
        <v>18</v>
      </c>
      <c r="H34" s="85">
        <v>2.0</v>
      </c>
      <c r="I34" s="52" t="s">
        <v>44</v>
      </c>
      <c r="J34" s="52" t="s">
        <v>44</v>
      </c>
      <c r="K34" s="58">
        <v>95.0</v>
      </c>
      <c r="L34" s="58">
        <v>100.0</v>
      </c>
      <c r="M34" s="24" t="str">
        <f t="shared" si="1"/>
        <v>APROBADO</v>
      </c>
      <c r="N34" s="1"/>
      <c r="O34" s="1"/>
    </row>
    <row r="35">
      <c r="A35" s="85">
        <v>2.0328710723E10</v>
      </c>
      <c r="B35" s="86" t="s">
        <v>2753</v>
      </c>
      <c r="C35" s="86" t="s">
        <v>2754</v>
      </c>
      <c r="D35" s="86" t="s">
        <v>2755</v>
      </c>
      <c r="E35" s="87"/>
      <c r="F35" s="87"/>
      <c r="G35" s="86" t="s">
        <v>50</v>
      </c>
      <c r="H35" s="85">
        <v>1.0</v>
      </c>
      <c r="I35" s="52" t="s">
        <v>44</v>
      </c>
      <c r="J35" s="52" t="s">
        <v>40</v>
      </c>
      <c r="K35" s="52" t="s">
        <v>40</v>
      </c>
      <c r="L35" s="52" t="s">
        <v>40</v>
      </c>
      <c r="M35" s="24" t="str">
        <f t="shared" si="1"/>
        <v>REPROBADO</v>
      </c>
      <c r="N35" s="1"/>
      <c r="O35" s="31" t="s">
        <v>2693</v>
      </c>
    </row>
    <row r="36">
      <c r="A36" s="85">
        <v>2.0263432119E10</v>
      </c>
      <c r="B36" s="86" t="s">
        <v>2756</v>
      </c>
      <c r="C36" s="86" t="s">
        <v>338</v>
      </c>
      <c r="D36" s="86" t="s">
        <v>2757</v>
      </c>
      <c r="E36" s="87"/>
      <c r="F36" s="87"/>
      <c r="G36" s="86" t="s">
        <v>50</v>
      </c>
      <c r="H36" s="85">
        <v>2.0</v>
      </c>
      <c r="I36" s="52" t="s">
        <v>44</v>
      </c>
      <c r="J36" s="52" t="s">
        <v>40</v>
      </c>
      <c r="K36" s="58">
        <v>100.0</v>
      </c>
      <c r="L36" s="58">
        <v>100.0</v>
      </c>
      <c r="M36" s="24" t="str">
        <f t="shared" si="1"/>
        <v>APROBADO</v>
      </c>
      <c r="N36" s="1"/>
      <c r="O36" s="1"/>
    </row>
    <row r="37">
      <c r="A37" s="85">
        <v>2.0372303094E10</v>
      </c>
      <c r="B37" s="86" t="s">
        <v>2758</v>
      </c>
      <c r="C37" s="86" t="s">
        <v>2759</v>
      </c>
      <c r="D37" s="86" t="s">
        <v>2760</v>
      </c>
      <c r="E37" s="87"/>
      <c r="F37" s="87"/>
      <c r="G37" s="86" t="s">
        <v>50</v>
      </c>
      <c r="H37" s="85">
        <v>1.0</v>
      </c>
      <c r="I37" s="52" t="s">
        <v>44</v>
      </c>
      <c r="J37" s="52" t="s">
        <v>44</v>
      </c>
      <c r="K37" s="58">
        <v>90.0</v>
      </c>
      <c r="L37" s="58">
        <v>100.0</v>
      </c>
      <c r="M37" s="24" t="str">
        <f t="shared" si="1"/>
        <v>APROBADO</v>
      </c>
      <c r="N37" s="1"/>
      <c r="O37" s="1"/>
    </row>
    <row r="38">
      <c r="A38" s="85">
        <v>2.0329588964E10</v>
      </c>
      <c r="B38" s="86" t="s">
        <v>2761</v>
      </c>
      <c r="C38" s="86" t="s">
        <v>2762</v>
      </c>
      <c r="D38" s="86" t="s">
        <v>2763</v>
      </c>
      <c r="E38" s="87"/>
      <c r="F38" s="87"/>
      <c r="G38" s="86" t="s">
        <v>50</v>
      </c>
      <c r="H38" s="85">
        <v>1.0</v>
      </c>
      <c r="I38" s="52" t="s">
        <v>44</v>
      </c>
      <c r="J38" s="52" t="s">
        <v>44</v>
      </c>
      <c r="K38" s="58">
        <v>80.0</v>
      </c>
      <c r="L38" s="58">
        <v>100.0</v>
      </c>
      <c r="M38" s="24" t="str">
        <f t="shared" si="1"/>
        <v>APROBADO</v>
      </c>
      <c r="N38" s="1"/>
      <c r="O38" s="1"/>
    </row>
    <row r="39">
      <c r="A39" s="85">
        <v>2.029085315E10</v>
      </c>
      <c r="B39" s="86" t="s">
        <v>2764</v>
      </c>
      <c r="C39" s="86" t="s">
        <v>2334</v>
      </c>
      <c r="D39" s="86" t="s">
        <v>2765</v>
      </c>
      <c r="E39" s="87"/>
      <c r="F39" s="87"/>
      <c r="G39" s="86" t="s">
        <v>50</v>
      </c>
      <c r="H39" s="85">
        <v>1.0</v>
      </c>
      <c r="I39" s="52" t="s">
        <v>40</v>
      </c>
      <c r="J39" s="52" t="s">
        <v>40</v>
      </c>
      <c r="K39" s="52" t="s">
        <v>40</v>
      </c>
      <c r="L39" s="52" t="s">
        <v>40</v>
      </c>
      <c r="M39" s="24" t="str">
        <f t="shared" si="1"/>
        <v>REPROBADO</v>
      </c>
      <c r="N39" s="1"/>
      <c r="O39" s="1"/>
    </row>
    <row r="40">
      <c r="A40" s="85">
        <v>2.7307015671E10</v>
      </c>
      <c r="B40" s="86" t="s">
        <v>2764</v>
      </c>
      <c r="C40" s="86" t="s">
        <v>2766</v>
      </c>
      <c r="D40" s="86" t="s">
        <v>2767</v>
      </c>
      <c r="E40" s="87"/>
      <c r="F40" s="87"/>
      <c r="G40" s="86" t="s">
        <v>18</v>
      </c>
      <c r="H40" s="85">
        <v>2.0</v>
      </c>
      <c r="I40" s="52" t="s">
        <v>44</v>
      </c>
      <c r="J40" s="52" t="s">
        <v>44</v>
      </c>
      <c r="K40" s="58">
        <v>100.0</v>
      </c>
      <c r="L40" s="58">
        <v>100.0</v>
      </c>
      <c r="M40" s="24" t="str">
        <f t="shared" si="1"/>
        <v>APROBADO</v>
      </c>
      <c r="N40" s="1"/>
      <c r="O40" s="1"/>
    </row>
    <row r="41">
      <c r="A41" s="85">
        <v>2.3307863464E10</v>
      </c>
      <c r="B41" s="86" t="s">
        <v>2764</v>
      </c>
      <c r="C41" s="86" t="s">
        <v>2768</v>
      </c>
      <c r="D41" s="86" t="s">
        <v>2769</v>
      </c>
      <c r="E41" s="87"/>
      <c r="F41" s="87"/>
      <c r="G41" s="86" t="s">
        <v>18</v>
      </c>
      <c r="H41" s="85">
        <v>2.0</v>
      </c>
      <c r="I41" s="52" t="s">
        <v>40</v>
      </c>
      <c r="J41" s="52" t="s">
        <v>40</v>
      </c>
      <c r="K41" s="52" t="s">
        <v>40</v>
      </c>
      <c r="L41" s="52" t="s">
        <v>40</v>
      </c>
      <c r="M41" s="24" t="str">
        <f t="shared" si="1"/>
        <v>REPROBADO</v>
      </c>
      <c r="N41" s="1"/>
      <c r="O41" s="1"/>
    </row>
    <row r="42">
      <c r="A42" s="85">
        <v>2.0362644934E10</v>
      </c>
      <c r="B42" s="86" t="s">
        <v>2764</v>
      </c>
      <c r="C42" s="86" t="s">
        <v>914</v>
      </c>
      <c r="D42" s="86" t="s">
        <v>2770</v>
      </c>
      <c r="E42" s="87"/>
      <c r="F42" s="87"/>
      <c r="G42" s="86" t="s">
        <v>50</v>
      </c>
      <c r="H42" s="85">
        <v>1.0</v>
      </c>
      <c r="I42" s="52" t="s">
        <v>40</v>
      </c>
      <c r="J42" s="52" t="s">
        <v>40</v>
      </c>
      <c r="K42" s="52" t="s">
        <v>40</v>
      </c>
      <c r="L42" s="52" t="s">
        <v>40</v>
      </c>
      <c r="M42" s="24" t="str">
        <f t="shared" si="1"/>
        <v>REPROBADO</v>
      </c>
      <c r="N42" s="1"/>
      <c r="O42" s="1"/>
    </row>
    <row r="43">
      <c r="A43" s="85">
        <v>2.0314592175E10</v>
      </c>
      <c r="B43" s="86" t="s">
        <v>2764</v>
      </c>
      <c r="C43" s="86" t="s">
        <v>2771</v>
      </c>
      <c r="D43" s="86" t="s">
        <v>2772</v>
      </c>
      <c r="E43" s="87"/>
      <c r="F43" s="87"/>
      <c r="G43" s="86" t="s">
        <v>50</v>
      </c>
      <c r="H43" s="85">
        <v>1.0</v>
      </c>
      <c r="I43" s="52" t="s">
        <v>40</v>
      </c>
      <c r="J43" s="52" t="s">
        <v>40</v>
      </c>
      <c r="K43" s="52" t="s">
        <v>40</v>
      </c>
      <c r="L43" s="52" t="s">
        <v>40</v>
      </c>
      <c r="M43" s="24" t="str">
        <f t="shared" si="1"/>
        <v>REPROBADO</v>
      </c>
      <c r="N43" s="1"/>
      <c r="O43" s="1"/>
    </row>
    <row r="44">
      <c r="A44" s="85">
        <v>2.0311151712E10</v>
      </c>
      <c r="B44" s="86" t="s">
        <v>2773</v>
      </c>
      <c r="C44" s="86" t="s">
        <v>2774</v>
      </c>
      <c r="D44" s="86" t="s">
        <v>2775</v>
      </c>
      <c r="E44" s="87"/>
      <c r="F44" s="87"/>
      <c r="G44" s="86" t="s">
        <v>50</v>
      </c>
      <c r="H44" s="85">
        <v>2.0</v>
      </c>
      <c r="I44" s="52" t="s">
        <v>44</v>
      </c>
      <c r="J44" s="52" t="s">
        <v>40</v>
      </c>
      <c r="K44" s="52" t="s">
        <v>40</v>
      </c>
      <c r="L44" s="52" t="s">
        <v>40</v>
      </c>
      <c r="M44" s="24" t="str">
        <f t="shared" si="1"/>
        <v>REPROBADO</v>
      </c>
      <c r="N44" s="1"/>
      <c r="O44" s="31" t="s">
        <v>2693</v>
      </c>
    </row>
    <row r="45">
      <c r="A45" s="85">
        <v>2.7202297442E10</v>
      </c>
      <c r="B45" s="86" t="s">
        <v>2776</v>
      </c>
      <c r="C45" s="86" t="s">
        <v>2777</v>
      </c>
      <c r="D45" s="86" t="s">
        <v>2778</v>
      </c>
      <c r="E45" s="87"/>
      <c r="F45" s="87"/>
      <c r="G45" s="86" t="s">
        <v>18</v>
      </c>
      <c r="H45" s="85">
        <v>2.0</v>
      </c>
      <c r="I45" s="52" t="s">
        <v>44</v>
      </c>
      <c r="J45" s="52" t="s">
        <v>40</v>
      </c>
      <c r="K45" s="52" t="s">
        <v>40</v>
      </c>
      <c r="L45" s="52" t="s">
        <v>40</v>
      </c>
      <c r="M45" s="24" t="str">
        <f t="shared" si="1"/>
        <v>REPROBADO</v>
      </c>
      <c r="N45" s="1"/>
      <c r="O45" s="31" t="s">
        <v>2693</v>
      </c>
    </row>
    <row r="46">
      <c r="A46" s="85">
        <v>2.0245120762E10</v>
      </c>
      <c r="B46" s="86" t="s">
        <v>2779</v>
      </c>
      <c r="C46" s="86" t="s">
        <v>2780</v>
      </c>
      <c r="D46" s="86" t="s">
        <v>2781</v>
      </c>
      <c r="E46" s="87"/>
      <c r="F46" s="87"/>
      <c r="G46" s="86" t="s">
        <v>50</v>
      </c>
      <c r="H46" s="85">
        <v>2.0</v>
      </c>
      <c r="I46" s="52" t="s">
        <v>44</v>
      </c>
      <c r="J46" s="52" t="s">
        <v>44</v>
      </c>
      <c r="K46" s="58">
        <v>90.0</v>
      </c>
      <c r="L46" s="58">
        <v>100.0</v>
      </c>
      <c r="M46" s="24" t="str">
        <f t="shared" si="1"/>
        <v>APROBADO</v>
      </c>
      <c r="N46" s="1"/>
      <c r="O46" s="1"/>
    </row>
    <row r="47">
      <c r="A47" s="85">
        <v>2.3289686444E10</v>
      </c>
      <c r="B47" s="86" t="s">
        <v>2779</v>
      </c>
      <c r="C47" s="86" t="s">
        <v>2782</v>
      </c>
      <c r="D47" s="86" t="s">
        <v>2783</v>
      </c>
      <c r="E47" s="87"/>
      <c r="F47" s="87"/>
      <c r="G47" s="86" t="s">
        <v>18</v>
      </c>
      <c r="H47" s="85">
        <v>2.0</v>
      </c>
      <c r="I47" s="52" t="s">
        <v>44</v>
      </c>
      <c r="J47" s="52" t="s">
        <v>40</v>
      </c>
      <c r="K47" s="52" t="s">
        <v>40</v>
      </c>
      <c r="L47" s="52" t="s">
        <v>40</v>
      </c>
      <c r="M47" s="24" t="str">
        <f t="shared" si="1"/>
        <v>REPROBADO</v>
      </c>
      <c r="N47" s="1"/>
      <c r="O47" s="31" t="s">
        <v>2693</v>
      </c>
    </row>
    <row r="48">
      <c r="A48" s="85">
        <v>2.0274929392E10</v>
      </c>
      <c r="B48" s="86" t="s">
        <v>2784</v>
      </c>
      <c r="C48" s="86" t="s">
        <v>2785</v>
      </c>
      <c r="D48" s="86" t="s">
        <v>2786</v>
      </c>
      <c r="E48" s="87"/>
      <c r="F48" s="87"/>
      <c r="G48" s="86" t="s">
        <v>50</v>
      </c>
      <c r="H48" s="85">
        <v>2.0</v>
      </c>
      <c r="I48" s="52" t="s">
        <v>44</v>
      </c>
      <c r="J48" s="52" t="s">
        <v>44</v>
      </c>
      <c r="K48" s="58">
        <v>90.0</v>
      </c>
      <c r="L48" s="58">
        <v>100.0</v>
      </c>
      <c r="M48" s="24" t="str">
        <f t="shared" si="1"/>
        <v>APROBADO</v>
      </c>
      <c r="N48" s="1"/>
      <c r="O48" s="1"/>
    </row>
    <row r="49">
      <c r="A49" s="85">
        <v>2.3324450149E10</v>
      </c>
      <c r="B49" s="86" t="s">
        <v>2787</v>
      </c>
      <c r="C49" s="86" t="s">
        <v>2788</v>
      </c>
      <c r="D49" s="86" t="s">
        <v>2789</v>
      </c>
      <c r="E49" s="87"/>
      <c r="F49" s="87"/>
      <c r="G49" s="86" t="s">
        <v>50</v>
      </c>
      <c r="H49" s="85">
        <v>2.0</v>
      </c>
      <c r="I49" s="52" t="s">
        <v>44</v>
      </c>
      <c r="J49" s="52" t="s">
        <v>44</v>
      </c>
      <c r="K49" s="58">
        <v>70.0</v>
      </c>
      <c r="L49" s="52" t="s">
        <v>40</v>
      </c>
      <c r="M49" s="24" t="str">
        <f t="shared" si="1"/>
        <v>APROBADO</v>
      </c>
      <c r="N49" s="1"/>
      <c r="O49" s="1"/>
    </row>
    <row r="50">
      <c r="A50" s="85">
        <v>2.0382885571E10</v>
      </c>
      <c r="B50" s="86" t="s">
        <v>2790</v>
      </c>
      <c r="C50" s="86" t="s">
        <v>2791</v>
      </c>
      <c r="D50" s="86" t="s">
        <v>2792</v>
      </c>
      <c r="E50" s="87"/>
      <c r="F50" s="87"/>
      <c r="G50" s="86" t="s">
        <v>50</v>
      </c>
      <c r="H50" s="85">
        <v>2.0</v>
      </c>
      <c r="I50" s="52" t="s">
        <v>44</v>
      </c>
      <c r="J50" s="52" t="s">
        <v>44</v>
      </c>
      <c r="K50" s="58">
        <v>100.0</v>
      </c>
      <c r="L50" s="58">
        <v>100.0</v>
      </c>
      <c r="M50" s="24" t="str">
        <f t="shared" si="1"/>
        <v>APROBADO</v>
      </c>
      <c r="N50" s="1"/>
      <c r="O50" s="1"/>
    </row>
    <row r="51">
      <c r="A51" s="85">
        <v>2.7369524378E10</v>
      </c>
      <c r="B51" s="86" t="s">
        <v>2793</v>
      </c>
      <c r="C51" s="86" t="s">
        <v>2794</v>
      </c>
      <c r="D51" s="86" t="s">
        <v>2795</v>
      </c>
      <c r="E51" s="87"/>
      <c r="F51" s="87"/>
      <c r="G51" s="86" t="s">
        <v>18</v>
      </c>
      <c r="H51" s="85">
        <v>2.0</v>
      </c>
      <c r="I51" s="52" t="s">
        <v>40</v>
      </c>
      <c r="J51" s="52" t="s">
        <v>44</v>
      </c>
      <c r="K51" s="58">
        <v>75.0</v>
      </c>
      <c r="L51" s="58">
        <v>100.0</v>
      </c>
      <c r="M51" s="24" t="str">
        <f t="shared" si="1"/>
        <v>APROBADO</v>
      </c>
      <c r="N51" s="1"/>
      <c r="O51" s="1"/>
    </row>
    <row r="52">
      <c r="A52" s="85">
        <v>2.7351511716E10</v>
      </c>
      <c r="B52" s="86" t="s">
        <v>2796</v>
      </c>
      <c r="C52" s="86" t="s">
        <v>2797</v>
      </c>
      <c r="D52" s="86" t="s">
        <v>2798</v>
      </c>
      <c r="E52" s="87"/>
      <c r="F52" s="88"/>
      <c r="G52" s="86" t="s">
        <v>18</v>
      </c>
      <c r="H52" s="85">
        <v>2.0</v>
      </c>
      <c r="I52" s="52" t="s">
        <v>44</v>
      </c>
      <c r="J52" s="52" t="s">
        <v>44</v>
      </c>
      <c r="K52" s="58">
        <v>90.0</v>
      </c>
      <c r="L52" s="58">
        <v>100.0</v>
      </c>
      <c r="M52" s="24" t="str">
        <f t="shared" si="1"/>
        <v>APROBADO</v>
      </c>
      <c r="N52" s="1"/>
      <c r="O52" s="1"/>
    </row>
    <row r="53">
      <c r="A53" s="85">
        <v>2.7374076308E10</v>
      </c>
      <c r="B53" s="86" t="s">
        <v>2796</v>
      </c>
      <c r="C53" s="86" t="s">
        <v>479</v>
      </c>
      <c r="D53" s="86" t="s">
        <v>2799</v>
      </c>
      <c r="E53" s="87"/>
      <c r="F53" s="87"/>
      <c r="G53" s="86" t="s">
        <v>18</v>
      </c>
      <c r="H53" s="85">
        <v>2.0</v>
      </c>
      <c r="I53" s="52" t="s">
        <v>44</v>
      </c>
      <c r="J53" s="52" t="s">
        <v>44</v>
      </c>
      <c r="K53" s="58">
        <v>95.0</v>
      </c>
      <c r="L53" s="58">
        <v>100.0</v>
      </c>
      <c r="M53" s="24" t="str">
        <f t="shared" si="1"/>
        <v>APROBADO</v>
      </c>
      <c r="N53" s="1"/>
      <c r="O53" s="1"/>
    </row>
    <row r="54">
      <c r="A54" s="85">
        <v>2.0326602834E10</v>
      </c>
      <c r="B54" s="86" t="s">
        <v>2800</v>
      </c>
      <c r="C54" s="86" t="s">
        <v>1550</v>
      </c>
      <c r="D54" s="86" t="s">
        <v>2801</v>
      </c>
      <c r="E54" s="87"/>
      <c r="F54" s="87"/>
      <c r="G54" s="86" t="s">
        <v>50</v>
      </c>
      <c r="H54" s="85">
        <v>2.0</v>
      </c>
      <c r="I54" s="52" t="s">
        <v>44</v>
      </c>
      <c r="J54" s="52" t="s">
        <v>44</v>
      </c>
      <c r="K54" s="58">
        <v>60.0</v>
      </c>
      <c r="L54" s="58">
        <v>100.0</v>
      </c>
      <c r="M54" s="44" t="s">
        <v>60</v>
      </c>
      <c r="N54" s="1"/>
      <c r="O54" s="1"/>
    </row>
    <row r="55">
      <c r="A55" s="85">
        <v>2.730627298E10</v>
      </c>
      <c r="B55" s="86" t="s">
        <v>2800</v>
      </c>
      <c r="C55" s="86" t="s">
        <v>2802</v>
      </c>
      <c r="D55" s="86" t="s">
        <v>2803</v>
      </c>
      <c r="E55" s="87"/>
      <c r="F55" s="87"/>
      <c r="G55" s="86" t="s">
        <v>18</v>
      </c>
      <c r="H55" s="85">
        <v>2.0</v>
      </c>
      <c r="I55" s="52" t="s">
        <v>44</v>
      </c>
      <c r="J55" s="52" t="s">
        <v>44</v>
      </c>
      <c r="K55" s="58">
        <v>100.0</v>
      </c>
      <c r="L55" s="58">
        <v>100.0</v>
      </c>
      <c r="M55" s="24" t="str">
        <f t="shared" ref="M55:M137" si="2">IF(AND(OR(I55="Participó",J55="Participó"),AND(K55&gt;64,K55&lt;&gt;"-")),"APROBADO","REPROBADO")</f>
        <v>APROBADO</v>
      </c>
      <c r="N55" s="1"/>
      <c r="O55" s="1"/>
    </row>
    <row r="56">
      <c r="A56" s="85">
        <v>2.7249565909E10</v>
      </c>
      <c r="B56" s="86" t="s">
        <v>2800</v>
      </c>
      <c r="C56" s="86" t="s">
        <v>2804</v>
      </c>
      <c r="D56" s="86" t="s">
        <v>2805</v>
      </c>
      <c r="E56" s="87"/>
      <c r="F56" s="87"/>
      <c r="G56" s="86" t="s">
        <v>18</v>
      </c>
      <c r="H56" s="85">
        <v>2.0</v>
      </c>
      <c r="I56" s="52" t="s">
        <v>44</v>
      </c>
      <c r="J56" s="52" t="s">
        <v>44</v>
      </c>
      <c r="K56" s="58">
        <v>95.0</v>
      </c>
      <c r="L56" s="58">
        <v>100.0</v>
      </c>
      <c r="M56" s="24" t="str">
        <f t="shared" si="2"/>
        <v>APROBADO</v>
      </c>
      <c r="N56" s="1"/>
      <c r="O56" s="1"/>
    </row>
    <row r="57">
      <c r="A57" s="85">
        <v>2.0374209982E10</v>
      </c>
      <c r="B57" s="86" t="s">
        <v>2800</v>
      </c>
      <c r="C57" s="86" t="s">
        <v>2806</v>
      </c>
      <c r="D57" s="86" t="s">
        <v>2807</v>
      </c>
      <c r="E57" s="87"/>
      <c r="F57" s="87"/>
      <c r="G57" s="86" t="s">
        <v>50</v>
      </c>
      <c r="H57" s="85">
        <v>2.0</v>
      </c>
      <c r="I57" s="52" t="s">
        <v>40</v>
      </c>
      <c r="J57" s="52" t="s">
        <v>40</v>
      </c>
      <c r="K57" s="52" t="s">
        <v>40</v>
      </c>
      <c r="L57" s="52" t="s">
        <v>40</v>
      </c>
      <c r="M57" s="24" t="str">
        <f t="shared" si="2"/>
        <v>REPROBADO</v>
      </c>
      <c r="N57" s="1"/>
      <c r="O57" s="1"/>
    </row>
    <row r="58">
      <c r="A58" s="85">
        <v>2.725280204E10</v>
      </c>
      <c r="B58" s="86" t="s">
        <v>2808</v>
      </c>
      <c r="C58" s="86" t="s">
        <v>2809</v>
      </c>
      <c r="D58" s="86" t="s">
        <v>2810</v>
      </c>
      <c r="E58" s="87"/>
      <c r="F58" s="88"/>
      <c r="G58" s="86" t="s">
        <v>18</v>
      </c>
      <c r="H58" s="85">
        <v>2.0</v>
      </c>
      <c r="I58" s="52" t="s">
        <v>44</v>
      </c>
      <c r="J58" s="52" t="s">
        <v>44</v>
      </c>
      <c r="K58" s="58">
        <v>100.0</v>
      </c>
      <c r="L58" s="58">
        <v>100.0</v>
      </c>
      <c r="M58" s="24" t="str">
        <f t="shared" si="2"/>
        <v>APROBADO</v>
      </c>
      <c r="N58" s="1"/>
      <c r="O58" s="1"/>
    </row>
    <row r="59">
      <c r="A59" s="85">
        <v>2.024659449E10</v>
      </c>
      <c r="B59" s="86" t="s">
        <v>2811</v>
      </c>
      <c r="C59" s="86" t="s">
        <v>2812</v>
      </c>
      <c r="D59" s="86" t="s">
        <v>2813</v>
      </c>
      <c r="E59" s="87"/>
      <c r="F59" s="87"/>
      <c r="G59" s="86" t="s">
        <v>50</v>
      </c>
      <c r="H59" s="85">
        <v>2.0</v>
      </c>
      <c r="I59" s="52" t="s">
        <v>44</v>
      </c>
      <c r="J59" s="52" t="s">
        <v>44</v>
      </c>
      <c r="K59" s="58">
        <v>90.0</v>
      </c>
      <c r="L59" s="58">
        <v>100.0</v>
      </c>
      <c r="M59" s="24" t="str">
        <f t="shared" si="2"/>
        <v>APROBADO</v>
      </c>
      <c r="N59" s="1"/>
      <c r="O59" s="1"/>
    </row>
    <row r="60">
      <c r="A60" s="85">
        <v>2.736759498E10</v>
      </c>
      <c r="B60" s="86" t="s">
        <v>2814</v>
      </c>
      <c r="C60" s="86" t="s">
        <v>2815</v>
      </c>
      <c r="D60" s="86" t="s">
        <v>2816</v>
      </c>
      <c r="E60" s="87"/>
      <c r="F60" s="87"/>
      <c r="G60" s="86" t="s">
        <v>18</v>
      </c>
      <c r="H60" s="85">
        <v>3.0</v>
      </c>
      <c r="I60" s="52" t="s">
        <v>44</v>
      </c>
      <c r="J60" s="52" t="s">
        <v>44</v>
      </c>
      <c r="K60" s="58">
        <v>80.0</v>
      </c>
      <c r="L60" s="52" t="s">
        <v>40</v>
      </c>
      <c r="M60" s="24" t="str">
        <f t="shared" si="2"/>
        <v>APROBADO</v>
      </c>
      <c r="N60" s="1"/>
      <c r="O60" s="1"/>
    </row>
    <row r="61">
      <c r="A61" s="85">
        <v>2.0220287549E10</v>
      </c>
      <c r="B61" s="86" t="s">
        <v>2817</v>
      </c>
      <c r="C61" s="86" t="s">
        <v>1300</v>
      </c>
      <c r="D61" s="86" t="s">
        <v>2818</v>
      </c>
      <c r="E61" s="87"/>
      <c r="F61" s="86" t="s">
        <v>2819</v>
      </c>
      <c r="G61" s="86" t="s">
        <v>50</v>
      </c>
      <c r="H61" s="85">
        <v>2.0</v>
      </c>
      <c r="I61" s="52" t="s">
        <v>40</v>
      </c>
      <c r="J61" s="52" t="s">
        <v>40</v>
      </c>
      <c r="K61" s="52" t="s">
        <v>40</v>
      </c>
      <c r="L61" s="52" t="s">
        <v>40</v>
      </c>
      <c r="M61" s="24" t="str">
        <f t="shared" si="2"/>
        <v>REPROBADO</v>
      </c>
      <c r="N61" s="1"/>
      <c r="O61" s="1"/>
    </row>
    <row r="62">
      <c r="A62" s="85">
        <v>2.7345914426E10</v>
      </c>
      <c r="B62" s="86" t="s">
        <v>2820</v>
      </c>
      <c r="C62" s="86" t="s">
        <v>420</v>
      </c>
      <c r="D62" s="86" t="s">
        <v>2821</v>
      </c>
      <c r="E62" s="87"/>
      <c r="F62" s="87"/>
      <c r="G62" s="86" t="s">
        <v>18</v>
      </c>
      <c r="H62" s="85">
        <v>3.0</v>
      </c>
      <c r="I62" s="52" t="s">
        <v>44</v>
      </c>
      <c r="J62" s="52" t="s">
        <v>44</v>
      </c>
      <c r="K62" s="58">
        <v>100.0</v>
      </c>
      <c r="L62" s="58">
        <v>100.0</v>
      </c>
      <c r="M62" s="24" t="str">
        <f t="shared" si="2"/>
        <v>APROBADO</v>
      </c>
      <c r="N62" s="1"/>
      <c r="O62" s="31" t="s">
        <v>2693</v>
      </c>
    </row>
    <row r="63">
      <c r="A63" s="85">
        <v>2.7400397185E10</v>
      </c>
      <c r="B63" s="86" t="s">
        <v>2822</v>
      </c>
      <c r="C63" s="86" t="s">
        <v>2823</v>
      </c>
      <c r="D63" s="86" t="s">
        <v>2824</v>
      </c>
      <c r="E63" s="87"/>
      <c r="F63" s="87"/>
      <c r="G63" s="86" t="s">
        <v>18</v>
      </c>
      <c r="H63" s="85">
        <v>3.0</v>
      </c>
      <c r="I63" s="52" t="s">
        <v>44</v>
      </c>
      <c r="J63" s="52" t="s">
        <v>44</v>
      </c>
      <c r="K63" s="58">
        <v>100.0</v>
      </c>
      <c r="L63" s="58">
        <v>100.0</v>
      </c>
      <c r="M63" s="24" t="str">
        <f t="shared" si="2"/>
        <v>APROBADO</v>
      </c>
      <c r="N63" s="1"/>
      <c r="O63" s="1"/>
    </row>
    <row r="64">
      <c r="A64" s="85">
        <v>2.7325824234E10</v>
      </c>
      <c r="B64" s="86" t="s">
        <v>2825</v>
      </c>
      <c r="C64" s="86" t="s">
        <v>2826</v>
      </c>
      <c r="D64" s="86" t="s">
        <v>2827</v>
      </c>
      <c r="E64" s="87"/>
      <c r="F64" s="87"/>
      <c r="G64" s="86" t="s">
        <v>18</v>
      </c>
      <c r="H64" s="85">
        <v>3.0</v>
      </c>
      <c r="I64" s="52" t="s">
        <v>44</v>
      </c>
      <c r="J64" s="52" t="s">
        <v>44</v>
      </c>
      <c r="K64" s="52" t="s">
        <v>40</v>
      </c>
      <c r="L64" s="58">
        <v>100.0</v>
      </c>
      <c r="M64" s="24" t="str">
        <f t="shared" si="2"/>
        <v>REPROBADO</v>
      </c>
      <c r="N64" s="1"/>
      <c r="O64" s="31" t="s">
        <v>2693</v>
      </c>
    </row>
    <row r="65">
      <c r="A65" s="85">
        <v>2.0282406587E10</v>
      </c>
      <c r="B65" s="86" t="s">
        <v>2828</v>
      </c>
      <c r="C65" s="86" t="s">
        <v>2829</v>
      </c>
      <c r="D65" s="86" t="s">
        <v>2830</v>
      </c>
      <c r="E65" s="87"/>
      <c r="F65" s="87"/>
      <c r="G65" s="86" t="s">
        <v>50</v>
      </c>
      <c r="H65" s="85">
        <v>2.0</v>
      </c>
      <c r="I65" s="52" t="s">
        <v>44</v>
      </c>
      <c r="J65" s="52" t="s">
        <v>44</v>
      </c>
      <c r="K65" s="58">
        <v>90.0</v>
      </c>
      <c r="L65" s="58">
        <v>100.0</v>
      </c>
      <c r="M65" s="24" t="str">
        <f t="shared" si="2"/>
        <v>APROBADO</v>
      </c>
      <c r="N65" s="1"/>
      <c r="O65" s="1"/>
    </row>
    <row r="66">
      <c r="A66" s="85">
        <v>2.7330226795E10</v>
      </c>
      <c r="B66" s="86" t="s">
        <v>2828</v>
      </c>
      <c r="C66" s="86" t="s">
        <v>1576</v>
      </c>
      <c r="D66" s="86" t="s">
        <v>2831</v>
      </c>
      <c r="E66" s="87"/>
      <c r="F66" s="86" t="s">
        <v>2832</v>
      </c>
      <c r="G66" s="86" t="s">
        <v>18</v>
      </c>
      <c r="H66" s="85">
        <v>3.0</v>
      </c>
      <c r="I66" s="52" t="s">
        <v>44</v>
      </c>
      <c r="J66" s="52" t="s">
        <v>44</v>
      </c>
      <c r="K66" s="58">
        <v>65.0</v>
      </c>
      <c r="L66" s="52" t="s">
        <v>40</v>
      </c>
      <c r="M66" s="24" t="str">
        <f t="shared" si="2"/>
        <v>APROBADO</v>
      </c>
      <c r="N66" s="1"/>
      <c r="O66" s="1"/>
    </row>
    <row r="67">
      <c r="A67" s="85">
        <v>2.0348326172E10</v>
      </c>
      <c r="B67" s="86" t="s">
        <v>2828</v>
      </c>
      <c r="C67" s="86" t="s">
        <v>2833</v>
      </c>
      <c r="D67" s="86" t="s">
        <v>2834</v>
      </c>
      <c r="E67" s="87"/>
      <c r="F67" s="87"/>
      <c r="G67" s="86" t="s">
        <v>50</v>
      </c>
      <c r="H67" s="85">
        <v>2.0</v>
      </c>
      <c r="I67" s="52" t="s">
        <v>44</v>
      </c>
      <c r="J67" s="52" t="s">
        <v>44</v>
      </c>
      <c r="K67" s="58">
        <v>70.0</v>
      </c>
      <c r="L67" s="58">
        <v>100.0</v>
      </c>
      <c r="M67" s="24" t="str">
        <f t="shared" si="2"/>
        <v>APROBADO</v>
      </c>
      <c r="N67" s="1"/>
      <c r="O67" s="1"/>
    </row>
    <row r="68">
      <c r="A68" s="85">
        <v>2.0368879623E10</v>
      </c>
      <c r="B68" s="86" t="s">
        <v>2828</v>
      </c>
      <c r="C68" s="86" t="s">
        <v>108</v>
      </c>
      <c r="D68" s="86" t="s">
        <v>2835</v>
      </c>
      <c r="E68" s="87"/>
      <c r="F68" s="87"/>
      <c r="G68" s="86" t="s">
        <v>50</v>
      </c>
      <c r="H68" s="85">
        <v>2.0</v>
      </c>
      <c r="I68" s="52" t="s">
        <v>44</v>
      </c>
      <c r="J68" s="52" t="s">
        <v>44</v>
      </c>
      <c r="K68" s="58">
        <v>55.0</v>
      </c>
      <c r="L68" s="58">
        <v>100.0</v>
      </c>
      <c r="M68" s="24" t="str">
        <f t="shared" si="2"/>
        <v>REPROBADO</v>
      </c>
      <c r="N68" s="1"/>
      <c r="O68" s="31" t="s">
        <v>2693</v>
      </c>
    </row>
    <row r="69">
      <c r="A69" s="85">
        <v>2.7268166233E10</v>
      </c>
      <c r="B69" s="86" t="s">
        <v>2828</v>
      </c>
      <c r="C69" s="86" t="s">
        <v>2836</v>
      </c>
      <c r="D69" s="86" t="s">
        <v>2837</v>
      </c>
      <c r="E69" s="87"/>
      <c r="F69" s="87"/>
      <c r="G69" s="86" t="s">
        <v>18</v>
      </c>
      <c r="H69" s="85">
        <v>3.0</v>
      </c>
      <c r="I69" s="52" t="s">
        <v>44</v>
      </c>
      <c r="J69" s="52" t="s">
        <v>40</v>
      </c>
      <c r="K69" s="52" t="s">
        <v>40</v>
      </c>
      <c r="L69" s="52" t="s">
        <v>40</v>
      </c>
      <c r="M69" s="24" t="str">
        <f t="shared" si="2"/>
        <v>REPROBADO</v>
      </c>
      <c r="N69" s="1"/>
      <c r="O69" s="31" t="s">
        <v>2693</v>
      </c>
    </row>
    <row r="70">
      <c r="A70" s="85">
        <v>2.7264154273E10</v>
      </c>
      <c r="B70" s="86" t="s">
        <v>2828</v>
      </c>
      <c r="C70" s="86" t="s">
        <v>2838</v>
      </c>
      <c r="D70" s="86" t="s">
        <v>2839</v>
      </c>
      <c r="E70" s="87"/>
      <c r="F70" s="87"/>
      <c r="G70" s="86" t="s">
        <v>18</v>
      </c>
      <c r="H70" s="85">
        <v>3.0</v>
      </c>
      <c r="I70" s="52" t="s">
        <v>40</v>
      </c>
      <c r="J70" s="52" t="s">
        <v>40</v>
      </c>
      <c r="K70" s="52" t="s">
        <v>40</v>
      </c>
      <c r="L70" s="52" t="s">
        <v>40</v>
      </c>
      <c r="M70" s="24" t="str">
        <f t="shared" si="2"/>
        <v>REPROBADO</v>
      </c>
      <c r="N70" s="1"/>
      <c r="O70" s="1"/>
    </row>
    <row r="71">
      <c r="A71" s="85">
        <v>2.0356321023E10</v>
      </c>
      <c r="B71" s="86" t="s">
        <v>2828</v>
      </c>
      <c r="C71" s="86" t="s">
        <v>2840</v>
      </c>
      <c r="D71" s="86" t="s">
        <v>2841</v>
      </c>
      <c r="E71" s="87"/>
      <c r="F71" s="87"/>
      <c r="G71" s="86" t="s">
        <v>50</v>
      </c>
      <c r="H71" s="85">
        <v>2.0</v>
      </c>
      <c r="I71" s="52" t="s">
        <v>40</v>
      </c>
      <c r="J71" s="52" t="s">
        <v>40</v>
      </c>
      <c r="K71" s="64">
        <v>81.67</v>
      </c>
      <c r="L71" s="58">
        <v>100.0</v>
      </c>
      <c r="M71" s="24" t="str">
        <f t="shared" si="2"/>
        <v>REPROBADO</v>
      </c>
      <c r="N71" s="1"/>
      <c r="O71" s="1"/>
    </row>
    <row r="72">
      <c r="A72" s="85">
        <v>2.0242392001E10</v>
      </c>
      <c r="B72" s="86" t="s">
        <v>2842</v>
      </c>
      <c r="C72" s="86" t="s">
        <v>2843</v>
      </c>
      <c r="D72" s="86" t="s">
        <v>2844</v>
      </c>
      <c r="E72" s="87"/>
      <c r="F72" s="87"/>
      <c r="G72" s="86" t="s">
        <v>50</v>
      </c>
      <c r="H72" s="85">
        <v>2.0</v>
      </c>
      <c r="I72" s="52" t="s">
        <v>44</v>
      </c>
      <c r="J72" s="52" t="s">
        <v>40</v>
      </c>
      <c r="K72" s="52" t="s">
        <v>40</v>
      </c>
      <c r="L72" s="52" t="s">
        <v>40</v>
      </c>
      <c r="M72" s="24" t="str">
        <f t="shared" si="2"/>
        <v>REPROBADO</v>
      </c>
      <c r="N72" s="1"/>
      <c r="O72" s="31" t="s">
        <v>2693</v>
      </c>
    </row>
    <row r="73">
      <c r="A73" s="85">
        <v>2.0273639714E10</v>
      </c>
      <c r="B73" s="86" t="s">
        <v>2845</v>
      </c>
      <c r="C73" s="86" t="s">
        <v>2575</v>
      </c>
      <c r="D73" s="86" t="s">
        <v>2846</v>
      </c>
      <c r="E73" s="87"/>
      <c r="F73" s="87"/>
      <c r="G73" s="86" t="s">
        <v>50</v>
      </c>
      <c r="H73" s="85">
        <v>2.0</v>
      </c>
      <c r="I73" s="52" t="s">
        <v>40</v>
      </c>
      <c r="J73" s="52" t="s">
        <v>40</v>
      </c>
      <c r="K73" s="52" t="s">
        <v>40</v>
      </c>
      <c r="L73" s="52" t="s">
        <v>40</v>
      </c>
      <c r="M73" s="24" t="str">
        <f t="shared" si="2"/>
        <v>REPROBADO</v>
      </c>
      <c r="N73" s="1"/>
      <c r="O73" s="1"/>
    </row>
    <row r="74">
      <c r="A74" s="85">
        <v>2.0311616782E10</v>
      </c>
      <c r="B74" s="86" t="s">
        <v>1961</v>
      </c>
      <c r="C74" s="86" t="s">
        <v>2847</v>
      </c>
      <c r="D74" s="86" t="s">
        <v>2848</v>
      </c>
      <c r="E74" s="87"/>
      <c r="F74" s="87"/>
      <c r="G74" s="86" t="s">
        <v>50</v>
      </c>
      <c r="H74" s="85">
        <v>2.0</v>
      </c>
      <c r="I74" s="52" t="s">
        <v>44</v>
      </c>
      <c r="J74" s="52" t="s">
        <v>44</v>
      </c>
      <c r="K74" s="58">
        <v>100.0</v>
      </c>
      <c r="L74" s="58">
        <v>100.0</v>
      </c>
      <c r="M74" s="24" t="str">
        <f t="shared" si="2"/>
        <v>APROBADO</v>
      </c>
      <c r="N74" s="1"/>
      <c r="O74" s="1"/>
    </row>
    <row r="75">
      <c r="A75" s="85">
        <v>2.0360115756E10</v>
      </c>
      <c r="B75" s="86" t="s">
        <v>2849</v>
      </c>
      <c r="C75" s="86" t="s">
        <v>2850</v>
      </c>
      <c r="D75" s="86" t="s">
        <v>2851</v>
      </c>
      <c r="E75" s="87"/>
      <c r="F75" s="87"/>
      <c r="G75" s="86" t="s">
        <v>50</v>
      </c>
      <c r="H75" s="85">
        <v>2.0</v>
      </c>
      <c r="I75" s="52" t="s">
        <v>44</v>
      </c>
      <c r="J75" s="52" t="s">
        <v>44</v>
      </c>
      <c r="K75" s="58">
        <v>90.0</v>
      </c>
      <c r="L75" s="52" t="s">
        <v>40</v>
      </c>
      <c r="M75" s="24" t="str">
        <f t="shared" si="2"/>
        <v>APROBADO</v>
      </c>
      <c r="N75" s="1"/>
      <c r="O75" s="1"/>
    </row>
    <row r="76">
      <c r="A76" s="85">
        <v>2.0315652856E10</v>
      </c>
      <c r="B76" s="86" t="s">
        <v>2849</v>
      </c>
      <c r="C76" s="86" t="s">
        <v>369</v>
      </c>
      <c r="D76" s="86" t="s">
        <v>2852</v>
      </c>
      <c r="E76" s="87"/>
      <c r="F76" s="87"/>
      <c r="G76" s="86" t="s">
        <v>50</v>
      </c>
      <c r="H76" s="85">
        <v>2.0</v>
      </c>
      <c r="I76" s="52" t="s">
        <v>40</v>
      </c>
      <c r="J76" s="52" t="s">
        <v>40</v>
      </c>
      <c r="K76" s="52" t="s">
        <v>40</v>
      </c>
      <c r="L76" s="52" t="s">
        <v>40</v>
      </c>
      <c r="M76" s="24" t="str">
        <f t="shared" si="2"/>
        <v>REPROBADO</v>
      </c>
      <c r="N76" s="1"/>
      <c r="O76" s="1"/>
    </row>
    <row r="77">
      <c r="A77" s="85">
        <v>2.0342671358E10</v>
      </c>
      <c r="B77" s="86" t="s">
        <v>2849</v>
      </c>
      <c r="C77" s="86" t="s">
        <v>2853</v>
      </c>
      <c r="D77" s="86" t="s">
        <v>2854</v>
      </c>
      <c r="E77" s="87"/>
      <c r="F77" s="87"/>
      <c r="G77" s="86" t="s">
        <v>50</v>
      </c>
      <c r="H77" s="85">
        <v>2.0</v>
      </c>
      <c r="I77" s="52" t="s">
        <v>44</v>
      </c>
      <c r="J77" s="52" t="s">
        <v>40</v>
      </c>
      <c r="K77" s="52" t="s">
        <v>40</v>
      </c>
      <c r="L77" s="52" t="s">
        <v>40</v>
      </c>
      <c r="M77" s="24" t="str">
        <f t="shared" si="2"/>
        <v>REPROBADO</v>
      </c>
      <c r="N77" s="1"/>
      <c r="O77" s="31" t="s">
        <v>2693</v>
      </c>
    </row>
    <row r="78">
      <c r="A78" s="85">
        <v>2.0305320391E10</v>
      </c>
      <c r="B78" s="86" t="s">
        <v>2849</v>
      </c>
      <c r="C78" s="86" t="s">
        <v>2855</v>
      </c>
      <c r="D78" s="86" t="s">
        <v>2856</v>
      </c>
      <c r="E78" s="87"/>
      <c r="F78" s="87"/>
      <c r="G78" s="86" t="s">
        <v>50</v>
      </c>
      <c r="H78" s="85">
        <v>3.0</v>
      </c>
      <c r="I78" s="52" t="s">
        <v>44</v>
      </c>
      <c r="J78" s="52" t="s">
        <v>40</v>
      </c>
      <c r="K78" s="64">
        <v>86.67</v>
      </c>
      <c r="L78" s="58">
        <v>100.0</v>
      </c>
      <c r="M78" s="24" t="str">
        <f t="shared" si="2"/>
        <v>APROBADO</v>
      </c>
      <c r="N78" s="1"/>
      <c r="O78" s="31" t="s">
        <v>2693</v>
      </c>
    </row>
    <row r="79">
      <c r="A79" s="85">
        <v>2.3225924759E10</v>
      </c>
      <c r="B79" s="86" t="s">
        <v>2849</v>
      </c>
      <c r="C79" s="86" t="s">
        <v>1449</v>
      </c>
      <c r="D79" s="86" t="s">
        <v>2857</v>
      </c>
      <c r="E79" s="87"/>
      <c r="F79" s="87"/>
      <c r="G79" s="86" t="s">
        <v>50</v>
      </c>
      <c r="H79" s="85">
        <v>3.0</v>
      </c>
      <c r="I79" s="52" t="s">
        <v>44</v>
      </c>
      <c r="J79" s="52" t="s">
        <v>44</v>
      </c>
      <c r="K79" s="58">
        <v>90.0</v>
      </c>
      <c r="L79" s="58">
        <v>100.0</v>
      </c>
      <c r="M79" s="24" t="str">
        <f t="shared" si="2"/>
        <v>APROBADO</v>
      </c>
      <c r="N79" s="1"/>
      <c r="O79" s="1"/>
    </row>
    <row r="80">
      <c r="A80" s="85">
        <v>2.7301719839E10</v>
      </c>
      <c r="B80" s="86" t="s">
        <v>2858</v>
      </c>
      <c r="C80" s="86" t="s">
        <v>493</v>
      </c>
      <c r="D80" s="86" t="s">
        <v>2859</v>
      </c>
      <c r="E80" s="87"/>
      <c r="F80" s="87"/>
      <c r="G80" s="86" t="s">
        <v>18</v>
      </c>
      <c r="H80" s="85">
        <v>3.0</v>
      </c>
      <c r="I80" s="52" t="s">
        <v>44</v>
      </c>
      <c r="J80" s="52" t="s">
        <v>40</v>
      </c>
      <c r="K80" s="58">
        <v>75.0</v>
      </c>
      <c r="L80" s="58">
        <v>100.0</v>
      </c>
      <c r="M80" s="24" t="str">
        <f t="shared" si="2"/>
        <v>APROBADO</v>
      </c>
      <c r="N80" s="1"/>
      <c r="O80" s="1"/>
    </row>
    <row r="81">
      <c r="A81" s="85">
        <v>2.0341669244E10</v>
      </c>
      <c r="B81" s="86" t="s">
        <v>2860</v>
      </c>
      <c r="C81" s="86" t="s">
        <v>2861</v>
      </c>
      <c r="D81" s="86" t="s">
        <v>2862</v>
      </c>
      <c r="E81" s="87"/>
      <c r="F81" s="87"/>
      <c r="G81" s="86" t="s">
        <v>50</v>
      </c>
      <c r="H81" s="85">
        <v>3.0</v>
      </c>
      <c r="I81" s="52" t="s">
        <v>40</v>
      </c>
      <c r="J81" s="52" t="s">
        <v>40</v>
      </c>
      <c r="K81" s="52" t="s">
        <v>40</v>
      </c>
      <c r="L81" s="52" t="s">
        <v>40</v>
      </c>
      <c r="M81" s="24" t="str">
        <f t="shared" si="2"/>
        <v>REPROBADO</v>
      </c>
      <c r="N81" s="1"/>
      <c r="O81" s="1"/>
    </row>
    <row r="82">
      <c r="A82" s="85">
        <v>2.3398883349E10</v>
      </c>
      <c r="B82" s="86" t="s">
        <v>2863</v>
      </c>
      <c r="C82" s="86" t="s">
        <v>2864</v>
      </c>
      <c r="D82" s="86" t="s">
        <v>2865</v>
      </c>
      <c r="E82" s="87"/>
      <c r="F82" s="87"/>
      <c r="G82" s="86" t="s">
        <v>50</v>
      </c>
      <c r="H82" s="85">
        <v>3.0</v>
      </c>
      <c r="I82" s="52" t="s">
        <v>40</v>
      </c>
      <c r="J82" s="52" t="s">
        <v>40</v>
      </c>
      <c r="K82" s="58">
        <v>100.0</v>
      </c>
      <c r="L82" s="52" t="s">
        <v>40</v>
      </c>
      <c r="M82" s="24" t="str">
        <f t="shared" si="2"/>
        <v>REPROBADO</v>
      </c>
      <c r="N82" s="1"/>
      <c r="O82" s="1"/>
    </row>
    <row r="83">
      <c r="A83" s="85">
        <v>2.0304523612E10</v>
      </c>
      <c r="B83" s="86" t="s">
        <v>2866</v>
      </c>
      <c r="C83" s="86" t="s">
        <v>2867</v>
      </c>
      <c r="D83" s="86" t="s">
        <v>2868</v>
      </c>
      <c r="E83" s="87"/>
      <c r="F83" s="87"/>
      <c r="G83" s="86" t="s">
        <v>50</v>
      </c>
      <c r="H83" s="85">
        <v>3.0</v>
      </c>
      <c r="I83" s="52" t="s">
        <v>44</v>
      </c>
      <c r="J83" s="52" t="s">
        <v>44</v>
      </c>
      <c r="K83" s="52" t="s">
        <v>40</v>
      </c>
      <c r="L83" s="58">
        <v>100.0</v>
      </c>
      <c r="M83" s="24" t="str">
        <f t="shared" si="2"/>
        <v>REPROBADO</v>
      </c>
      <c r="N83" s="1"/>
      <c r="O83" s="31" t="s">
        <v>2693</v>
      </c>
    </row>
    <row r="84">
      <c r="A84" s="85">
        <v>2.0302655112E10</v>
      </c>
      <c r="B84" s="86" t="s">
        <v>2869</v>
      </c>
      <c r="C84" s="86" t="s">
        <v>1741</v>
      </c>
      <c r="D84" s="86" t="s">
        <v>2870</v>
      </c>
      <c r="E84" s="87"/>
      <c r="F84" s="87"/>
      <c r="G84" s="86" t="s">
        <v>50</v>
      </c>
      <c r="H84" s="85">
        <v>3.0</v>
      </c>
      <c r="I84" s="52" t="s">
        <v>44</v>
      </c>
      <c r="J84" s="52" t="s">
        <v>44</v>
      </c>
      <c r="K84" s="58">
        <v>90.0</v>
      </c>
      <c r="L84" s="58">
        <v>100.0</v>
      </c>
      <c r="M84" s="24" t="str">
        <f t="shared" si="2"/>
        <v>APROBADO</v>
      </c>
      <c r="N84" s="1"/>
      <c r="O84" s="1"/>
    </row>
    <row r="85">
      <c r="A85" s="85">
        <v>2.0354690722E10</v>
      </c>
      <c r="B85" s="86" t="s">
        <v>2869</v>
      </c>
      <c r="C85" s="86" t="s">
        <v>2871</v>
      </c>
      <c r="D85" s="86" t="s">
        <v>2872</v>
      </c>
      <c r="E85" s="87"/>
      <c r="F85" s="87"/>
      <c r="G85" s="86" t="s">
        <v>50</v>
      </c>
      <c r="H85" s="85">
        <v>3.0</v>
      </c>
      <c r="I85" s="52" t="s">
        <v>40</v>
      </c>
      <c r="J85" s="52" t="s">
        <v>40</v>
      </c>
      <c r="K85" s="52" t="s">
        <v>40</v>
      </c>
      <c r="L85" s="52" t="s">
        <v>40</v>
      </c>
      <c r="M85" s="24" t="str">
        <f t="shared" si="2"/>
        <v>REPROBADO</v>
      </c>
      <c r="N85" s="1"/>
      <c r="O85" s="1"/>
    </row>
    <row r="86">
      <c r="A86" s="85">
        <v>2.3236081079E10</v>
      </c>
      <c r="B86" s="86" t="s">
        <v>2873</v>
      </c>
      <c r="C86" s="86" t="s">
        <v>2102</v>
      </c>
      <c r="D86" s="86" t="s">
        <v>2874</v>
      </c>
      <c r="E86" s="87"/>
      <c r="F86" s="87"/>
      <c r="G86" s="86" t="s">
        <v>50</v>
      </c>
      <c r="H86" s="85">
        <v>3.0</v>
      </c>
      <c r="I86" s="52" t="s">
        <v>40</v>
      </c>
      <c r="J86" s="52" t="s">
        <v>40</v>
      </c>
      <c r="K86" s="52" t="s">
        <v>40</v>
      </c>
      <c r="L86" s="52" t="s">
        <v>40</v>
      </c>
      <c r="M86" s="24" t="str">
        <f t="shared" si="2"/>
        <v>REPROBADO</v>
      </c>
      <c r="N86" s="1"/>
      <c r="O86" s="1"/>
    </row>
    <row r="87">
      <c r="A87" s="85">
        <v>2.0275010597E10</v>
      </c>
      <c r="B87" s="86" t="s">
        <v>2875</v>
      </c>
      <c r="C87" s="86" t="s">
        <v>572</v>
      </c>
      <c r="D87" s="86" t="s">
        <v>2876</v>
      </c>
      <c r="E87" s="87"/>
      <c r="F87" s="87"/>
      <c r="G87" s="86" t="s">
        <v>50</v>
      </c>
      <c r="H87" s="85">
        <v>3.0</v>
      </c>
      <c r="I87" s="52" t="s">
        <v>44</v>
      </c>
      <c r="J87" s="52" t="s">
        <v>40</v>
      </c>
      <c r="K87" s="89" t="s">
        <v>40</v>
      </c>
      <c r="L87" s="52" t="s">
        <v>40</v>
      </c>
      <c r="M87" s="24" t="str">
        <f t="shared" si="2"/>
        <v>REPROBADO</v>
      </c>
      <c r="N87" s="1"/>
      <c r="O87" s="31" t="s">
        <v>2693</v>
      </c>
    </row>
    <row r="88">
      <c r="A88" s="85">
        <v>2.0245361255E10</v>
      </c>
      <c r="B88" s="86" t="s">
        <v>2877</v>
      </c>
      <c r="C88" s="86" t="s">
        <v>945</v>
      </c>
      <c r="D88" s="86" t="s">
        <v>2878</v>
      </c>
      <c r="E88" s="87"/>
      <c r="F88" s="87"/>
      <c r="G88" s="86" t="s">
        <v>50</v>
      </c>
      <c r="H88" s="85">
        <v>3.0</v>
      </c>
      <c r="I88" s="52" t="s">
        <v>40</v>
      </c>
      <c r="J88" s="52" t="s">
        <v>40</v>
      </c>
      <c r="K88" s="52" t="s">
        <v>40</v>
      </c>
      <c r="L88" s="52" t="s">
        <v>40</v>
      </c>
      <c r="M88" s="24" t="str">
        <f t="shared" si="2"/>
        <v>REPROBADO</v>
      </c>
      <c r="N88" s="1"/>
      <c r="O88" s="1"/>
    </row>
    <row r="89">
      <c r="A89" s="85">
        <v>2.0378022291E10</v>
      </c>
      <c r="B89" s="86" t="s">
        <v>2879</v>
      </c>
      <c r="C89" s="86" t="s">
        <v>2880</v>
      </c>
      <c r="D89" s="86" t="s">
        <v>2881</v>
      </c>
      <c r="E89" s="87"/>
      <c r="F89" s="87"/>
      <c r="G89" s="86" t="s">
        <v>50</v>
      </c>
      <c r="H89" s="85">
        <v>2.0</v>
      </c>
      <c r="I89" s="52" t="s">
        <v>40</v>
      </c>
      <c r="J89" s="52" t="s">
        <v>40</v>
      </c>
      <c r="K89" s="52" t="s">
        <v>40</v>
      </c>
      <c r="L89" s="52" t="s">
        <v>40</v>
      </c>
      <c r="M89" s="24" t="str">
        <f t="shared" si="2"/>
        <v>REPROBADO</v>
      </c>
      <c r="N89" s="1"/>
      <c r="O89" s="1"/>
    </row>
    <row r="90">
      <c r="A90" s="85">
        <v>2.7347318731E10</v>
      </c>
      <c r="B90" s="86" t="s">
        <v>2882</v>
      </c>
      <c r="C90" s="86" t="s">
        <v>2883</v>
      </c>
      <c r="D90" s="86" t="s">
        <v>2884</v>
      </c>
      <c r="E90" s="87"/>
      <c r="F90" s="87"/>
      <c r="G90" s="86" t="s">
        <v>18</v>
      </c>
      <c r="H90" s="85">
        <v>3.0</v>
      </c>
      <c r="I90" s="52" t="s">
        <v>40</v>
      </c>
      <c r="J90" s="52" t="s">
        <v>40</v>
      </c>
      <c r="K90" s="52" t="s">
        <v>40</v>
      </c>
      <c r="L90" s="52" t="s">
        <v>40</v>
      </c>
      <c r="M90" s="24" t="str">
        <f t="shared" si="2"/>
        <v>REPROBADO</v>
      </c>
      <c r="N90" s="1"/>
      <c r="O90" s="1"/>
    </row>
    <row r="91">
      <c r="A91" s="85">
        <v>2.0367429217E10</v>
      </c>
      <c r="B91" s="86" t="s">
        <v>2885</v>
      </c>
      <c r="C91" s="86" t="s">
        <v>2886</v>
      </c>
      <c r="D91" s="86" t="s">
        <v>2887</v>
      </c>
      <c r="E91" s="87"/>
      <c r="F91" s="87"/>
      <c r="G91" s="86" t="s">
        <v>50</v>
      </c>
      <c r="H91" s="85">
        <v>3.0</v>
      </c>
      <c r="I91" s="52" t="s">
        <v>44</v>
      </c>
      <c r="J91" s="52" t="s">
        <v>44</v>
      </c>
      <c r="K91" s="58">
        <v>100.0</v>
      </c>
      <c r="L91" s="58">
        <v>100.0</v>
      </c>
      <c r="M91" s="24" t="str">
        <f t="shared" si="2"/>
        <v>APROBADO</v>
      </c>
      <c r="N91" s="1"/>
      <c r="O91" s="1"/>
    </row>
    <row r="92">
      <c r="A92" s="85">
        <v>2.0253291177E10</v>
      </c>
      <c r="B92" s="86" t="s">
        <v>2888</v>
      </c>
      <c r="C92" s="86" t="s">
        <v>1300</v>
      </c>
      <c r="D92" s="86" t="s">
        <v>2889</v>
      </c>
      <c r="E92" s="87"/>
      <c r="F92" s="88"/>
      <c r="G92" s="86" t="s">
        <v>50</v>
      </c>
      <c r="H92" s="85">
        <v>3.0</v>
      </c>
      <c r="I92" s="52" t="s">
        <v>44</v>
      </c>
      <c r="J92" s="52" t="s">
        <v>44</v>
      </c>
      <c r="K92" s="64">
        <v>86.67</v>
      </c>
      <c r="L92" s="58">
        <v>100.0</v>
      </c>
      <c r="M92" s="24" t="str">
        <f t="shared" si="2"/>
        <v>APROBADO</v>
      </c>
      <c r="N92" s="1"/>
      <c r="O92" s="1"/>
    </row>
    <row r="93">
      <c r="A93" s="85">
        <v>2.0374504283E10</v>
      </c>
      <c r="B93" s="86" t="s">
        <v>2890</v>
      </c>
      <c r="C93" s="86" t="s">
        <v>2891</v>
      </c>
      <c r="D93" s="86" t="s">
        <v>2892</v>
      </c>
      <c r="E93" s="87"/>
      <c r="F93" s="87"/>
      <c r="G93" s="86" t="s">
        <v>50</v>
      </c>
      <c r="H93" s="85">
        <v>3.0</v>
      </c>
      <c r="I93" s="52" t="s">
        <v>44</v>
      </c>
      <c r="J93" s="52" t="s">
        <v>44</v>
      </c>
      <c r="K93" s="64">
        <v>76.67</v>
      </c>
      <c r="L93" s="58">
        <v>100.0</v>
      </c>
      <c r="M93" s="24" t="str">
        <f t="shared" si="2"/>
        <v>APROBADO</v>
      </c>
      <c r="N93" s="1"/>
      <c r="O93" s="1"/>
    </row>
    <row r="94">
      <c r="A94" s="85">
        <v>2.0367247836E10</v>
      </c>
      <c r="B94" s="86" t="s">
        <v>1205</v>
      </c>
      <c r="C94" s="86" t="s">
        <v>1741</v>
      </c>
      <c r="D94" s="86" t="s">
        <v>2893</v>
      </c>
      <c r="E94" s="87"/>
      <c r="F94" s="87"/>
      <c r="G94" s="86" t="s">
        <v>50</v>
      </c>
      <c r="H94" s="85">
        <v>3.0</v>
      </c>
      <c r="I94" s="52" t="s">
        <v>44</v>
      </c>
      <c r="J94" s="52" t="s">
        <v>40</v>
      </c>
      <c r="K94" s="52" t="s">
        <v>40</v>
      </c>
      <c r="L94" s="52" t="s">
        <v>40</v>
      </c>
      <c r="M94" s="24" t="str">
        <f t="shared" si="2"/>
        <v>REPROBADO</v>
      </c>
      <c r="N94" s="1"/>
      <c r="O94" s="31" t="s">
        <v>2693</v>
      </c>
    </row>
    <row r="95">
      <c r="A95" s="85">
        <v>2.3318317399E10</v>
      </c>
      <c r="B95" s="86" t="s">
        <v>2894</v>
      </c>
      <c r="C95" s="86" t="s">
        <v>136</v>
      </c>
      <c r="D95" s="86" t="s">
        <v>2895</v>
      </c>
      <c r="E95" s="87"/>
      <c r="F95" s="87"/>
      <c r="G95" s="86" t="s">
        <v>50</v>
      </c>
      <c r="H95" s="85">
        <v>3.0</v>
      </c>
      <c r="I95" s="52" t="s">
        <v>40</v>
      </c>
      <c r="J95" s="52" t="s">
        <v>40</v>
      </c>
      <c r="K95" s="52" t="s">
        <v>40</v>
      </c>
      <c r="L95" s="52" t="s">
        <v>40</v>
      </c>
      <c r="M95" s="24" t="str">
        <f t="shared" si="2"/>
        <v>REPROBADO</v>
      </c>
      <c r="N95" s="1"/>
      <c r="O95" s="1"/>
    </row>
    <row r="96">
      <c r="A96" s="85">
        <v>2.0297754131E10</v>
      </c>
      <c r="B96" s="86" t="s">
        <v>2896</v>
      </c>
      <c r="C96" s="86" t="s">
        <v>2897</v>
      </c>
      <c r="D96" s="86" t="s">
        <v>2898</v>
      </c>
      <c r="E96" s="87"/>
      <c r="F96" s="87"/>
      <c r="G96" s="86" t="s">
        <v>50</v>
      </c>
      <c r="H96" s="85">
        <v>3.0</v>
      </c>
      <c r="I96" s="52" t="s">
        <v>44</v>
      </c>
      <c r="J96" s="52" t="s">
        <v>44</v>
      </c>
      <c r="K96" s="58">
        <v>80.0</v>
      </c>
      <c r="L96" s="58">
        <v>100.0</v>
      </c>
      <c r="M96" s="24" t="str">
        <f t="shared" si="2"/>
        <v>APROBADO</v>
      </c>
      <c r="N96" s="1"/>
      <c r="O96" s="1"/>
    </row>
    <row r="97">
      <c r="A97" s="85">
        <v>2.0269309696E10</v>
      </c>
      <c r="B97" s="86" t="s">
        <v>2899</v>
      </c>
      <c r="C97" s="86" t="s">
        <v>2900</v>
      </c>
      <c r="D97" s="86" t="s">
        <v>2901</v>
      </c>
      <c r="E97" s="87"/>
      <c r="F97" s="87"/>
      <c r="G97" s="86" t="s">
        <v>18</v>
      </c>
      <c r="H97" s="85">
        <v>3.0</v>
      </c>
      <c r="I97" s="52" t="s">
        <v>40</v>
      </c>
      <c r="J97" s="52" t="s">
        <v>40</v>
      </c>
      <c r="K97" s="52" t="s">
        <v>40</v>
      </c>
      <c r="L97" s="52" t="s">
        <v>40</v>
      </c>
      <c r="M97" s="24" t="str">
        <f t="shared" si="2"/>
        <v>REPROBADO</v>
      </c>
      <c r="N97" s="1"/>
      <c r="O97" s="1"/>
    </row>
    <row r="98">
      <c r="A98" s="85">
        <v>2.736265271E10</v>
      </c>
      <c r="B98" s="86" t="s">
        <v>2902</v>
      </c>
      <c r="C98" s="86" t="s">
        <v>2903</v>
      </c>
      <c r="D98" s="86" t="s">
        <v>2904</v>
      </c>
      <c r="E98" s="87"/>
      <c r="F98" s="86" t="s">
        <v>2905</v>
      </c>
      <c r="G98" s="86" t="s">
        <v>18</v>
      </c>
      <c r="H98" s="85">
        <v>3.0</v>
      </c>
      <c r="I98" s="52" t="s">
        <v>44</v>
      </c>
      <c r="J98" s="52" t="s">
        <v>44</v>
      </c>
      <c r="K98" s="64">
        <v>81.67</v>
      </c>
      <c r="L98" s="58">
        <v>100.0</v>
      </c>
      <c r="M98" s="24" t="str">
        <f t="shared" si="2"/>
        <v>APROBADO</v>
      </c>
      <c r="N98" s="1"/>
      <c r="O98" s="1"/>
    </row>
    <row r="99">
      <c r="A99" s="85">
        <v>2.726860471E10</v>
      </c>
      <c r="B99" s="86" t="s">
        <v>2902</v>
      </c>
      <c r="C99" s="86" t="s">
        <v>2906</v>
      </c>
      <c r="D99" s="86" t="s">
        <v>2907</v>
      </c>
      <c r="E99" s="87"/>
      <c r="F99" s="87"/>
      <c r="G99" s="86" t="s">
        <v>18</v>
      </c>
      <c r="H99" s="85">
        <v>3.0</v>
      </c>
      <c r="I99" s="52" t="s">
        <v>44</v>
      </c>
      <c r="J99" s="52" t="s">
        <v>44</v>
      </c>
      <c r="K99" s="58">
        <v>85.0</v>
      </c>
      <c r="L99" s="58">
        <v>100.0</v>
      </c>
      <c r="M99" s="24" t="str">
        <f t="shared" si="2"/>
        <v>APROBADO</v>
      </c>
      <c r="N99" s="1"/>
      <c r="O99" s="1"/>
    </row>
    <row r="100">
      <c r="A100" s="85">
        <v>2.034820839E10</v>
      </c>
      <c r="B100" s="86" t="s">
        <v>2902</v>
      </c>
      <c r="C100" s="86" t="s">
        <v>75</v>
      </c>
      <c r="D100" s="86" t="s">
        <v>2908</v>
      </c>
      <c r="E100" s="87"/>
      <c r="F100" s="87"/>
      <c r="G100" s="86" t="s">
        <v>50</v>
      </c>
      <c r="H100" s="85">
        <v>3.0</v>
      </c>
      <c r="I100" s="52" t="s">
        <v>44</v>
      </c>
      <c r="J100" s="52" t="s">
        <v>44</v>
      </c>
      <c r="K100" s="58">
        <v>80.0</v>
      </c>
      <c r="L100" s="58">
        <v>100.0</v>
      </c>
      <c r="M100" s="24" t="str">
        <f t="shared" si="2"/>
        <v>APROBADO</v>
      </c>
      <c r="N100" s="1"/>
      <c r="O100" s="1"/>
    </row>
    <row r="101">
      <c r="A101" s="85">
        <v>2.3333122499E10</v>
      </c>
      <c r="B101" s="86" t="s">
        <v>2902</v>
      </c>
      <c r="C101" s="86" t="s">
        <v>75</v>
      </c>
      <c r="D101" s="86" t="s">
        <v>2909</v>
      </c>
      <c r="E101" s="87"/>
      <c r="F101" s="87"/>
      <c r="G101" s="86" t="s">
        <v>50</v>
      </c>
      <c r="H101" s="85">
        <v>3.0</v>
      </c>
      <c r="I101" s="52" t="s">
        <v>44</v>
      </c>
      <c r="J101" s="52" t="s">
        <v>40</v>
      </c>
      <c r="K101" s="58">
        <v>90.0</v>
      </c>
      <c r="L101" s="58">
        <v>100.0</v>
      </c>
      <c r="M101" s="24" t="str">
        <f t="shared" si="2"/>
        <v>APROBADO</v>
      </c>
      <c r="N101" s="1"/>
      <c r="O101" s="1"/>
    </row>
    <row r="102">
      <c r="A102" s="85">
        <v>2.7360112042E10</v>
      </c>
      <c r="B102" s="86" t="s">
        <v>2902</v>
      </c>
      <c r="C102" s="86" t="s">
        <v>2596</v>
      </c>
      <c r="D102" s="86" t="s">
        <v>2910</v>
      </c>
      <c r="E102" s="87"/>
      <c r="F102" s="87"/>
      <c r="G102" s="86" t="s">
        <v>18</v>
      </c>
      <c r="H102" s="85">
        <v>3.0</v>
      </c>
      <c r="I102" s="52" t="s">
        <v>44</v>
      </c>
      <c r="J102" s="52" t="s">
        <v>44</v>
      </c>
      <c r="K102" s="58">
        <v>80.0</v>
      </c>
      <c r="L102" s="52" t="s">
        <v>40</v>
      </c>
      <c r="M102" s="24" t="str">
        <f t="shared" si="2"/>
        <v>APROBADO</v>
      </c>
      <c r="N102" s="1"/>
      <c r="O102" s="1"/>
    </row>
    <row r="103">
      <c r="A103" s="85">
        <v>2.7330684661E10</v>
      </c>
      <c r="B103" s="86" t="s">
        <v>2902</v>
      </c>
      <c r="C103" s="86" t="s">
        <v>2911</v>
      </c>
      <c r="D103" s="86" t="s">
        <v>2912</v>
      </c>
      <c r="E103" s="87"/>
      <c r="F103" s="87"/>
      <c r="G103" s="86" t="s">
        <v>18</v>
      </c>
      <c r="H103" s="85">
        <v>4.0</v>
      </c>
      <c r="I103" s="52" t="s">
        <v>40</v>
      </c>
      <c r="J103" s="52" t="s">
        <v>40</v>
      </c>
      <c r="K103" s="52" t="s">
        <v>40</v>
      </c>
      <c r="L103" s="52" t="s">
        <v>40</v>
      </c>
      <c r="M103" s="24" t="str">
        <f t="shared" si="2"/>
        <v>REPROBADO</v>
      </c>
      <c r="N103" s="1"/>
      <c r="O103" s="1"/>
    </row>
    <row r="104">
      <c r="A104" s="85">
        <v>2.0328863635E10</v>
      </c>
      <c r="B104" s="86" t="s">
        <v>2913</v>
      </c>
      <c r="C104" s="86" t="s">
        <v>2914</v>
      </c>
      <c r="D104" s="86" t="s">
        <v>2915</v>
      </c>
      <c r="E104" s="87"/>
      <c r="F104" s="87"/>
      <c r="G104" s="86" t="s">
        <v>50</v>
      </c>
      <c r="H104" s="85">
        <v>3.0</v>
      </c>
      <c r="I104" s="52" t="s">
        <v>44</v>
      </c>
      <c r="J104" s="52" t="s">
        <v>40</v>
      </c>
      <c r="K104" s="58">
        <v>70.0</v>
      </c>
      <c r="L104" s="52" t="s">
        <v>40</v>
      </c>
      <c r="M104" s="24" t="str">
        <f t="shared" si="2"/>
        <v>APROBADO</v>
      </c>
      <c r="N104" s="1"/>
      <c r="O104" s="31" t="s">
        <v>2693</v>
      </c>
    </row>
    <row r="105">
      <c r="A105" s="85">
        <v>2.0233904717E10</v>
      </c>
      <c r="B105" s="86" t="s">
        <v>2916</v>
      </c>
      <c r="C105" s="86" t="s">
        <v>2917</v>
      </c>
      <c r="D105" s="86" t="s">
        <v>2918</v>
      </c>
      <c r="E105" s="87"/>
      <c r="F105" s="86" t="s">
        <v>2919</v>
      </c>
      <c r="G105" s="86" t="s">
        <v>50</v>
      </c>
      <c r="H105" s="85">
        <v>4.0</v>
      </c>
      <c r="I105" s="52" t="s">
        <v>44</v>
      </c>
      <c r="J105" s="52" t="s">
        <v>44</v>
      </c>
      <c r="K105" s="58">
        <v>90.0</v>
      </c>
      <c r="L105" s="58">
        <v>100.0</v>
      </c>
      <c r="M105" s="24" t="str">
        <f t="shared" si="2"/>
        <v>APROBADO</v>
      </c>
      <c r="N105" s="1"/>
      <c r="O105" s="1"/>
    </row>
    <row r="106">
      <c r="A106" s="85">
        <v>2.0278650295E10</v>
      </c>
      <c r="B106" s="86" t="s">
        <v>2920</v>
      </c>
      <c r="C106" s="86" t="s">
        <v>2921</v>
      </c>
      <c r="D106" s="86" t="s">
        <v>2922</v>
      </c>
      <c r="E106" s="87"/>
      <c r="F106" s="87"/>
      <c r="G106" s="86" t="s">
        <v>50</v>
      </c>
      <c r="H106" s="85">
        <v>4.0</v>
      </c>
      <c r="I106" s="52" t="s">
        <v>44</v>
      </c>
      <c r="J106" s="52" t="s">
        <v>40</v>
      </c>
      <c r="K106" s="58">
        <v>90.0</v>
      </c>
      <c r="L106" s="58">
        <v>100.0</v>
      </c>
      <c r="M106" s="24" t="str">
        <f t="shared" si="2"/>
        <v>APROBADO</v>
      </c>
      <c r="N106" s="1"/>
      <c r="O106" s="1"/>
    </row>
    <row r="107">
      <c r="A107" s="85">
        <v>2.0360520774E10</v>
      </c>
      <c r="B107" s="86" t="s">
        <v>2923</v>
      </c>
      <c r="C107" s="86" t="s">
        <v>818</v>
      </c>
      <c r="D107" s="86" t="s">
        <v>2924</v>
      </c>
      <c r="E107" s="87"/>
      <c r="F107" s="87"/>
      <c r="G107" s="86" t="s">
        <v>50</v>
      </c>
      <c r="H107" s="85">
        <v>3.0</v>
      </c>
      <c r="I107" s="52" t="s">
        <v>44</v>
      </c>
      <c r="J107" s="52" t="s">
        <v>40</v>
      </c>
      <c r="K107" s="64">
        <v>71.67</v>
      </c>
      <c r="L107" s="58">
        <v>100.0</v>
      </c>
      <c r="M107" s="24" t="str">
        <f t="shared" si="2"/>
        <v>APROBADO</v>
      </c>
      <c r="N107" s="1"/>
      <c r="O107" s="1"/>
    </row>
    <row r="108">
      <c r="A108" s="85">
        <v>2.0322077824E10</v>
      </c>
      <c r="B108" s="86" t="s">
        <v>2925</v>
      </c>
      <c r="C108" s="86" t="s">
        <v>1741</v>
      </c>
      <c r="D108" s="86" t="s">
        <v>2926</v>
      </c>
      <c r="E108" s="87"/>
      <c r="F108" s="87"/>
      <c r="G108" s="86" t="s">
        <v>50</v>
      </c>
      <c r="H108" s="85">
        <v>4.0</v>
      </c>
      <c r="I108" s="52" t="s">
        <v>44</v>
      </c>
      <c r="J108" s="52" t="s">
        <v>44</v>
      </c>
      <c r="K108" s="64">
        <v>71.67</v>
      </c>
      <c r="L108" s="58">
        <v>100.0</v>
      </c>
      <c r="M108" s="24" t="str">
        <f t="shared" si="2"/>
        <v>APROBADO</v>
      </c>
      <c r="N108" s="1"/>
      <c r="O108" s="1"/>
    </row>
    <row r="109">
      <c r="A109" s="85">
        <v>2.0287719486E10</v>
      </c>
      <c r="B109" s="86" t="s">
        <v>2925</v>
      </c>
      <c r="C109" s="86" t="s">
        <v>2927</v>
      </c>
      <c r="D109" s="86" t="s">
        <v>2928</v>
      </c>
      <c r="E109" s="87"/>
      <c r="F109" s="87"/>
      <c r="G109" s="86" t="s">
        <v>50</v>
      </c>
      <c r="H109" s="85">
        <v>4.0</v>
      </c>
      <c r="I109" s="52" t="s">
        <v>44</v>
      </c>
      <c r="J109" s="52" t="s">
        <v>44</v>
      </c>
      <c r="K109" s="58">
        <v>90.0</v>
      </c>
      <c r="L109" s="58">
        <v>100.0</v>
      </c>
      <c r="M109" s="24" t="str">
        <f t="shared" si="2"/>
        <v>APROBADO</v>
      </c>
      <c r="N109" s="1"/>
      <c r="O109" s="1"/>
    </row>
    <row r="110">
      <c r="A110" s="85">
        <v>2.726228523E10</v>
      </c>
      <c r="B110" s="86" t="s">
        <v>2925</v>
      </c>
      <c r="C110" s="86" t="s">
        <v>2929</v>
      </c>
      <c r="D110" s="86" t="s">
        <v>2930</v>
      </c>
      <c r="E110" s="87"/>
      <c r="F110" s="87"/>
      <c r="G110" s="86" t="s">
        <v>18</v>
      </c>
      <c r="H110" s="85">
        <v>4.0</v>
      </c>
      <c r="I110" s="52" t="s">
        <v>44</v>
      </c>
      <c r="J110" s="52" t="s">
        <v>44</v>
      </c>
      <c r="K110" s="58">
        <v>100.0</v>
      </c>
      <c r="L110" s="58">
        <v>100.0</v>
      </c>
      <c r="M110" s="24" t="str">
        <f t="shared" si="2"/>
        <v>APROBADO</v>
      </c>
      <c r="N110" s="1"/>
      <c r="O110" s="1"/>
    </row>
    <row r="111">
      <c r="A111" s="85">
        <v>2.0248018462E10</v>
      </c>
      <c r="B111" s="86" t="s">
        <v>2925</v>
      </c>
      <c r="C111" s="86" t="s">
        <v>815</v>
      </c>
      <c r="D111" s="86" t="s">
        <v>2931</v>
      </c>
      <c r="E111" s="87"/>
      <c r="F111" s="87"/>
      <c r="G111" s="86" t="s">
        <v>50</v>
      </c>
      <c r="H111" s="85">
        <v>4.0</v>
      </c>
      <c r="I111" s="52" t="s">
        <v>44</v>
      </c>
      <c r="J111" s="52" t="s">
        <v>44</v>
      </c>
      <c r="K111" s="58">
        <v>75.0</v>
      </c>
      <c r="L111" s="58">
        <v>100.0</v>
      </c>
      <c r="M111" s="24" t="str">
        <f t="shared" si="2"/>
        <v>APROBADO</v>
      </c>
      <c r="N111" s="1"/>
      <c r="O111" s="31" t="s">
        <v>2693</v>
      </c>
    </row>
    <row r="112">
      <c r="A112" s="85">
        <v>2.728700474E10</v>
      </c>
      <c r="B112" s="86" t="s">
        <v>2932</v>
      </c>
      <c r="C112" s="86" t="s">
        <v>2933</v>
      </c>
      <c r="D112" s="86" t="s">
        <v>2934</v>
      </c>
      <c r="E112" s="87"/>
      <c r="F112" s="87"/>
      <c r="G112" s="86" t="s">
        <v>18</v>
      </c>
      <c r="H112" s="85">
        <v>4.0</v>
      </c>
      <c r="I112" s="52" t="s">
        <v>44</v>
      </c>
      <c r="J112" s="52" t="s">
        <v>44</v>
      </c>
      <c r="K112" s="58">
        <v>100.0</v>
      </c>
      <c r="L112" s="52" t="s">
        <v>40</v>
      </c>
      <c r="M112" s="24" t="str">
        <f t="shared" si="2"/>
        <v>APROBADO</v>
      </c>
      <c r="N112" s="1"/>
      <c r="O112" s="1"/>
    </row>
    <row r="113">
      <c r="A113" s="85">
        <v>2.7255330581E10</v>
      </c>
      <c r="B113" s="86" t="s">
        <v>2932</v>
      </c>
      <c r="C113" s="86" t="s">
        <v>2935</v>
      </c>
      <c r="D113" s="86" t="s">
        <v>2936</v>
      </c>
      <c r="E113" s="87"/>
      <c r="F113" s="87"/>
      <c r="G113" s="86" t="s">
        <v>18</v>
      </c>
      <c r="H113" s="85">
        <v>4.0</v>
      </c>
      <c r="I113" s="52" t="s">
        <v>44</v>
      </c>
      <c r="J113" s="52" t="s">
        <v>44</v>
      </c>
      <c r="K113" s="58">
        <v>100.0</v>
      </c>
      <c r="L113" s="52" t="s">
        <v>40</v>
      </c>
      <c r="M113" s="24" t="str">
        <f t="shared" si="2"/>
        <v>APROBADO</v>
      </c>
      <c r="N113" s="1"/>
      <c r="O113" s="1"/>
    </row>
    <row r="114">
      <c r="A114" s="85">
        <v>2.0313849563E10</v>
      </c>
      <c r="B114" s="86" t="s">
        <v>2937</v>
      </c>
      <c r="C114" s="86" t="s">
        <v>253</v>
      </c>
      <c r="D114" s="86" t="s">
        <v>2938</v>
      </c>
      <c r="E114" s="87"/>
      <c r="F114" s="87"/>
      <c r="G114" s="86" t="s">
        <v>50</v>
      </c>
      <c r="H114" s="85">
        <v>3.0</v>
      </c>
      <c r="I114" s="52" t="s">
        <v>44</v>
      </c>
      <c r="J114" s="52" t="s">
        <v>44</v>
      </c>
      <c r="K114" s="58">
        <v>90.0</v>
      </c>
      <c r="L114" s="58">
        <v>100.0</v>
      </c>
      <c r="M114" s="24" t="str">
        <f t="shared" si="2"/>
        <v>APROBADO</v>
      </c>
      <c r="N114" s="1"/>
      <c r="O114" s="1"/>
    </row>
    <row r="115">
      <c r="A115" s="85">
        <v>2.0360071481E10</v>
      </c>
      <c r="B115" s="86" t="s">
        <v>2939</v>
      </c>
      <c r="C115" s="86" t="s">
        <v>2940</v>
      </c>
      <c r="D115" s="86" t="s">
        <v>2941</v>
      </c>
      <c r="E115" s="87"/>
      <c r="F115" s="87"/>
      <c r="G115" s="86" t="s">
        <v>50</v>
      </c>
      <c r="H115" s="85">
        <v>4.0</v>
      </c>
      <c r="I115" s="52" t="s">
        <v>44</v>
      </c>
      <c r="J115" s="52" t="s">
        <v>44</v>
      </c>
      <c r="K115" s="64">
        <v>76.67</v>
      </c>
      <c r="L115" s="58">
        <v>100.0</v>
      </c>
      <c r="M115" s="24" t="str">
        <f t="shared" si="2"/>
        <v>APROBADO</v>
      </c>
      <c r="N115" s="1"/>
      <c r="O115" s="1"/>
    </row>
    <row r="116">
      <c r="A116" s="85">
        <v>2.0301850655E10</v>
      </c>
      <c r="B116" s="86" t="s">
        <v>2939</v>
      </c>
      <c r="C116" s="86" t="s">
        <v>1164</v>
      </c>
      <c r="D116" s="86" t="s">
        <v>2942</v>
      </c>
      <c r="E116" s="87"/>
      <c r="F116" s="87"/>
      <c r="G116" s="86" t="s">
        <v>50</v>
      </c>
      <c r="H116" s="85">
        <v>4.0</v>
      </c>
      <c r="I116" s="52" t="s">
        <v>40</v>
      </c>
      <c r="J116" s="52" t="s">
        <v>40</v>
      </c>
      <c r="K116" s="52" t="s">
        <v>40</v>
      </c>
      <c r="L116" s="52" t="s">
        <v>40</v>
      </c>
      <c r="M116" s="24" t="str">
        <f t="shared" si="2"/>
        <v>REPROBADO</v>
      </c>
      <c r="N116" s="1"/>
      <c r="O116" s="1"/>
    </row>
    <row r="117">
      <c r="A117" s="85">
        <v>2.7333700846E10</v>
      </c>
      <c r="B117" s="86" t="s">
        <v>2939</v>
      </c>
      <c r="C117" s="86" t="s">
        <v>2245</v>
      </c>
      <c r="D117" s="86" t="s">
        <v>2943</v>
      </c>
      <c r="E117" s="87"/>
      <c r="F117" s="87"/>
      <c r="G117" s="86" t="s">
        <v>18</v>
      </c>
      <c r="H117" s="85">
        <v>4.0</v>
      </c>
      <c r="I117" s="52" t="s">
        <v>44</v>
      </c>
      <c r="J117" s="52" t="s">
        <v>44</v>
      </c>
      <c r="K117" s="58">
        <v>90.0</v>
      </c>
      <c r="L117" s="58">
        <v>100.0</v>
      </c>
      <c r="M117" s="24" t="str">
        <f t="shared" si="2"/>
        <v>APROBADO</v>
      </c>
      <c r="N117" s="1"/>
      <c r="O117" s="1"/>
    </row>
    <row r="118">
      <c r="A118" s="85">
        <v>2.7314878596E10</v>
      </c>
      <c r="B118" s="86" t="s">
        <v>2939</v>
      </c>
      <c r="C118" s="86" t="s">
        <v>2944</v>
      </c>
      <c r="D118" s="86" t="s">
        <v>2945</v>
      </c>
      <c r="E118" s="87"/>
      <c r="F118" s="87"/>
      <c r="G118" s="86" t="s">
        <v>18</v>
      </c>
      <c r="H118" s="85">
        <v>4.0</v>
      </c>
      <c r="I118" s="52" t="s">
        <v>44</v>
      </c>
      <c r="J118" s="52" t="s">
        <v>44</v>
      </c>
      <c r="K118" s="58">
        <v>90.0</v>
      </c>
      <c r="L118" s="58">
        <v>100.0</v>
      </c>
      <c r="M118" s="24" t="str">
        <f t="shared" si="2"/>
        <v>APROBADO</v>
      </c>
      <c r="N118" s="1"/>
      <c r="O118" s="1"/>
    </row>
    <row r="119">
      <c r="A119" s="85">
        <v>2.0415154535E10</v>
      </c>
      <c r="B119" s="86" t="s">
        <v>2939</v>
      </c>
      <c r="C119" s="86" t="s">
        <v>2946</v>
      </c>
      <c r="D119" s="86" t="s">
        <v>2947</v>
      </c>
      <c r="E119" s="87"/>
      <c r="F119" s="87"/>
      <c r="G119" s="86" t="s">
        <v>50</v>
      </c>
      <c r="H119" s="85">
        <v>4.0</v>
      </c>
      <c r="I119" s="52" t="s">
        <v>44</v>
      </c>
      <c r="J119" s="52" t="s">
        <v>40</v>
      </c>
      <c r="K119" s="58">
        <v>90.0</v>
      </c>
      <c r="L119" s="58">
        <v>100.0</v>
      </c>
      <c r="M119" s="24" t="str">
        <f t="shared" si="2"/>
        <v>APROBADO</v>
      </c>
      <c r="N119" s="1"/>
      <c r="O119" s="1"/>
    </row>
    <row r="120">
      <c r="A120" s="85">
        <v>2.7281976953E10</v>
      </c>
      <c r="B120" s="86" t="s">
        <v>2948</v>
      </c>
      <c r="C120" s="86" t="s">
        <v>2949</v>
      </c>
      <c r="D120" s="86" t="s">
        <v>2950</v>
      </c>
      <c r="E120" s="87"/>
      <c r="F120" s="87"/>
      <c r="G120" s="86" t="s">
        <v>18</v>
      </c>
      <c r="H120" s="85">
        <v>4.0</v>
      </c>
      <c r="I120" s="52" t="s">
        <v>44</v>
      </c>
      <c r="J120" s="52" t="s">
        <v>44</v>
      </c>
      <c r="K120" s="58">
        <v>80.0</v>
      </c>
      <c r="L120" s="58">
        <v>100.0</v>
      </c>
      <c r="M120" s="24" t="str">
        <f t="shared" si="2"/>
        <v>APROBADO</v>
      </c>
      <c r="N120" s="1"/>
      <c r="O120" s="1"/>
    </row>
    <row r="121">
      <c r="A121" s="85">
        <v>2.0221935668E10</v>
      </c>
      <c r="B121" s="86" t="s">
        <v>2948</v>
      </c>
      <c r="C121" s="86" t="s">
        <v>2951</v>
      </c>
      <c r="D121" s="86" t="s">
        <v>2952</v>
      </c>
      <c r="E121" s="87"/>
      <c r="F121" s="87"/>
      <c r="G121" s="86" t="s">
        <v>50</v>
      </c>
      <c r="H121" s="85">
        <v>4.0</v>
      </c>
      <c r="I121" s="52" t="s">
        <v>44</v>
      </c>
      <c r="J121" s="52" t="s">
        <v>44</v>
      </c>
      <c r="K121" s="64">
        <v>91.67</v>
      </c>
      <c r="L121" s="58">
        <v>100.0</v>
      </c>
      <c r="M121" s="24" t="str">
        <f t="shared" si="2"/>
        <v>APROBADO</v>
      </c>
      <c r="N121" s="1"/>
      <c r="O121" s="1"/>
    </row>
    <row r="122">
      <c r="A122" s="85">
        <v>2.3236234894E10</v>
      </c>
      <c r="B122" s="86" t="s">
        <v>2948</v>
      </c>
      <c r="C122" s="86" t="s">
        <v>2953</v>
      </c>
      <c r="D122" s="86" t="s">
        <v>2954</v>
      </c>
      <c r="E122" s="87"/>
      <c r="F122" s="87"/>
      <c r="G122" s="86" t="s">
        <v>18</v>
      </c>
      <c r="H122" s="85">
        <v>4.0</v>
      </c>
      <c r="I122" s="52" t="s">
        <v>44</v>
      </c>
      <c r="J122" s="52" t="s">
        <v>44</v>
      </c>
      <c r="K122" s="58">
        <v>90.0</v>
      </c>
      <c r="L122" s="58">
        <v>100.0</v>
      </c>
      <c r="M122" s="24" t="str">
        <f t="shared" si="2"/>
        <v>APROBADO</v>
      </c>
      <c r="N122" s="1"/>
      <c r="O122" s="1"/>
    </row>
    <row r="123">
      <c r="A123" s="85">
        <v>2.0255909984E10</v>
      </c>
      <c r="B123" s="86" t="s">
        <v>2955</v>
      </c>
      <c r="C123" s="86" t="s">
        <v>634</v>
      </c>
      <c r="D123" s="86" t="s">
        <v>2956</v>
      </c>
      <c r="E123" s="87"/>
      <c r="F123" s="87"/>
      <c r="G123" s="86" t="s">
        <v>50</v>
      </c>
      <c r="H123" s="85">
        <v>4.0</v>
      </c>
      <c r="I123" s="52" t="s">
        <v>44</v>
      </c>
      <c r="J123" s="52" t="s">
        <v>44</v>
      </c>
      <c r="K123" s="58">
        <v>95.0</v>
      </c>
      <c r="L123" s="58">
        <v>100.0</v>
      </c>
      <c r="M123" s="24" t="str">
        <f t="shared" si="2"/>
        <v>APROBADO</v>
      </c>
      <c r="N123" s="1"/>
      <c r="O123" s="1"/>
    </row>
    <row r="124">
      <c r="A124" s="85">
        <v>2.0338740256E10</v>
      </c>
      <c r="B124" s="86" t="s">
        <v>2957</v>
      </c>
      <c r="C124" s="86" t="s">
        <v>2958</v>
      </c>
      <c r="D124" s="86" t="s">
        <v>2959</v>
      </c>
      <c r="E124" s="87"/>
      <c r="F124" s="87"/>
      <c r="G124" s="86" t="s">
        <v>50</v>
      </c>
      <c r="H124" s="85">
        <v>4.0</v>
      </c>
      <c r="I124" s="52" t="s">
        <v>44</v>
      </c>
      <c r="J124" s="52" t="s">
        <v>44</v>
      </c>
      <c r="K124" s="58">
        <v>70.0</v>
      </c>
      <c r="L124" s="58">
        <v>100.0</v>
      </c>
      <c r="M124" s="24" t="str">
        <f t="shared" si="2"/>
        <v>APROBADO</v>
      </c>
      <c r="N124" s="1"/>
      <c r="O124" s="1"/>
    </row>
    <row r="125">
      <c r="A125" s="85">
        <v>2.027633302E10</v>
      </c>
      <c r="B125" s="86" t="s">
        <v>2960</v>
      </c>
      <c r="C125" s="86" t="s">
        <v>2961</v>
      </c>
      <c r="D125" s="86" t="s">
        <v>2962</v>
      </c>
      <c r="E125" s="87"/>
      <c r="F125" s="87"/>
      <c r="G125" s="86" t="s">
        <v>50</v>
      </c>
      <c r="H125" s="85">
        <v>4.0</v>
      </c>
      <c r="I125" s="52" t="s">
        <v>44</v>
      </c>
      <c r="J125" s="52" t="s">
        <v>44</v>
      </c>
      <c r="K125" s="58">
        <v>70.0</v>
      </c>
      <c r="L125" s="58">
        <v>100.0</v>
      </c>
      <c r="M125" s="24" t="str">
        <f t="shared" si="2"/>
        <v>APROBADO</v>
      </c>
      <c r="N125" s="1"/>
      <c r="O125" s="1"/>
    </row>
    <row r="126">
      <c r="A126" s="85">
        <v>2.0391271233E10</v>
      </c>
      <c r="B126" s="86" t="s">
        <v>2960</v>
      </c>
      <c r="C126" s="86" t="s">
        <v>2963</v>
      </c>
      <c r="D126" s="86" t="s">
        <v>2964</v>
      </c>
      <c r="E126" s="87"/>
      <c r="F126" s="87"/>
      <c r="G126" s="86" t="s">
        <v>50</v>
      </c>
      <c r="H126" s="85">
        <v>4.0</v>
      </c>
      <c r="I126" s="52" t="s">
        <v>44</v>
      </c>
      <c r="J126" s="52" t="s">
        <v>44</v>
      </c>
      <c r="K126" s="58">
        <v>80.0</v>
      </c>
      <c r="L126" s="58">
        <v>100.0</v>
      </c>
      <c r="M126" s="24" t="str">
        <f t="shared" si="2"/>
        <v>APROBADO</v>
      </c>
      <c r="N126" s="1"/>
      <c r="O126" s="1"/>
    </row>
    <row r="127">
      <c r="A127" s="85">
        <v>2.0223678891E10</v>
      </c>
      <c r="B127" s="86" t="s">
        <v>2960</v>
      </c>
      <c r="C127" s="86" t="s">
        <v>237</v>
      </c>
      <c r="D127" s="86" t="s">
        <v>2965</v>
      </c>
      <c r="E127" s="87"/>
      <c r="F127" s="87"/>
      <c r="G127" s="86" t="s">
        <v>50</v>
      </c>
      <c r="H127" s="85">
        <v>4.0</v>
      </c>
      <c r="I127" s="52" t="s">
        <v>40</v>
      </c>
      <c r="J127" s="52" t="s">
        <v>40</v>
      </c>
      <c r="K127" s="52" t="s">
        <v>40</v>
      </c>
      <c r="L127" s="52" t="s">
        <v>40</v>
      </c>
      <c r="M127" s="24" t="str">
        <f t="shared" si="2"/>
        <v>REPROBADO</v>
      </c>
      <c r="N127" s="1"/>
      <c r="O127" s="1"/>
    </row>
    <row r="128">
      <c r="A128" s="85">
        <v>2.7321301237E10</v>
      </c>
      <c r="B128" s="86" t="s">
        <v>2960</v>
      </c>
      <c r="C128" s="86" t="s">
        <v>2966</v>
      </c>
      <c r="D128" s="86" t="s">
        <v>2967</v>
      </c>
      <c r="E128" s="87"/>
      <c r="F128" s="87"/>
      <c r="G128" s="86" t="s">
        <v>18</v>
      </c>
      <c r="H128" s="85">
        <v>4.0</v>
      </c>
      <c r="I128" s="52" t="s">
        <v>44</v>
      </c>
      <c r="J128" s="52" t="s">
        <v>44</v>
      </c>
      <c r="K128" s="58">
        <v>90.0</v>
      </c>
      <c r="L128" s="58">
        <v>100.0</v>
      </c>
      <c r="M128" s="24" t="str">
        <f t="shared" si="2"/>
        <v>APROBADO</v>
      </c>
      <c r="N128" s="1"/>
      <c r="O128" s="1"/>
    </row>
    <row r="129">
      <c r="A129" s="85">
        <v>2.7367504558E10</v>
      </c>
      <c r="B129" s="86" t="s">
        <v>2960</v>
      </c>
      <c r="C129" s="86" t="s">
        <v>420</v>
      </c>
      <c r="D129" s="86" t="s">
        <v>2968</v>
      </c>
      <c r="E129" s="87"/>
      <c r="F129" s="87"/>
      <c r="G129" s="86" t="s">
        <v>18</v>
      </c>
      <c r="H129" s="85">
        <v>4.0</v>
      </c>
      <c r="I129" s="52" t="s">
        <v>44</v>
      </c>
      <c r="J129" s="52" t="s">
        <v>44</v>
      </c>
      <c r="K129" s="58">
        <v>100.0</v>
      </c>
      <c r="L129" s="58">
        <v>100.0</v>
      </c>
      <c r="M129" s="24" t="str">
        <f t="shared" si="2"/>
        <v>APROBADO</v>
      </c>
      <c r="N129" s="1"/>
      <c r="O129" s="1"/>
    </row>
    <row r="130">
      <c r="A130" s="85">
        <v>2.3392459979E10</v>
      </c>
      <c r="B130" s="86" t="s">
        <v>2960</v>
      </c>
      <c r="C130" s="86" t="s">
        <v>1379</v>
      </c>
      <c r="D130" s="86" t="s">
        <v>2969</v>
      </c>
      <c r="E130" s="87"/>
      <c r="F130" s="88"/>
      <c r="G130" s="86" t="s">
        <v>50</v>
      </c>
      <c r="H130" s="85">
        <v>4.0</v>
      </c>
      <c r="I130" s="52" t="s">
        <v>40</v>
      </c>
      <c r="J130" s="52" t="s">
        <v>44</v>
      </c>
      <c r="K130" s="58">
        <v>80.0</v>
      </c>
      <c r="L130" s="58">
        <v>100.0</v>
      </c>
      <c r="M130" s="24" t="str">
        <f t="shared" si="2"/>
        <v>APROBADO</v>
      </c>
      <c r="N130" s="1"/>
      <c r="O130" s="1"/>
    </row>
    <row r="131">
      <c r="A131" s="85">
        <v>2.7329890924E10</v>
      </c>
      <c r="B131" s="86" t="s">
        <v>2960</v>
      </c>
      <c r="C131" s="86" t="s">
        <v>2005</v>
      </c>
      <c r="D131" s="86" t="s">
        <v>2970</v>
      </c>
      <c r="E131" s="87"/>
      <c r="F131" s="87"/>
      <c r="G131" s="86" t="s">
        <v>18</v>
      </c>
      <c r="H131" s="85">
        <v>4.0</v>
      </c>
      <c r="I131" s="52" t="s">
        <v>44</v>
      </c>
      <c r="J131" s="52" t="s">
        <v>40</v>
      </c>
      <c r="K131" s="52" t="s">
        <v>40</v>
      </c>
      <c r="L131" s="52" t="s">
        <v>40</v>
      </c>
      <c r="M131" s="24" t="str">
        <f t="shared" si="2"/>
        <v>REPROBADO</v>
      </c>
      <c r="N131" s="1"/>
      <c r="O131" s="31" t="s">
        <v>2693</v>
      </c>
    </row>
    <row r="132">
      <c r="A132" s="85">
        <v>2.7226985986E10</v>
      </c>
      <c r="B132" s="86" t="s">
        <v>2960</v>
      </c>
      <c r="C132" s="86" t="s">
        <v>2971</v>
      </c>
      <c r="D132" s="86" t="s">
        <v>2972</v>
      </c>
      <c r="E132" s="87"/>
      <c r="F132" s="87"/>
      <c r="G132" s="86" t="s">
        <v>18</v>
      </c>
      <c r="H132" s="85">
        <v>4.0</v>
      </c>
      <c r="I132" s="52" t="s">
        <v>40</v>
      </c>
      <c r="J132" s="52" t="s">
        <v>40</v>
      </c>
      <c r="K132" s="52" t="s">
        <v>40</v>
      </c>
      <c r="L132" s="52" t="s">
        <v>40</v>
      </c>
      <c r="M132" s="24" t="str">
        <f t="shared" si="2"/>
        <v>REPROBADO</v>
      </c>
      <c r="N132" s="1"/>
      <c r="O132" s="1"/>
    </row>
    <row r="133">
      <c r="A133" s="85">
        <v>2.0237618336E10</v>
      </c>
      <c r="B133" s="86" t="s">
        <v>2960</v>
      </c>
      <c r="C133" s="86" t="s">
        <v>831</v>
      </c>
      <c r="D133" s="86" t="s">
        <v>2973</v>
      </c>
      <c r="E133" s="87"/>
      <c r="F133" s="87"/>
      <c r="G133" s="86" t="s">
        <v>50</v>
      </c>
      <c r="H133" s="85">
        <v>4.0</v>
      </c>
      <c r="I133" s="52" t="s">
        <v>40</v>
      </c>
      <c r="J133" s="52" t="s">
        <v>40</v>
      </c>
      <c r="K133" s="52" t="s">
        <v>40</v>
      </c>
      <c r="L133" s="52" t="s">
        <v>40</v>
      </c>
      <c r="M133" s="24" t="str">
        <f t="shared" si="2"/>
        <v>REPROBADO</v>
      </c>
      <c r="N133" s="1"/>
      <c r="O133" s="1"/>
    </row>
    <row r="134">
      <c r="A134" s="85">
        <v>2.0309959036E10</v>
      </c>
      <c r="B134" s="86" t="s">
        <v>2960</v>
      </c>
      <c r="C134" s="86" t="s">
        <v>2974</v>
      </c>
      <c r="D134" s="86" t="s">
        <v>2975</v>
      </c>
      <c r="E134" s="87"/>
      <c r="F134" s="87"/>
      <c r="G134" s="86" t="s">
        <v>50</v>
      </c>
      <c r="H134" s="85">
        <v>4.0</v>
      </c>
      <c r="I134" s="52" t="s">
        <v>44</v>
      </c>
      <c r="J134" s="52" t="s">
        <v>40</v>
      </c>
      <c r="K134" s="52" t="s">
        <v>40</v>
      </c>
      <c r="L134" s="52" t="s">
        <v>40</v>
      </c>
      <c r="M134" s="24" t="str">
        <f t="shared" si="2"/>
        <v>REPROBADO</v>
      </c>
      <c r="N134" s="1"/>
      <c r="O134" s="31" t="s">
        <v>2693</v>
      </c>
    </row>
    <row r="135">
      <c r="A135" s="85">
        <v>2.7289470404E10</v>
      </c>
      <c r="B135" s="86" t="s">
        <v>2960</v>
      </c>
      <c r="C135" s="86" t="s">
        <v>2976</v>
      </c>
      <c r="D135" s="86" t="s">
        <v>2977</v>
      </c>
      <c r="E135" s="87"/>
      <c r="F135" s="87"/>
      <c r="G135" s="86" t="s">
        <v>18</v>
      </c>
      <c r="H135" s="85">
        <v>4.0</v>
      </c>
      <c r="I135" s="52" t="s">
        <v>40</v>
      </c>
      <c r="J135" s="52" t="s">
        <v>40</v>
      </c>
      <c r="K135" s="52" t="s">
        <v>40</v>
      </c>
      <c r="L135" s="52" t="s">
        <v>40</v>
      </c>
      <c r="M135" s="24" t="str">
        <f t="shared" si="2"/>
        <v>REPROBADO</v>
      </c>
      <c r="N135" s="1"/>
      <c r="O135" s="1"/>
    </row>
    <row r="136">
      <c r="A136" s="85">
        <v>2.0406191797E10</v>
      </c>
      <c r="B136" s="86" t="s">
        <v>2978</v>
      </c>
      <c r="C136" s="86" t="s">
        <v>2979</v>
      </c>
      <c r="D136" s="86" t="s">
        <v>2980</v>
      </c>
      <c r="E136" s="87"/>
      <c r="F136" s="87"/>
      <c r="G136" s="86" t="s">
        <v>50</v>
      </c>
      <c r="H136" s="85">
        <v>4.0</v>
      </c>
      <c r="I136" s="52" t="s">
        <v>44</v>
      </c>
      <c r="J136" s="52" t="s">
        <v>44</v>
      </c>
      <c r="K136" s="58">
        <v>95.0</v>
      </c>
      <c r="L136" s="58">
        <v>100.0</v>
      </c>
      <c r="M136" s="24" t="str">
        <f t="shared" si="2"/>
        <v>APROBADO</v>
      </c>
      <c r="N136" s="1"/>
      <c r="O136" s="1"/>
    </row>
    <row r="137">
      <c r="A137" s="85">
        <v>2.0394567974E10</v>
      </c>
      <c r="B137" s="86" t="s">
        <v>2978</v>
      </c>
      <c r="C137" s="86" t="s">
        <v>2981</v>
      </c>
      <c r="D137" s="86" t="s">
        <v>2982</v>
      </c>
      <c r="E137" s="87"/>
      <c r="F137" s="87"/>
      <c r="G137" s="86" t="s">
        <v>50</v>
      </c>
      <c r="H137" s="85">
        <v>4.0</v>
      </c>
      <c r="I137" s="52" t="s">
        <v>40</v>
      </c>
      <c r="J137" s="52" t="s">
        <v>40</v>
      </c>
      <c r="K137" s="52" t="s">
        <v>40</v>
      </c>
      <c r="L137" s="52" t="s">
        <v>40</v>
      </c>
      <c r="M137" s="24" t="str">
        <f t="shared" si="2"/>
        <v>REPROBADO</v>
      </c>
      <c r="N137" s="1"/>
      <c r="O137" s="1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>
      <c r="A139" s="1"/>
      <c r="B139" s="1"/>
      <c r="C139" s="1"/>
      <c r="D139" s="28" t="s">
        <v>19</v>
      </c>
      <c r="E139" s="28">
        <f>COUNTIF(E5:E137,"NO")</f>
        <v>0</v>
      </c>
      <c r="F139" s="1"/>
      <c r="G139" s="28">
        <f>COUNTIF(G5:G137,"M")</f>
        <v>84</v>
      </c>
      <c r="H139" s="28"/>
      <c r="I139" s="28">
        <f t="shared" ref="I139:J139" si="3">COUNTIF(I5:I137,"Participó")</f>
        <v>99</v>
      </c>
      <c r="J139" s="28">
        <f t="shared" si="3"/>
        <v>78</v>
      </c>
      <c r="K139" s="28">
        <f>COUNTIF(K5:K137,"&gt;=70")</f>
        <v>83</v>
      </c>
      <c r="L139" s="28">
        <f>COUNTIF(L5:L137,"100")</f>
        <v>78</v>
      </c>
      <c r="M139" s="28">
        <f>COUNTIF(M5:M137,"APROBADO")</f>
        <v>85</v>
      </c>
      <c r="N139" s="28">
        <f>COUNTIF(N26:N137,"Sancionar")</f>
        <v>0</v>
      </c>
      <c r="O139" s="28">
        <f>COUNTIF(O5:O137,"SI")</f>
        <v>22</v>
      </c>
    </row>
    <row r="140">
      <c r="A140" s="1"/>
      <c r="B140" s="1"/>
      <c r="C140" s="1"/>
      <c r="D140" s="29">
        <f>COUNTA(D5:D137)</f>
        <v>133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30" t="s">
        <v>20</v>
      </c>
      <c r="C141" s="1"/>
      <c r="D141" s="1"/>
      <c r="E141" s="1"/>
      <c r="F141" s="1"/>
      <c r="G141" s="32" t="s">
        <v>6</v>
      </c>
      <c r="H141" s="32" t="s">
        <v>21</v>
      </c>
      <c r="I141" s="1"/>
      <c r="J141" s="1"/>
      <c r="K141" s="1"/>
      <c r="L141" s="1"/>
      <c r="M141" s="1" t="s">
        <v>22</v>
      </c>
      <c r="N141" s="1"/>
      <c r="O141" s="1"/>
    </row>
    <row r="142">
      <c r="A142" s="1"/>
      <c r="B142" s="1"/>
      <c r="C142" s="1"/>
      <c r="D142" s="1"/>
      <c r="E142" s="1"/>
      <c r="F142" s="1"/>
      <c r="G142" s="31">
        <v>1.0</v>
      </c>
      <c r="H142" s="1">
        <f t="shared" ref="H142:H145" si="4">COUNTIF($H$5:$H$137,G142)</f>
        <v>34</v>
      </c>
      <c r="I142" s="1"/>
      <c r="J142" s="1"/>
      <c r="K142" s="1"/>
      <c r="L142" s="33" t="s">
        <v>23</v>
      </c>
      <c r="M142" s="29">
        <f>COUNTIF(M5:M115,"APROBADO")/99*100</f>
        <v>71.71717172</v>
      </c>
      <c r="N142" s="1"/>
      <c r="O142" s="1"/>
    </row>
    <row r="143">
      <c r="A143" s="1"/>
      <c r="B143" s="1"/>
      <c r="C143" s="1"/>
      <c r="D143" s="1"/>
      <c r="E143" s="1"/>
      <c r="F143" s="1"/>
      <c r="G143" s="31">
        <v>2.0</v>
      </c>
      <c r="H143" s="1">
        <f t="shared" si="4"/>
        <v>33</v>
      </c>
      <c r="I143" s="1"/>
      <c r="J143" s="1"/>
      <c r="K143" s="1"/>
      <c r="L143" s="34" t="s">
        <v>24</v>
      </c>
      <c r="M143" s="29">
        <f>COUNTIF(M5:M115,"REPROBADO")/99*100</f>
        <v>40.4040404</v>
      </c>
      <c r="N143" s="1"/>
      <c r="O143" s="1"/>
    </row>
    <row r="144">
      <c r="A144" s="35"/>
      <c r="B144" s="1"/>
      <c r="C144" s="1"/>
      <c r="D144" s="1"/>
      <c r="E144" s="1"/>
      <c r="F144" s="1"/>
      <c r="G144" s="31">
        <v>3.0</v>
      </c>
      <c r="H144" s="1">
        <f t="shared" si="4"/>
        <v>34</v>
      </c>
      <c r="I144" s="1"/>
      <c r="J144" s="1"/>
      <c r="K144" s="1"/>
      <c r="L144" s="1"/>
      <c r="M144" s="1"/>
      <c r="N144" s="1"/>
      <c r="O144" s="1"/>
    </row>
    <row r="145">
      <c r="A145" s="35" t="s">
        <v>25</v>
      </c>
      <c r="B145" s="1"/>
      <c r="C145" s="1"/>
      <c r="D145" s="1"/>
      <c r="E145" s="1"/>
      <c r="F145" s="1"/>
      <c r="G145" s="31">
        <v>4.0</v>
      </c>
      <c r="H145" s="1">
        <f t="shared" si="4"/>
        <v>32</v>
      </c>
      <c r="I145" s="1"/>
      <c r="J145" s="1"/>
      <c r="K145" s="1"/>
      <c r="L145" s="1"/>
      <c r="M145" s="1"/>
      <c r="N145" s="1"/>
      <c r="O145" s="1"/>
    </row>
    <row r="146">
      <c r="A146" s="35" t="s">
        <v>26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35" t="s">
        <v>27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35" t="s">
        <v>28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35" t="s">
        <v>29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35"/>
      <c r="M149" s="1"/>
      <c r="N149" s="1"/>
      <c r="O149" s="1"/>
    </row>
    <row r="150">
      <c r="A150" s="1"/>
      <c r="B150" s="1" t="s">
        <v>30</v>
      </c>
      <c r="C150" s="1"/>
      <c r="D150" s="1"/>
      <c r="E150" s="1"/>
      <c r="F150" s="1"/>
      <c r="G150" s="1"/>
      <c r="H150" s="1"/>
      <c r="I150" s="1"/>
      <c r="J150" s="1"/>
      <c r="K150" s="35"/>
      <c r="L150" s="36" t="s">
        <v>31</v>
      </c>
      <c r="M150" s="1"/>
      <c r="N150" s="1"/>
      <c r="O150" s="1"/>
    </row>
    <row r="151">
      <c r="A151" s="1"/>
      <c r="B151" s="1" t="s">
        <v>32</v>
      </c>
      <c r="C151" s="1" t="s">
        <v>33</v>
      </c>
      <c r="D151" s="1"/>
      <c r="E151" s="1"/>
      <c r="F151" s="1"/>
      <c r="G151" s="1"/>
      <c r="H151" s="1"/>
      <c r="I151" s="1"/>
      <c r="J151" s="1"/>
      <c r="K151" s="35"/>
      <c r="L151" s="37" t="s">
        <v>34</v>
      </c>
      <c r="M151" s="38" t="str">
        <f>#REF!/COUNTIF(M26:M115,"REPROBADO")*100</f>
        <v>#REF!</v>
      </c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5"/>
      <c r="L152" s="37" t="s">
        <v>35</v>
      </c>
      <c r="M152" s="29">
        <f>COUNTIF(N26:N115,"Justifico")/COUNTIF(M27:M138,"REPROBADO")*100</f>
        <v>0</v>
      </c>
      <c r="N152" s="1"/>
      <c r="O152" s="1"/>
    </row>
  </sheetData>
  <mergeCells count="15">
    <mergeCell ref="G3:G4"/>
    <mergeCell ref="H3:H4"/>
    <mergeCell ref="I3:J3"/>
    <mergeCell ref="K3:K4"/>
    <mergeCell ref="L3:L4"/>
    <mergeCell ref="M3:M4"/>
    <mergeCell ref="N3:N4"/>
    <mergeCell ref="O3:O4"/>
    <mergeCell ref="B1:D1"/>
    <mergeCell ref="E1:N1"/>
    <mergeCell ref="B2:D2"/>
    <mergeCell ref="E2:N2"/>
    <mergeCell ref="A3:D3"/>
    <mergeCell ref="E3:E4"/>
    <mergeCell ref="F3:F4"/>
  </mergeCells>
  <conditionalFormatting sqref="I5:J137">
    <cfRule type="cellIs" dxfId="0" priority="1" operator="equal">
      <formula>"Participó"</formula>
    </cfRule>
  </conditionalFormatting>
  <conditionalFormatting sqref="I5:J137">
    <cfRule type="cellIs" dxfId="1" priority="2" operator="equal">
      <formula>"-"</formula>
    </cfRule>
  </conditionalFormatting>
  <conditionalFormatting sqref="K5:L137">
    <cfRule type="cellIs" dxfId="0" priority="3" operator="greaterThanOrEqual">
      <formula>65</formula>
    </cfRule>
  </conditionalFormatting>
  <conditionalFormatting sqref="K5:L137">
    <cfRule type="cellIs" dxfId="1" priority="4" operator="lessThan">
      <formula>65</formula>
    </cfRule>
  </conditionalFormatting>
  <conditionalFormatting sqref="M5:M137">
    <cfRule type="cellIs" dxfId="0" priority="5" operator="equal">
      <formula>"APROBADO"</formula>
    </cfRule>
  </conditionalFormatting>
  <conditionalFormatting sqref="M5:M137">
    <cfRule type="cellIs" dxfId="1" priority="6" operator="equal">
      <formula>"REPROBADO"</formula>
    </cfRule>
  </conditionalFormatting>
  <conditionalFormatting sqref="K5:L137">
    <cfRule type="cellIs" dxfId="2" priority="7" operator="equal">
      <formula>"-"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4" max="4" width="28.75"/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  <c r="O1" s="81"/>
    </row>
    <row r="2">
      <c r="A2" s="1"/>
      <c r="B2" s="3"/>
      <c r="C2" s="4"/>
      <c r="D2" s="5"/>
      <c r="E2" s="6" t="s">
        <v>2983</v>
      </c>
      <c r="F2" s="7"/>
      <c r="G2" s="7"/>
      <c r="H2" s="7"/>
      <c r="I2" s="7"/>
      <c r="J2" s="7"/>
      <c r="K2" s="7"/>
      <c r="L2" s="7"/>
      <c r="M2" s="7"/>
      <c r="N2" s="8"/>
      <c r="O2" s="82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  <c r="O3" s="83" t="s">
        <v>2683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  <c r="O4" s="84"/>
    </row>
    <row r="5">
      <c r="A5" s="85">
        <v>2.8150491E7</v>
      </c>
      <c r="B5" s="86" t="s">
        <v>91</v>
      </c>
      <c r="C5" s="86" t="s">
        <v>2984</v>
      </c>
      <c r="D5" s="86" t="s">
        <v>2985</v>
      </c>
      <c r="E5" s="87"/>
      <c r="F5" s="87"/>
      <c r="G5" s="88"/>
      <c r="H5" s="85">
        <v>1.0</v>
      </c>
      <c r="I5" s="52" t="s">
        <v>44</v>
      </c>
      <c r="J5" s="52" t="s">
        <v>44</v>
      </c>
      <c r="K5" s="58">
        <v>90.0</v>
      </c>
      <c r="L5" s="58">
        <v>100.0</v>
      </c>
      <c r="M5" s="24" t="str">
        <f t="shared" ref="M5:M17" si="1">IF(AND(OR(I5="Participó",J5="Participó"),AND(K5&gt;64,K5&lt;&gt;"-")),"APROBADO","REPROBADO")</f>
        <v>APROBADO</v>
      </c>
      <c r="N5" s="1"/>
      <c r="O5" s="1"/>
    </row>
    <row r="6">
      <c r="A6" s="85">
        <v>2.0316711724E10</v>
      </c>
      <c r="B6" s="86" t="s">
        <v>2986</v>
      </c>
      <c r="C6" s="86" t="s">
        <v>2987</v>
      </c>
      <c r="D6" s="86" t="s">
        <v>2988</v>
      </c>
      <c r="E6" s="87"/>
      <c r="F6" s="87"/>
      <c r="G6" s="86" t="s">
        <v>50</v>
      </c>
      <c r="H6" s="85">
        <v>4.0</v>
      </c>
      <c r="I6" s="52" t="s">
        <v>44</v>
      </c>
      <c r="J6" s="52" t="s">
        <v>44</v>
      </c>
      <c r="K6" s="58">
        <v>80.0</v>
      </c>
      <c r="L6" s="58">
        <v>100.0</v>
      </c>
      <c r="M6" s="24" t="str">
        <f t="shared" si="1"/>
        <v>APROBADO</v>
      </c>
      <c r="N6" s="1"/>
      <c r="O6" s="1"/>
    </row>
    <row r="7">
      <c r="A7" s="85">
        <v>3.0317122E7</v>
      </c>
      <c r="B7" s="86" t="s">
        <v>2989</v>
      </c>
      <c r="C7" s="86" t="s">
        <v>1105</v>
      </c>
      <c r="D7" s="86" t="s">
        <v>2990</v>
      </c>
      <c r="E7" s="87"/>
      <c r="F7" s="87"/>
      <c r="G7" s="88"/>
      <c r="H7" s="85">
        <v>1.0</v>
      </c>
      <c r="I7" s="52" t="s">
        <v>44</v>
      </c>
      <c r="J7" s="52" t="s">
        <v>44</v>
      </c>
      <c r="K7" s="58">
        <v>80.0</v>
      </c>
      <c r="L7" s="58">
        <v>100.0</v>
      </c>
      <c r="M7" s="24" t="str">
        <f t="shared" si="1"/>
        <v>APROBADO</v>
      </c>
      <c r="N7" s="1"/>
      <c r="O7" s="1"/>
    </row>
    <row r="8">
      <c r="A8" s="85">
        <v>2.906712E7</v>
      </c>
      <c r="B8" s="86" t="s">
        <v>887</v>
      </c>
      <c r="C8" s="86" t="s">
        <v>1928</v>
      </c>
      <c r="D8" s="86" t="s">
        <v>2991</v>
      </c>
      <c r="E8" s="87"/>
      <c r="F8" s="87"/>
      <c r="G8" s="88"/>
      <c r="H8" s="85">
        <v>1.0</v>
      </c>
      <c r="I8" s="52" t="s">
        <v>44</v>
      </c>
      <c r="J8" s="52" t="s">
        <v>44</v>
      </c>
      <c r="K8" s="58">
        <v>80.0</v>
      </c>
      <c r="L8" s="58">
        <v>100.0</v>
      </c>
      <c r="M8" s="24" t="str">
        <f t="shared" si="1"/>
        <v>APROBADO</v>
      </c>
      <c r="N8" s="1"/>
      <c r="O8" s="1"/>
    </row>
    <row r="9">
      <c r="A9" s="85">
        <v>4.1490633E7</v>
      </c>
      <c r="B9" s="86" t="s">
        <v>2992</v>
      </c>
      <c r="C9" s="86" t="s">
        <v>534</v>
      </c>
      <c r="D9" s="86" t="s">
        <v>2993</v>
      </c>
      <c r="E9" s="87"/>
      <c r="F9" s="87"/>
      <c r="G9" s="88"/>
      <c r="H9" s="85">
        <v>2.0</v>
      </c>
      <c r="I9" s="52" t="s">
        <v>40</v>
      </c>
      <c r="J9" s="52" t="s">
        <v>40</v>
      </c>
      <c r="K9" s="52" t="s">
        <v>40</v>
      </c>
      <c r="L9" s="52" t="s">
        <v>40</v>
      </c>
      <c r="M9" s="24" t="str">
        <f t="shared" si="1"/>
        <v>REPROBADO</v>
      </c>
      <c r="N9" s="1"/>
      <c r="O9" s="1"/>
    </row>
    <row r="10">
      <c r="A10" s="85">
        <v>2.2209965E7</v>
      </c>
      <c r="B10" s="86" t="s">
        <v>2994</v>
      </c>
      <c r="C10" s="86" t="s">
        <v>2995</v>
      </c>
      <c r="D10" s="86" t="s">
        <v>2996</v>
      </c>
      <c r="E10" s="87"/>
      <c r="F10" s="87"/>
      <c r="G10" s="88"/>
      <c r="H10" s="85">
        <v>2.0</v>
      </c>
      <c r="I10" s="52" t="s">
        <v>44</v>
      </c>
      <c r="J10" s="52" t="s">
        <v>44</v>
      </c>
      <c r="K10" s="58">
        <v>95.0</v>
      </c>
      <c r="L10" s="58">
        <v>100.0</v>
      </c>
      <c r="M10" s="24" t="str">
        <f t="shared" si="1"/>
        <v>APROBADO</v>
      </c>
      <c r="N10" s="1"/>
      <c r="O10" s="1"/>
    </row>
    <row r="11">
      <c r="A11" s="85">
        <v>2.3022227E7</v>
      </c>
      <c r="B11" s="86" t="s">
        <v>1940</v>
      </c>
      <c r="C11" s="86" t="s">
        <v>2421</v>
      </c>
      <c r="D11" s="86" t="s">
        <v>2997</v>
      </c>
      <c r="E11" s="87"/>
      <c r="F11" s="88"/>
      <c r="G11" s="88"/>
      <c r="H11" s="85">
        <v>2.0</v>
      </c>
      <c r="I11" s="52" t="s">
        <v>44</v>
      </c>
      <c r="J11" s="52" t="s">
        <v>40</v>
      </c>
      <c r="K11" s="52" t="s">
        <v>40</v>
      </c>
      <c r="L11" s="52" t="s">
        <v>40</v>
      </c>
      <c r="M11" s="24" t="str">
        <f t="shared" si="1"/>
        <v>REPROBADO</v>
      </c>
      <c r="N11" s="1"/>
      <c r="O11" s="31" t="s">
        <v>2693</v>
      </c>
    </row>
    <row r="12">
      <c r="A12" s="85">
        <v>2.8684381E7</v>
      </c>
      <c r="B12" s="86" t="s">
        <v>2998</v>
      </c>
      <c r="C12" s="86" t="s">
        <v>616</v>
      </c>
      <c r="D12" s="86" t="s">
        <v>2999</v>
      </c>
      <c r="E12" s="87"/>
      <c r="F12" s="87"/>
      <c r="G12" s="88"/>
      <c r="H12" s="85">
        <v>4.0</v>
      </c>
      <c r="I12" s="52" t="s">
        <v>44</v>
      </c>
      <c r="J12" s="52" t="s">
        <v>44</v>
      </c>
      <c r="K12" s="58">
        <v>90.0</v>
      </c>
      <c r="L12" s="58">
        <v>100.0</v>
      </c>
      <c r="M12" s="24" t="str">
        <f t="shared" si="1"/>
        <v>APROBADO</v>
      </c>
      <c r="N12" s="1"/>
      <c r="O12" s="1"/>
    </row>
    <row r="13">
      <c r="A13" s="85">
        <v>2.7668726E7</v>
      </c>
      <c r="B13" s="86" t="s">
        <v>2211</v>
      </c>
      <c r="C13" s="86" t="s">
        <v>3000</v>
      </c>
      <c r="D13" s="86" t="s">
        <v>3001</v>
      </c>
      <c r="E13" s="87"/>
      <c r="F13" s="87"/>
      <c r="G13" s="88"/>
      <c r="H13" s="85">
        <v>3.0</v>
      </c>
      <c r="I13" s="52" t="s">
        <v>40</v>
      </c>
      <c r="J13" s="52" t="s">
        <v>40</v>
      </c>
      <c r="K13" s="52" t="s">
        <v>40</v>
      </c>
      <c r="L13" s="52" t="s">
        <v>40</v>
      </c>
      <c r="M13" s="24" t="str">
        <f t="shared" si="1"/>
        <v>REPROBADO</v>
      </c>
      <c r="N13" s="1"/>
      <c r="O13" s="1"/>
    </row>
    <row r="14">
      <c r="A14" s="85">
        <v>2.0830446E7</v>
      </c>
      <c r="B14" s="86" t="s">
        <v>3002</v>
      </c>
      <c r="C14" s="86" t="s">
        <v>3003</v>
      </c>
      <c r="D14" s="86" t="s">
        <v>3004</v>
      </c>
      <c r="E14" s="87"/>
      <c r="F14" s="87"/>
      <c r="G14" s="88"/>
      <c r="H14" s="85">
        <v>3.0</v>
      </c>
      <c r="I14" s="52" t="s">
        <v>40</v>
      </c>
      <c r="J14" s="52" t="s">
        <v>40</v>
      </c>
      <c r="K14" s="52" t="s">
        <v>40</v>
      </c>
      <c r="L14" s="52" t="s">
        <v>40</v>
      </c>
      <c r="M14" s="24" t="str">
        <f t="shared" si="1"/>
        <v>REPROBADO</v>
      </c>
      <c r="N14" s="1"/>
      <c r="O14" s="1"/>
    </row>
    <row r="15">
      <c r="A15" s="85">
        <v>2.6347983E7</v>
      </c>
      <c r="B15" s="86" t="s">
        <v>3005</v>
      </c>
      <c r="C15" s="86" t="s">
        <v>2342</v>
      </c>
      <c r="D15" s="86" t="s">
        <v>3006</v>
      </c>
      <c r="E15" s="87"/>
      <c r="F15" s="87"/>
      <c r="G15" s="88"/>
      <c r="H15" s="85">
        <v>3.0</v>
      </c>
      <c r="I15" s="52" t="s">
        <v>44</v>
      </c>
      <c r="J15" s="52" t="s">
        <v>44</v>
      </c>
      <c r="K15" s="58">
        <v>90.0</v>
      </c>
      <c r="L15" s="58">
        <v>100.0</v>
      </c>
      <c r="M15" s="24" t="str">
        <f t="shared" si="1"/>
        <v>APROBADO</v>
      </c>
      <c r="N15" s="1"/>
      <c r="O15" s="1"/>
    </row>
    <row r="16">
      <c r="A16" s="85">
        <v>2.8150431E7</v>
      </c>
      <c r="B16" s="86" t="s">
        <v>3007</v>
      </c>
      <c r="C16" s="86" t="s">
        <v>3008</v>
      </c>
      <c r="D16" s="86" t="s">
        <v>3009</v>
      </c>
      <c r="E16" s="87"/>
      <c r="F16" s="87"/>
      <c r="G16" s="88"/>
      <c r="H16" s="85">
        <v>4.0</v>
      </c>
      <c r="I16" s="52" t="s">
        <v>44</v>
      </c>
      <c r="J16" s="52" t="s">
        <v>44</v>
      </c>
      <c r="K16" s="58">
        <v>90.0</v>
      </c>
      <c r="L16" s="58">
        <v>100.0</v>
      </c>
      <c r="M16" s="24" t="str">
        <f t="shared" si="1"/>
        <v>APROBADO</v>
      </c>
      <c r="N16" s="1"/>
      <c r="O16" s="31" t="s">
        <v>2693</v>
      </c>
    </row>
    <row r="17">
      <c r="A17" s="85">
        <v>2.0259102988E10</v>
      </c>
      <c r="B17" s="86" t="s">
        <v>2960</v>
      </c>
      <c r="C17" s="86" t="s">
        <v>3010</v>
      </c>
      <c r="D17" s="86" t="s">
        <v>3011</v>
      </c>
      <c r="E17" s="87"/>
      <c r="F17" s="87"/>
      <c r="G17" s="86" t="s">
        <v>50</v>
      </c>
      <c r="H17" s="85">
        <v>1.0</v>
      </c>
      <c r="I17" s="52" t="s">
        <v>44</v>
      </c>
      <c r="J17" s="52" t="s">
        <v>40</v>
      </c>
      <c r="K17" s="52" t="s">
        <v>40</v>
      </c>
      <c r="L17" s="52" t="s">
        <v>40</v>
      </c>
      <c r="M17" s="24" t="str">
        <f t="shared" si="1"/>
        <v>REPROBADO</v>
      </c>
      <c r="N17" s="1"/>
      <c r="O17" s="31" t="s">
        <v>2693</v>
      </c>
    </row>
    <row r="18">
      <c r="A18" s="85">
        <v>2.0291808299E10</v>
      </c>
      <c r="B18" s="86" t="s">
        <v>2960</v>
      </c>
      <c r="C18" s="86" t="s">
        <v>3012</v>
      </c>
      <c r="D18" s="86" t="s">
        <v>3013</v>
      </c>
      <c r="E18" s="87"/>
      <c r="F18" s="87"/>
      <c r="G18" s="86" t="s">
        <v>50</v>
      </c>
      <c r="H18" s="85">
        <v>1.0</v>
      </c>
      <c r="I18" s="52" t="s">
        <v>44</v>
      </c>
      <c r="J18" s="52" t="s">
        <v>40</v>
      </c>
      <c r="K18" s="64">
        <v>61.67</v>
      </c>
      <c r="L18" s="58">
        <v>100.0</v>
      </c>
      <c r="M18" s="44" t="s">
        <v>60</v>
      </c>
      <c r="N18" s="1"/>
      <c r="O18" s="31" t="s">
        <v>2693</v>
      </c>
    </row>
    <row r="19">
      <c r="A19" s="85">
        <v>2.3341098629E10</v>
      </c>
      <c r="B19" s="86" t="s">
        <v>2960</v>
      </c>
      <c r="C19" s="86" t="s">
        <v>1557</v>
      </c>
      <c r="D19" s="86" t="s">
        <v>3014</v>
      </c>
      <c r="E19" s="87"/>
      <c r="F19" s="86" t="s">
        <v>3015</v>
      </c>
      <c r="G19" s="86" t="s">
        <v>50</v>
      </c>
      <c r="H19" s="85">
        <v>1.0</v>
      </c>
      <c r="I19" s="52" t="s">
        <v>44</v>
      </c>
      <c r="J19" s="52" t="s">
        <v>44</v>
      </c>
      <c r="K19" s="58">
        <v>80.0</v>
      </c>
      <c r="L19" s="52" t="s">
        <v>40</v>
      </c>
      <c r="M19" s="24" t="str">
        <f t="shared" ref="M19:M80" si="2">IF(AND(OR(I19="Participó",J19="Participó"),AND(K19&gt;64,K19&lt;&gt;"-")),"APROBADO","REPROBADO")</f>
        <v>APROBADO</v>
      </c>
      <c r="N19" s="1"/>
      <c r="O19" s="1"/>
    </row>
    <row r="20">
      <c r="A20" s="85">
        <v>2.0328017955E10</v>
      </c>
      <c r="B20" s="86" t="s">
        <v>2960</v>
      </c>
      <c r="C20" s="86" t="s">
        <v>2855</v>
      </c>
      <c r="D20" s="86" t="s">
        <v>3016</v>
      </c>
      <c r="E20" s="87"/>
      <c r="F20" s="87"/>
      <c r="G20" s="86" t="s">
        <v>50</v>
      </c>
      <c r="H20" s="85">
        <v>1.0</v>
      </c>
      <c r="I20" s="52" t="s">
        <v>44</v>
      </c>
      <c r="J20" s="52" t="s">
        <v>44</v>
      </c>
      <c r="K20" s="58">
        <v>90.0</v>
      </c>
      <c r="L20" s="58">
        <v>100.0</v>
      </c>
      <c r="M20" s="24" t="str">
        <f t="shared" si="2"/>
        <v>APROBADO</v>
      </c>
      <c r="N20" s="1"/>
      <c r="O20" s="1"/>
    </row>
    <row r="21">
      <c r="A21" s="85">
        <v>2.034618776E10</v>
      </c>
      <c r="B21" s="86" t="s">
        <v>2960</v>
      </c>
      <c r="C21" s="86" t="s">
        <v>423</v>
      </c>
      <c r="D21" s="86" t="s">
        <v>3017</v>
      </c>
      <c r="E21" s="87"/>
      <c r="F21" s="87"/>
      <c r="G21" s="86" t="s">
        <v>50</v>
      </c>
      <c r="H21" s="85">
        <v>1.0</v>
      </c>
      <c r="I21" s="52" t="s">
        <v>44</v>
      </c>
      <c r="J21" s="52" t="s">
        <v>44</v>
      </c>
      <c r="K21" s="58">
        <v>80.0</v>
      </c>
      <c r="L21" s="58">
        <v>100.0</v>
      </c>
      <c r="M21" s="24" t="str">
        <f t="shared" si="2"/>
        <v>APROBADO</v>
      </c>
      <c r="N21" s="1"/>
      <c r="O21" s="31" t="s">
        <v>2693</v>
      </c>
    </row>
    <row r="22">
      <c r="A22" s="85">
        <v>2.7279831522E10</v>
      </c>
      <c r="B22" s="86" t="s">
        <v>2960</v>
      </c>
      <c r="C22" s="86" t="s">
        <v>2668</v>
      </c>
      <c r="D22" s="86" t="s">
        <v>3018</v>
      </c>
      <c r="E22" s="87"/>
      <c r="F22" s="87"/>
      <c r="G22" s="86" t="s">
        <v>18</v>
      </c>
      <c r="H22" s="85">
        <v>1.0</v>
      </c>
      <c r="I22" s="52" t="s">
        <v>44</v>
      </c>
      <c r="J22" s="52" t="s">
        <v>44</v>
      </c>
      <c r="K22" s="58">
        <v>85.0</v>
      </c>
      <c r="L22" s="58">
        <v>100.0</v>
      </c>
      <c r="M22" s="24" t="str">
        <f t="shared" si="2"/>
        <v>APROBADO</v>
      </c>
      <c r="N22" s="1"/>
      <c r="O22" s="1"/>
    </row>
    <row r="23">
      <c r="A23" s="85">
        <v>2.0223001166E10</v>
      </c>
      <c r="B23" s="86" t="s">
        <v>2960</v>
      </c>
      <c r="C23" s="86" t="s">
        <v>847</v>
      </c>
      <c r="D23" s="86" t="s">
        <v>3019</v>
      </c>
      <c r="E23" s="87"/>
      <c r="F23" s="87"/>
      <c r="G23" s="86" t="s">
        <v>50</v>
      </c>
      <c r="H23" s="85">
        <v>1.0</v>
      </c>
      <c r="I23" s="52" t="s">
        <v>44</v>
      </c>
      <c r="J23" s="52" t="s">
        <v>44</v>
      </c>
      <c r="K23" s="58">
        <v>90.0</v>
      </c>
      <c r="L23" s="58">
        <v>100.0</v>
      </c>
      <c r="M23" s="24" t="str">
        <f t="shared" si="2"/>
        <v>APROBADO</v>
      </c>
      <c r="N23" s="1"/>
      <c r="O23" s="1"/>
    </row>
    <row r="24">
      <c r="A24" s="85">
        <v>2.0278388736E10</v>
      </c>
      <c r="B24" s="86" t="s">
        <v>3020</v>
      </c>
      <c r="C24" s="86" t="s">
        <v>3021</v>
      </c>
      <c r="D24" s="86" t="s">
        <v>3022</v>
      </c>
      <c r="E24" s="87"/>
      <c r="F24" s="87"/>
      <c r="G24" s="86" t="s">
        <v>50</v>
      </c>
      <c r="H24" s="85">
        <v>1.0</v>
      </c>
      <c r="I24" s="52" t="s">
        <v>44</v>
      </c>
      <c r="J24" s="52" t="s">
        <v>44</v>
      </c>
      <c r="K24" s="58">
        <v>90.0</v>
      </c>
      <c r="L24" s="58">
        <v>100.0</v>
      </c>
      <c r="M24" s="24" t="str">
        <f t="shared" si="2"/>
        <v>APROBADO</v>
      </c>
      <c r="N24" s="1"/>
      <c r="O24" s="1"/>
    </row>
    <row r="25">
      <c r="A25" s="85">
        <v>2.7393667031E10</v>
      </c>
      <c r="B25" s="86" t="s">
        <v>2978</v>
      </c>
      <c r="C25" s="86" t="s">
        <v>3023</v>
      </c>
      <c r="D25" s="86" t="s">
        <v>3024</v>
      </c>
      <c r="E25" s="87"/>
      <c r="F25" s="87"/>
      <c r="G25" s="86" t="s">
        <v>18</v>
      </c>
      <c r="H25" s="85">
        <v>1.0</v>
      </c>
      <c r="I25" s="52" t="s">
        <v>44</v>
      </c>
      <c r="J25" s="52" t="s">
        <v>40</v>
      </c>
      <c r="K25" s="52" t="s">
        <v>40</v>
      </c>
      <c r="L25" s="58">
        <v>100.0</v>
      </c>
      <c r="M25" s="24" t="str">
        <f t="shared" si="2"/>
        <v>REPROBADO</v>
      </c>
      <c r="N25" s="1"/>
      <c r="O25" s="31" t="s">
        <v>2693</v>
      </c>
    </row>
    <row r="26">
      <c r="A26" s="85">
        <v>2.0266049944E10</v>
      </c>
      <c r="B26" s="86" t="s">
        <v>3020</v>
      </c>
      <c r="C26" s="86" t="s">
        <v>3025</v>
      </c>
      <c r="D26" s="86" t="s">
        <v>3026</v>
      </c>
      <c r="E26" s="87"/>
      <c r="F26" s="87"/>
      <c r="G26" s="86" t="s">
        <v>50</v>
      </c>
      <c r="H26" s="85">
        <v>1.0</v>
      </c>
      <c r="I26" s="52" t="s">
        <v>44</v>
      </c>
      <c r="J26" s="52" t="s">
        <v>44</v>
      </c>
      <c r="K26" s="64">
        <v>86.67</v>
      </c>
      <c r="L26" s="58">
        <v>100.0</v>
      </c>
      <c r="M26" s="24" t="str">
        <f t="shared" si="2"/>
        <v>APROBADO</v>
      </c>
      <c r="N26" s="1"/>
      <c r="O26" s="31" t="s">
        <v>2693</v>
      </c>
    </row>
    <row r="27">
      <c r="A27" s="85">
        <v>2.7357484435E10</v>
      </c>
      <c r="B27" s="86" t="s">
        <v>2960</v>
      </c>
      <c r="C27" s="86" t="s">
        <v>2929</v>
      </c>
      <c r="D27" s="86" t="s">
        <v>3027</v>
      </c>
      <c r="E27" s="87"/>
      <c r="F27" s="87"/>
      <c r="G27" s="86" t="s">
        <v>18</v>
      </c>
      <c r="H27" s="85">
        <v>1.0</v>
      </c>
      <c r="I27" s="52" t="s">
        <v>44</v>
      </c>
      <c r="J27" s="52" t="s">
        <v>44</v>
      </c>
      <c r="K27" s="58">
        <v>90.0</v>
      </c>
      <c r="L27" s="52" t="s">
        <v>40</v>
      </c>
      <c r="M27" s="24" t="str">
        <f t="shared" si="2"/>
        <v>APROBADO</v>
      </c>
      <c r="N27" s="1"/>
      <c r="O27" s="1"/>
    </row>
    <row r="28">
      <c r="A28" s="85">
        <v>2.0272115509E10</v>
      </c>
      <c r="B28" s="86" t="s">
        <v>3028</v>
      </c>
      <c r="C28" s="86" t="s">
        <v>3029</v>
      </c>
      <c r="D28" s="86" t="s">
        <v>3030</v>
      </c>
      <c r="E28" s="87"/>
      <c r="F28" s="87"/>
      <c r="G28" s="86" t="s">
        <v>50</v>
      </c>
      <c r="H28" s="85">
        <v>1.0</v>
      </c>
      <c r="I28" s="52" t="s">
        <v>44</v>
      </c>
      <c r="J28" s="52" t="s">
        <v>44</v>
      </c>
      <c r="K28" s="64">
        <v>91.67</v>
      </c>
      <c r="L28" s="58">
        <v>100.0</v>
      </c>
      <c r="M28" s="24" t="str">
        <f t="shared" si="2"/>
        <v>APROBADO</v>
      </c>
      <c r="N28" s="1"/>
      <c r="O28" s="1"/>
    </row>
    <row r="29">
      <c r="A29" s="85">
        <v>2.0312005477E10</v>
      </c>
      <c r="B29" s="86" t="s">
        <v>3031</v>
      </c>
      <c r="C29" s="86" t="s">
        <v>3032</v>
      </c>
      <c r="D29" s="86" t="s">
        <v>3033</v>
      </c>
      <c r="E29" s="87"/>
      <c r="F29" s="87"/>
      <c r="G29" s="86" t="s">
        <v>50</v>
      </c>
      <c r="H29" s="85">
        <v>1.0</v>
      </c>
      <c r="I29" s="52" t="s">
        <v>44</v>
      </c>
      <c r="J29" s="52" t="s">
        <v>44</v>
      </c>
      <c r="K29" s="64">
        <v>86.67</v>
      </c>
      <c r="L29" s="58">
        <v>100.0</v>
      </c>
      <c r="M29" s="24" t="str">
        <f t="shared" si="2"/>
        <v>APROBADO</v>
      </c>
      <c r="N29" s="1"/>
      <c r="O29" s="1"/>
    </row>
    <row r="30">
      <c r="A30" s="85">
        <v>2.7288280032E10</v>
      </c>
      <c r="B30" s="86" t="s">
        <v>3034</v>
      </c>
      <c r="C30" s="86" t="s">
        <v>393</v>
      </c>
      <c r="D30" s="86" t="s">
        <v>3035</v>
      </c>
      <c r="E30" s="87"/>
      <c r="F30" s="87"/>
      <c r="G30" s="86" t="s">
        <v>18</v>
      </c>
      <c r="H30" s="85">
        <v>1.0</v>
      </c>
      <c r="I30" s="52" t="s">
        <v>44</v>
      </c>
      <c r="J30" s="52" t="s">
        <v>44</v>
      </c>
      <c r="K30" s="58">
        <v>85.0</v>
      </c>
      <c r="L30" s="52" t="s">
        <v>40</v>
      </c>
      <c r="M30" s="24" t="str">
        <f t="shared" si="2"/>
        <v>APROBADO</v>
      </c>
      <c r="N30" s="1"/>
      <c r="O30" s="1"/>
    </row>
    <row r="31">
      <c r="A31" s="85">
        <v>2.0301850817E10</v>
      </c>
      <c r="B31" s="86" t="s">
        <v>3034</v>
      </c>
      <c r="C31" s="86" t="s">
        <v>130</v>
      </c>
      <c r="D31" s="86" t="s">
        <v>3036</v>
      </c>
      <c r="E31" s="87"/>
      <c r="F31" s="87"/>
      <c r="G31" s="86" t="s">
        <v>50</v>
      </c>
      <c r="H31" s="85">
        <v>1.0</v>
      </c>
      <c r="I31" s="52" t="s">
        <v>40</v>
      </c>
      <c r="J31" s="52" t="s">
        <v>40</v>
      </c>
      <c r="K31" s="52" t="s">
        <v>40</v>
      </c>
      <c r="L31" s="52" t="s">
        <v>40</v>
      </c>
      <c r="M31" s="24" t="str">
        <f t="shared" si="2"/>
        <v>REPROBADO</v>
      </c>
      <c r="N31" s="1"/>
      <c r="O31" s="1"/>
    </row>
    <row r="32">
      <c r="A32" s="85">
        <v>2.7293880129E10</v>
      </c>
      <c r="B32" s="86" t="s">
        <v>3037</v>
      </c>
      <c r="C32" s="86" t="s">
        <v>3038</v>
      </c>
      <c r="D32" s="86" t="s">
        <v>3039</v>
      </c>
      <c r="E32" s="87"/>
      <c r="F32" s="87"/>
      <c r="G32" s="86" t="s">
        <v>18</v>
      </c>
      <c r="H32" s="85">
        <v>1.0</v>
      </c>
      <c r="I32" s="52" t="s">
        <v>44</v>
      </c>
      <c r="J32" s="52" t="s">
        <v>40</v>
      </c>
      <c r="K32" s="58">
        <v>80.0</v>
      </c>
      <c r="L32" s="52" t="s">
        <v>40</v>
      </c>
      <c r="M32" s="24" t="str">
        <f t="shared" si="2"/>
        <v>APROBADO</v>
      </c>
      <c r="N32" s="1"/>
      <c r="O32" s="1"/>
    </row>
    <row r="33">
      <c r="A33" s="85">
        <v>2.7370754727E10</v>
      </c>
      <c r="B33" s="86" t="s">
        <v>3040</v>
      </c>
      <c r="C33" s="86" t="s">
        <v>457</v>
      </c>
      <c r="D33" s="86" t="s">
        <v>3041</v>
      </c>
      <c r="E33" s="87"/>
      <c r="F33" s="87"/>
      <c r="G33" s="86" t="s">
        <v>18</v>
      </c>
      <c r="H33" s="85">
        <v>1.0</v>
      </c>
      <c r="I33" s="52" t="s">
        <v>44</v>
      </c>
      <c r="J33" s="52" t="s">
        <v>40</v>
      </c>
      <c r="K33" s="52" t="s">
        <v>40</v>
      </c>
      <c r="L33" s="52" t="s">
        <v>40</v>
      </c>
      <c r="M33" s="24" t="str">
        <f t="shared" si="2"/>
        <v>REPROBADO</v>
      </c>
      <c r="N33" s="1"/>
      <c r="O33" s="31" t="s">
        <v>2693</v>
      </c>
    </row>
    <row r="34">
      <c r="A34" s="85">
        <v>2.0295268876E10</v>
      </c>
      <c r="B34" s="86" t="s">
        <v>3042</v>
      </c>
      <c r="C34" s="86" t="s">
        <v>3043</v>
      </c>
      <c r="D34" s="86" t="s">
        <v>3044</v>
      </c>
      <c r="E34" s="87"/>
      <c r="F34" s="87"/>
      <c r="G34" s="86" t="s">
        <v>50</v>
      </c>
      <c r="H34" s="85">
        <v>1.0</v>
      </c>
      <c r="I34" s="52" t="s">
        <v>44</v>
      </c>
      <c r="J34" s="52" t="s">
        <v>44</v>
      </c>
      <c r="K34" s="58">
        <v>90.0</v>
      </c>
      <c r="L34" s="58">
        <v>100.0</v>
      </c>
      <c r="M34" s="24" t="str">
        <f t="shared" si="2"/>
        <v>APROBADO</v>
      </c>
      <c r="N34" s="1"/>
      <c r="O34" s="1"/>
    </row>
    <row r="35">
      <c r="A35" s="85">
        <v>2.7344632192E10</v>
      </c>
      <c r="B35" s="86" t="s">
        <v>3042</v>
      </c>
      <c r="C35" s="86" t="s">
        <v>3045</v>
      </c>
      <c r="D35" s="86" t="s">
        <v>3046</v>
      </c>
      <c r="E35" s="87"/>
      <c r="F35" s="87"/>
      <c r="G35" s="86" t="s">
        <v>18</v>
      </c>
      <c r="H35" s="85">
        <v>1.0</v>
      </c>
      <c r="I35" s="52" t="s">
        <v>44</v>
      </c>
      <c r="J35" s="52" t="s">
        <v>44</v>
      </c>
      <c r="K35" s="58">
        <v>80.0</v>
      </c>
      <c r="L35" s="58">
        <v>100.0</v>
      </c>
      <c r="M35" s="24" t="str">
        <f t="shared" si="2"/>
        <v>APROBADO</v>
      </c>
      <c r="N35" s="1"/>
      <c r="O35" s="1"/>
    </row>
    <row r="36">
      <c r="A36" s="85">
        <v>2.7360116099E10</v>
      </c>
      <c r="B36" s="86" t="s">
        <v>3042</v>
      </c>
      <c r="C36" s="86" t="s">
        <v>837</v>
      </c>
      <c r="D36" s="86" t="s">
        <v>3047</v>
      </c>
      <c r="E36" s="87"/>
      <c r="F36" s="87"/>
      <c r="G36" s="86" t="s">
        <v>18</v>
      </c>
      <c r="H36" s="85">
        <v>1.0</v>
      </c>
      <c r="I36" s="52" t="s">
        <v>40</v>
      </c>
      <c r="J36" s="52" t="s">
        <v>40</v>
      </c>
      <c r="K36" s="52" t="s">
        <v>40</v>
      </c>
      <c r="L36" s="52" t="s">
        <v>40</v>
      </c>
      <c r="M36" s="24" t="str">
        <f t="shared" si="2"/>
        <v>REPROBADO</v>
      </c>
      <c r="N36" s="1"/>
      <c r="O36" s="1"/>
    </row>
    <row r="37">
      <c r="A37" s="85">
        <v>2.7312803904E10</v>
      </c>
      <c r="B37" s="86" t="s">
        <v>3048</v>
      </c>
      <c r="C37" s="86" t="s">
        <v>3049</v>
      </c>
      <c r="D37" s="86" t="s">
        <v>3050</v>
      </c>
      <c r="E37" s="87"/>
      <c r="F37" s="87"/>
      <c r="G37" s="86" t="s">
        <v>18</v>
      </c>
      <c r="H37" s="85">
        <v>1.0</v>
      </c>
      <c r="I37" s="52" t="s">
        <v>44</v>
      </c>
      <c r="J37" s="52" t="s">
        <v>44</v>
      </c>
      <c r="K37" s="58">
        <v>100.0</v>
      </c>
      <c r="L37" s="58">
        <v>100.0</v>
      </c>
      <c r="M37" s="24" t="str">
        <f t="shared" si="2"/>
        <v>APROBADO</v>
      </c>
      <c r="N37" s="1"/>
      <c r="O37" s="1"/>
    </row>
    <row r="38">
      <c r="A38" s="85">
        <v>2.3385954484E10</v>
      </c>
      <c r="B38" s="86" t="s">
        <v>3051</v>
      </c>
      <c r="C38" s="86" t="s">
        <v>3052</v>
      </c>
      <c r="D38" s="86" t="s">
        <v>3053</v>
      </c>
      <c r="E38" s="87"/>
      <c r="F38" s="87"/>
      <c r="G38" s="86" t="s">
        <v>18</v>
      </c>
      <c r="H38" s="85">
        <v>1.0</v>
      </c>
      <c r="I38" s="52" t="s">
        <v>44</v>
      </c>
      <c r="J38" s="52" t="s">
        <v>44</v>
      </c>
      <c r="K38" s="58">
        <v>100.0</v>
      </c>
      <c r="L38" s="58">
        <v>100.0</v>
      </c>
      <c r="M38" s="24" t="str">
        <f t="shared" si="2"/>
        <v>APROBADO</v>
      </c>
      <c r="N38" s="1"/>
      <c r="O38" s="1"/>
    </row>
    <row r="39">
      <c r="A39" s="85">
        <v>2.0262271405E10</v>
      </c>
      <c r="B39" s="86" t="s">
        <v>3051</v>
      </c>
      <c r="C39" s="86" t="s">
        <v>989</v>
      </c>
      <c r="D39" s="86" t="s">
        <v>3054</v>
      </c>
      <c r="E39" s="87"/>
      <c r="F39" s="87"/>
      <c r="G39" s="86" t="s">
        <v>50</v>
      </c>
      <c r="H39" s="85">
        <v>1.0</v>
      </c>
      <c r="I39" s="52" t="s">
        <v>44</v>
      </c>
      <c r="J39" s="52" t="s">
        <v>40</v>
      </c>
      <c r="K39" s="52" t="s">
        <v>40</v>
      </c>
      <c r="L39" s="52" t="s">
        <v>40</v>
      </c>
      <c r="M39" s="24" t="str">
        <f t="shared" si="2"/>
        <v>REPROBADO</v>
      </c>
      <c r="N39" s="1"/>
      <c r="O39" s="31" t="s">
        <v>2693</v>
      </c>
    </row>
    <row r="40">
      <c r="A40" s="85">
        <v>2.7358331993E10</v>
      </c>
      <c r="B40" s="86" t="s">
        <v>3051</v>
      </c>
      <c r="C40" s="86" t="s">
        <v>1180</v>
      </c>
      <c r="D40" s="86" t="s">
        <v>3055</v>
      </c>
      <c r="E40" s="87"/>
      <c r="F40" s="87"/>
      <c r="G40" s="86" t="s">
        <v>18</v>
      </c>
      <c r="H40" s="85">
        <v>1.0</v>
      </c>
      <c r="I40" s="52" t="s">
        <v>44</v>
      </c>
      <c r="J40" s="52" t="s">
        <v>40</v>
      </c>
      <c r="K40" s="58">
        <v>85.0</v>
      </c>
      <c r="L40" s="58">
        <v>100.0</v>
      </c>
      <c r="M40" s="24" t="str">
        <f t="shared" si="2"/>
        <v>APROBADO</v>
      </c>
      <c r="N40" s="1"/>
      <c r="O40" s="1"/>
    </row>
    <row r="41">
      <c r="A41" s="85">
        <v>2.0387222821E10</v>
      </c>
      <c r="B41" s="86" t="s">
        <v>3051</v>
      </c>
      <c r="C41" s="86" t="s">
        <v>3056</v>
      </c>
      <c r="D41" s="86" t="s">
        <v>3057</v>
      </c>
      <c r="E41" s="87"/>
      <c r="F41" s="87"/>
      <c r="G41" s="86" t="s">
        <v>50</v>
      </c>
      <c r="H41" s="85">
        <v>1.0</v>
      </c>
      <c r="I41" s="52" t="s">
        <v>44</v>
      </c>
      <c r="J41" s="52" t="s">
        <v>44</v>
      </c>
      <c r="K41" s="64">
        <v>76.67</v>
      </c>
      <c r="L41" s="58">
        <v>100.0</v>
      </c>
      <c r="M41" s="24" t="str">
        <f t="shared" si="2"/>
        <v>APROBADO</v>
      </c>
      <c r="N41" s="1"/>
      <c r="O41" s="1"/>
    </row>
    <row r="42">
      <c r="A42" s="85">
        <v>2.3246731489E10</v>
      </c>
      <c r="B42" s="86" t="s">
        <v>3051</v>
      </c>
      <c r="C42" s="86" t="s">
        <v>3058</v>
      </c>
      <c r="D42" s="86" t="s">
        <v>3059</v>
      </c>
      <c r="E42" s="87"/>
      <c r="F42" s="87"/>
      <c r="G42" s="86" t="s">
        <v>50</v>
      </c>
      <c r="H42" s="85">
        <v>1.0</v>
      </c>
      <c r="I42" s="52" t="s">
        <v>40</v>
      </c>
      <c r="J42" s="52" t="s">
        <v>40</v>
      </c>
      <c r="K42" s="52" t="s">
        <v>40</v>
      </c>
      <c r="L42" s="52" t="s">
        <v>40</v>
      </c>
      <c r="M42" s="24" t="str">
        <f t="shared" si="2"/>
        <v>REPROBADO</v>
      </c>
      <c r="N42" s="1"/>
      <c r="O42" s="1"/>
    </row>
    <row r="43">
      <c r="A43" s="85">
        <v>2.0396942381E10</v>
      </c>
      <c r="B43" s="86" t="s">
        <v>3051</v>
      </c>
      <c r="C43" s="86" t="s">
        <v>3060</v>
      </c>
      <c r="D43" s="86" t="s">
        <v>3061</v>
      </c>
      <c r="E43" s="87"/>
      <c r="F43" s="87"/>
      <c r="G43" s="86" t="s">
        <v>50</v>
      </c>
      <c r="H43" s="85">
        <v>1.0</v>
      </c>
      <c r="I43" s="52" t="s">
        <v>44</v>
      </c>
      <c r="J43" s="52" t="s">
        <v>40</v>
      </c>
      <c r="K43" s="52" t="s">
        <v>40</v>
      </c>
      <c r="L43" s="52" t="s">
        <v>40</v>
      </c>
      <c r="M43" s="24" t="str">
        <f t="shared" si="2"/>
        <v>REPROBADO</v>
      </c>
      <c r="N43" s="1"/>
      <c r="O43" s="31" t="s">
        <v>2693</v>
      </c>
    </row>
    <row r="44">
      <c r="A44" s="85">
        <v>2.0372845423E10</v>
      </c>
      <c r="B44" s="86" t="s">
        <v>3062</v>
      </c>
      <c r="C44" s="86" t="s">
        <v>1199</v>
      </c>
      <c r="D44" s="86" t="s">
        <v>3063</v>
      </c>
      <c r="E44" s="87"/>
      <c r="F44" s="87"/>
      <c r="G44" s="86" t="s">
        <v>50</v>
      </c>
      <c r="H44" s="85">
        <v>2.0</v>
      </c>
      <c r="I44" s="52" t="s">
        <v>44</v>
      </c>
      <c r="J44" s="52" t="s">
        <v>44</v>
      </c>
      <c r="K44" s="58">
        <v>80.0</v>
      </c>
      <c r="L44" s="58">
        <v>100.0</v>
      </c>
      <c r="M44" s="24" t="str">
        <f t="shared" si="2"/>
        <v>APROBADO</v>
      </c>
      <c r="N44" s="1"/>
      <c r="O44" s="1"/>
    </row>
    <row r="45">
      <c r="A45" s="85">
        <v>2.031471959E10</v>
      </c>
      <c r="B45" s="86" t="s">
        <v>3064</v>
      </c>
      <c r="C45" s="86" t="s">
        <v>3065</v>
      </c>
      <c r="D45" s="86" t="s">
        <v>3066</v>
      </c>
      <c r="E45" s="87"/>
      <c r="F45" s="87"/>
      <c r="G45" s="86" t="s">
        <v>50</v>
      </c>
      <c r="H45" s="85">
        <v>1.0</v>
      </c>
      <c r="I45" s="52" t="s">
        <v>44</v>
      </c>
      <c r="J45" s="52" t="s">
        <v>44</v>
      </c>
      <c r="K45" s="58">
        <v>70.0</v>
      </c>
      <c r="L45" s="58">
        <v>100.0</v>
      </c>
      <c r="M45" s="24" t="str">
        <f t="shared" si="2"/>
        <v>APROBADO</v>
      </c>
      <c r="N45" s="1"/>
      <c r="O45" s="1"/>
    </row>
    <row r="46">
      <c r="A46" s="85">
        <v>2.0299917372E10</v>
      </c>
      <c r="B46" s="86" t="s">
        <v>3064</v>
      </c>
      <c r="C46" s="86" t="s">
        <v>253</v>
      </c>
      <c r="D46" s="86" t="s">
        <v>3067</v>
      </c>
      <c r="E46" s="87"/>
      <c r="F46" s="87"/>
      <c r="G46" s="86" t="s">
        <v>50</v>
      </c>
      <c r="H46" s="85">
        <v>1.0</v>
      </c>
      <c r="I46" s="52" t="s">
        <v>40</v>
      </c>
      <c r="J46" s="52" t="s">
        <v>40</v>
      </c>
      <c r="K46" s="52" t="s">
        <v>40</v>
      </c>
      <c r="L46" s="52" t="s">
        <v>40</v>
      </c>
      <c r="M46" s="24" t="str">
        <f t="shared" si="2"/>
        <v>REPROBADO</v>
      </c>
      <c r="N46" s="1"/>
      <c r="O46" s="1"/>
    </row>
    <row r="47">
      <c r="A47" s="85">
        <v>2.3351247789E10</v>
      </c>
      <c r="B47" s="86" t="s">
        <v>3068</v>
      </c>
      <c r="C47" s="86" t="s">
        <v>3069</v>
      </c>
      <c r="D47" s="86" t="s">
        <v>3070</v>
      </c>
      <c r="E47" s="87"/>
      <c r="F47" s="87"/>
      <c r="G47" s="86" t="s">
        <v>50</v>
      </c>
      <c r="H47" s="85">
        <v>1.0</v>
      </c>
      <c r="I47" s="52" t="s">
        <v>40</v>
      </c>
      <c r="J47" s="52" t="s">
        <v>40</v>
      </c>
      <c r="K47" s="52" t="s">
        <v>40</v>
      </c>
      <c r="L47" s="52" t="s">
        <v>40</v>
      </c>
      <c r="M47" s="24" t="str">
        <f t="shared" si="2"/>
        <v>REPROBADO</v>
      </c>
      <c r="N47" s="1"/>
      <c r="O47" s="1"/>
    </row>
    <row r="48">
      <c r="A48" s="85">
        <v>2.0366700707E10</v>
      </c>
      <c r="B48" s="86" t="s">
        <v>3068</v>
      </c>
      <c r="C48" s="86" t="s">
        <v>3071</v>
      </c>
      <c r="D48" s="86" t="s">
        <v>3072</v>
      </c>
      <c r="E48" s="87"/>
      <c r="F48" s="87"/>
      <c r="G48" s="86" t="s">
        <v>50</v>
      </c>
      <c r="H48" s="85">
        <v>2.0</v>
      </c>
      <c r="I48" s="52" t="s">
        <v>40</v>
      </c>
      <c r="J48" s="52" t="s">
        <v>40</v>
      </c>
      <c r="K48" s="52" t="s">
        <v>40</v>
      </c>
      <c r="L48" s="52" t="s">
        <v>40</v>
      </c>
      <c r="M48" s="24" t="str">
        <f t="shared" si="2"/>
        <v>REPROBADO</v>
      </c>
      <c r="N48" s="1"/>
      <c r="O48" s="1"/>
    </row>
    <row r="49">
      <c r="A49" s="85">
        <v>2.0313692028E10</v>
      </c>
      <c r="B49" s="86" t="s">
        <v>3073</v>
      </c>
      <c r="C49" s="86" t="s">
        <v>292</v>
      </c>
      <c r="D49" s="86" t="s">
        <v>3074</v>
      </c>
      <c r="E49" s="87"/>
      <c r="F49" s="87"/>
      <c r="G49" s="86" t="s">
        <v>50</v>
      </c>
      <c r="H49" s="85">
        <v>2.0</v>
      </c>
      <c r="I49" s="52" t="s">
        <v>44</v>
      </c>
      <c r="J49" s="52" t="s">
        <v>44</v>
      </c>
      <c r="K49" s="58">
        <v>100.0</v>
      </c>
      <c r="L49" s="58">
        <v>100.0</v>
      </c>
      <c r="M49" s="24" t="str">
        <f t="shared" si="2"/>
        <v>APROBADO</v>
      </c>
      <c r="N49" s="1"/>
      <c r="O49" s="1"/>
    </row>
    <row r="50">
      <c r="A50" s="85">
        <v>2.0340855486E10</v>
      </c>
      <c r="B50" s="86" t="s">
        <v>3075</v>
      </c>
      <c r="C50" s="86" t="s">
        <v>3076</v>
      </c>
      <c r="D50" s="86" t="s">
        <v>3077</v>
      </c>
      <c r="E50" s="87"/>
      <c r="F50" s="87"/>
      <c r="G50" s="86" t="s">
        <v>50</v>
      </c>
      <c r="H50" s="85">
        <v>2.0</v>
      </c>
      <c r="I50" s="52" t="s">
        <v>44</v>
      </c>
      <c r="J50" s="52" t="s">
        <v>44</v>
      </c>
      <c r="K50" s="58">
        <v>90.0</v>
      </c>
      <c r="L50" s="58">
        <v>100.0</v>
      </c>
      <c r="M50" s="24" t="str">
        <f t="shared" si="2"/>
        <v>APROBADO</v>
      </c>
      <c r="N50" s="1"/>
      <c r="O50" s="1"/>
    </row>
    <row r="51">
      <c r="A51" s="85">
        <v>2.0280351998E10</v>
      </c>
      <c r="B51" s="86" t="s">
        <v>3075</v>
      </c>
      <c r="C51" s="86" t="s">
        <v>616</v>
      </c>
      <c r="D51" s="86" t="s">
        <v>3078</v>
      </c>
      <c r="E51" s="87"/>
      <c r="F51" s="87"/>
      <c r="G51" s="86" t="s">
        <v>50</v>
      </c>
      <c r="H51" s="85">
        <v>2.0</v>
      </c>
      <c r="I51" s="52" t="s">
        <v>40</v>
      </c>
      <c r="J51" s="52" t="s">
        <v>40</v>
      </c>
      <c r="K51" s="52" t="s">
        <v>40</v>
      </c>
      <c r="L51" s="52" t="s">
        <v>40</v>
      </c>
      <c r="M51" s="24" t="str">
        <f t="shared" si="2"/>
        <v>REPROBADO</v>
      </c>
      <c r="N51" s="1"/>
      <c r="O51" s="1"/>
    </row>
    <row r="52">
      <c r="A52" s="85">
        <v>2.7362635344E10</v>
      </c>
      <c r="B52" s="86" t="s">
        <v>3079</v>
      </c>
      <c r="C52" s="86" t="s">
        <v>524</v>
      </c>
      <c r="D52" s="86" t="s">
        <v>3080</v>
      </c>
      <c r="E52" s="87"/>
      <c r="F52" s="87"/>
      <c r="G52" s="86" t="s">
        <v>18</v>
      </c>
      <c r="H52" s="85">
        <v>1.0</v>
      </c>
      <c r="I52" s="52" t="s">
        <v>44</v>
      </c>
      <c r="J52" s="52" t="s">
        <v>44</v>
      </c>
      <c r="K52" s="58">
        <v>80.0</v>
      </c>
      <c r="L52" s="58">
        <v>100.0</v>
      </c>
      <c r="M52" s="24" t="str">
        <f t="shared" si="2"/>
        <v>APROBADO</v>
      </c>
      <c r="N52" s="1"/>
      <c r="O52" s="1"/>
    </row>
    <row r="53">
      <c r="A53" s="85">
        <v>2.0377987218E10</v>
      </c>
      <c r="B53" s="86" t="s">
        <v>3081</v>
      </c>
      <c r="C53" s="86" t="s">
        <v>3082</v>
      </c>
      <c r="D53" s="86" t="s">
        <v>3083</v>
      </c>
      <c r="E53" s="87"/>
      <c r="F53" s="87"/>
      <c r="G53" s="86" t="s">
        <v>50</v>
      </c>
      <c r="H53" s="85">
        <v>2.0</v>
      </c>
      <c r="I53" s="52" t="s">
        <v>44</v>
      </c>
      <c r="J53" s="52" t="s">
        <v>44</v>
      </c>
      <c r="K53" s="58">
        <v>90.0</v>
      </c>
      <c r="L53" s="58">
        <v>100.0</v>
      </c>
      <c r="M53" s="24" t="str">
        <f t="shared" si="2"/>
        <v>APROBADO</v>
      </c>
      <c r="N53" s="1"/>
      <c r="O53" s="1"/>
    </row>
    <row r="54">
      <c r="A54" s="85">
        <v>2.0304324857E10</v>
      </c>
      <c r="B54" s="86" t="s">
        <v>3084</v>
      </c>
      <c r="C54" s="86" t="s">
        <v>3085</v>
      </c>
      <c r="D54" s="86" t="s">
        <v>3086</v>
      </c>
      <c r="E54" s="87"/>
      <c r="F54" s="87"/>
      <c r="G54" s="86" t="s">
        <v>50</v>
      </c>
      <c r="H54" s="85">
        <v>2.0</v>
      </c>
      <c r="I54" s="52" t="s">
        <v>44</v>
      </c>
      <c r="J54" s="52" t="s">
        <v>44</v>
      </c>
      <c r="K54" s="58">
        <v>80.0</v>
      </c>
      <c r="L54" s="58">
        <v>100.0</v>
      </c>
      <c r="M54" s="24" t="str">
        <f t="shared" si="2"/>
        <v>APROBADO</v>
      </c>
      <c r="N54" s="1"/>
      <c r="O54" s="1"/>
    </row>
    <row r="55">
      <c r="A55" s="85">
        <v>2.0247841211E10</v>
      </c>
      <c r="B55" s="86" t="s">
        <v>3087</v>
      </c>
      <c r="C55" s="86" t="s">
        <v>1071</v>
      </c>
      <c r="D55" s="86" t="s">
        <v>3088</v>
      </c>
      <c r="E55" s="87"/>
      <c r="F55" s="87"/>
      <c r="G55" s="86" t="s">
        <v>50</v>
      </c>
      <c r="H55" s="85">
        <v>2.0</v>
      </c>
      <c r="I55" s="52" t="s">
        <v>40</v>
      </c>
      <c r="J55" s="52" t="s">
        <v>40</v>
      </c>
      <c r="K55" s="52" t="s">
        <v>40</v>
      </c>
      <c r="L55" s="52" t="s">
        <v>40</v>
      </c>
      <c r="M55" s="24" t="str">
        <f t="shared" si="2"/>
        <v>REPROBADO</v>
      </c>
      <c r="N55" s="1"/>
      <c r="O55" s="1"/>
    </row>
    <row r="56">
      <c r="A56" s="85">
        <v>2.3296582379E10</v>
      </c>
      <c r="B56" s="86" t="s">
        <v>3089</v>
      </c>
      <c r="C56" s="86" t="s">
        <v>3090</v>
      </c>
      <c r="D56" s="86" t="s">
        <v>3091</v>
      </c>
      <c r="E56" s="87"/>
      <c r="F56" s="87"/>
      <c r="G56" s="86" t="s">
        <v>50</v>
      </c>
      <c r="H56" s="85">
        <v>3.0</v>
      </c>
      <c r="I56" s="52" t="s">
        <v>44</v>
      </c>
      <c r="J56" s="52" t="s">
        <v>40</v>
      </c>
      <c r="K56" s="52" t="s">
        <v>40</v>
      </c>
      <c r="L56" s="58">
        <v>100.0</v>
      </c>
      <c r="M56" s="24" t="str">
        <f t="shared" si="2"/>
        <v>REPROBADO</v>
      </c>
      <c r="N56" s="1"/>
      <c r="O56" s="31" t="s">
        <v>2693</v>
      </c>
    </row>
    <row r="57">
      <c r="A57" s="85">
        <v>2.3257157504E10</v>
      </c>
      <c r="B57" s="86" t="s">
        <v>3092</v>
      </c>
      <c r="C57" s="86" t="s">
        <v>2929</v>
      </c>
      <c r="D57" s="86" t="s">
        <v>3093</v>
      </c>
      <c r="E57" s="87"/>
      <c r="F57" s="87"/>
      <c r="G57" s="86" t="s">
        <v>18</v>
      </c>
      <c r="H57" s="85">
        <v>1.0</v>
      </c>
      <c r="I57" s="52" t="s">
        <v>44</v>
      </c>
      <c r="J57" s="52" t="s">
        <v>44</v>
      </c>
      <c r="K57" s="58">
        <v>95.0</v>
      </c>
      <c r="L57" s="58">
        <v>100.0</v>
      </c>
      <c r="M57" s="24" t="str">
        <f t="shared" si="2"/>
        <v>APROBADO</v>
      </c>
      <c r="N57" s="1"/>
      <c r="O57" s="1"/>
    </row>
    <row r="58">
      <c r="A58" s="85">
        <v>2.729291326E10</v>
      </c>
      <c r="B58" s="86" t="s">
        <v>3094</v>
      </c>
      <c r="C58" s="86" t="s">
        <v>3095</v>
      </c>
      <c r="D58" s="86" t="s">
        <v>3096</v>
      </c>
      <c r="E58" s="87"/>
      <c r="F58" s="87"/>
      <c r="G58" s="86" t="s">
        <v>18</v>
      </c>
      <c r="H58" s="85">
        <v>2.0</v>
      </c>
      <c r="I58" s="52" t="s">
        <v>44</v>
      </c>
      <c r="J58" s="52" t="s">
        <v>40</v>
      </c>
      <c r="K58" s="58">
        <v>90.0</v>
      </c>
      <c r="L58" s="52" t="s">
        <v>40</v>
      </c>
      <c r="M58" s="24" t="str">
        <f t="shared" si="2"/>
        <v>APROBADO</v>
      </c>
      <c r="N58" s="1"/>
      <c r="O58" s="1"/>
    </row>
    <row r="59">
      <c r="A59" s="85">
        <v>2.0302099643E10</v>
      </c>
      <c r="B59" s="86" t="s">
        <v>3097</v>
      </c>
      <c r="C59" s="86" t="s">
        <v>3098</v>
      </c>
      <c r="D59" s="86" t="s">
        <v>3099</v>
      </c>
      <c r="E59" s="87"/>
      <c r="F59" s="87"/>
      <c r="G59" s="86" t="s">
        <v>50</v>
      </c>
      <c r="H59" s="85">
        <v>2.0</v>
      </c>
      <c r="I59" s="52" t="s">
        <v>44</v>
      </c>
      <c r="J59" s="52" t="s">
        <v>40</v>
      </c>
      <c r="K59" s="52" t="s">
        <v>40</v>
      </c>
      <c r="L59" s="52" t="s">
        <v>40</v>
      </c>
      <c r="M59" s="24" t="str">
        <f t="shared" si="2"/>
        <v>REPROBADO</v>
      </c>
      <c r="N59" s="1"/>
      <c r="O59" s="31" t="s">
        <v>2693</v>
      </c>
    </row>
    <row r="60">
      <c r="A60" s="85">
        <v>2.0373314448E10</v>
      </c>
      <c r="B60" s="86" t="s">
        <v>3097</v>
      </c>
      <c r="C60" s="86" t="s">
        <v>914</v>
      </c>
      <c r="D60" s="86" t="s">
        <v>3100</v>
      </c>
      <c r="E60" s="87"/>
      <c r="F60" s="87"/>
      <c r="G60" s="86" t="s">
        <v>50</v>
      </c>
      <c r="H60" s="85">
        <v>2.0</v>
      </c>
      <c r="I60" s="52" t="s">
        <v>44</v>
      </c>
      <c r="J60" s="52" t="s">
        <v>40</v>
      </c>
      <c r="K60" s="58">
        <v>90.0</v>
      </c>
      <c r="L60" s="52" t="s">
        <v>40</v>
      </c>
      <c r="M60" s="24" t="str">
        <f t="shared" si="2"/>
        <v>APROBADO</v>
      </c>
      <c r="N60" s="1"/>
      <c r="O60" s="1"/>
    </row>
    <row r="61">
      <c r="A61" s="85">
        <v>2.3346507624E10</v>
      </c>
      <c r="B61" s="86" t="s">
        <v>3101</v>
      </c>
      <c r="C61" s="86" t="s">
        <v>1733</v>
      </c>
      <c r="D61" s="86" t="s">
        <v>3102</v>
      </c>
      <c r="E61" s="87"/>
      <c r="F61" s="87"/>
      <c r="G61" s="86" t="s">
        <v>18</v>
      </c>
      <c r="H61" s="85">
        <v>2.0</v>
      </c>
      <c r="I61" s="52" t="s">
        <v>44</v>
      </c>
      <c r="J61" s="52" t="s">
        <v>44</v>
      </c>
      <c r="K61" s="58">
        <v>90.0</v>
      </c>
      <c r="L61" s="58">
        <v>100.0</v>
      </c>
      <c r="M61" s="24" t="str">
        <f t="shared" si="2"/>
        <v>APROBADO</v>
      </c>
      <c r="N61" s="1"/>
      <c r="O61" s="1"/>
    </row>
    <row r="62">
      <c r="A62" s="85">
        <v>2.0283322697E10</v>
      </c>
      <c r="B62" s="86" t="s">
        <v>3103</v>
      </c>
      <c r="C62" s="86" t="s">
        <v>1987</v>
      </c>
      <c r="D62" s="86" t="s">
        <v>3104</v>
      </c>
      <c r="E62" s="87"/>
      <c r="F62" s="87"/>
      <c r="G62" s="86" t="s">
        <v>50</v>
      </c>
      <c r="H62" s="85">
        <v>2.0</v>
      </c>
      <c r="I62" s="52" t="s">
        <v>40</v>
      </c>
      <c r="J62" s="52" t="s">
        <v>40</v>
      </c>
      <c r="K62" s="52" t="s">
        <v>40</v>
      </c>
      <c r="L62" s="52" t="s">
        <v>40</v>
      </c>
      <c r="M62" s="24" t="str">
        <f t="shared" si="2"/>
        <v>REPROBADO</v>
      </c>
      <c r="N62" s="1"/>
      <c r="O62" s="1"/>
    </row>
    <row r="63">
      <c r="A63" s="85">
        <v>2.736196114E10</v>
      </c>
      <c r="B63" s="86" t="s">
        <v>3105</v>
      </c>
      <c r="C63" s="86" t="s">
        <v>3106</v>
      </c>
      <c r="D63" s="86" t="s">
        <v>3107</v>
      </c>
      <c r="E63" s="87"/>
      <c r="F63" s="87"/>
      <c r="G63" s="86" t="s">
        <v>18</v>
      </c>
      <c r="H63" s="85">
        <v>1.0</v>
      </c>
      <c r="I63" s="52" t="s">
        <v>40</v>
      </c>
      <c r="J63" s="52" t="s">
        <v>40</v>
      </c>
      <c r="K63" s="52" t="s">
        <v>40</v>
      </c>
      <c r="L63" s="52" t="s">
        <v>40</v>
      </c>
      <c r="M63" s="24" t="str">
        <f t="shared" si="2"/>
        <v>REPROBADO</v>
      </c>
      <c r="N63" s="1"/>
      <c r="O63" s="1"/>
    </row>
    <row r="64">
      <c r="A64" s="85">
        <v>2.0418407019E10</v>
      </c>
      <c r="B64" s="86" t="s">
        <v>3108</v>
      </c>
      <c r="C64" s="86" t="s">
        <v>3109</v>
      </c>
      <c r="D64" s="86" t="s">
        <v>3110</v>
      </c>
      <c r="E64" s="87"/>
      <c r="F64" s="87"/>
      <c r="G64" s="86" t="s">
        <v>50</v>
      </c>
      <c r="H64" s="85">
        <v>3.0</v>
      </c>
      <c r="I64" s="52" t="s">
        <v>44</v>
      </c>
      <c r="J64" s="52" t="s">
        <v>44</v>
      </c>
      <c r="K64" s="58">
        <v>80.0</v>
      </c>
      <c r="L64" s="58">
        <v>100.0</v>
      </c>
      <c r="M64" s="24" t="str">
        <f t="shared" si="2"/>
        <v>APROBADO</v>
      </c>
      <c r="N64" s="1"/>
      <c r="O64" s="1"/>
    </row>
    <row r="65">
      <c r="A65" s="85">
        <v>2.3287623429E10</v>
      </c>
      <c r="B65" s="86" t="s">
        <v>3105</v>
      </c>
      <c r="C65" s="86" t="s">
        <v>1702</v>
      </c>
      <c r="D65" s="86" t="s">
        <v>3111</v>
      </c>
      <c r="E65" s="87"/>
      <c r="F65" s="87"/>
      <c r="G65" s="86" t="s">
        <v>50</v>
      </c>
      <c r="H65" s="85">
        <v>2.0</v>
      </c>
      <c r="I65" s="52" t="s">
        <v>40</v>
      </c>
      <c r="J65" s="52" t="s">
        <v>40</v>
      </c>
      <c r="K65" s="52" t="s">
        <v>40</v>
      </c>
      <c r="L65" s="52" t="s">
        <v>40</v>
      </c>
      <c r="M65" s="24" t="str">
        <f t="shared" si="2"/>
        <v>REPROBADO</v>
      </c>
      <c r="N65" s="1"/>
      <c r="O65" s="1"/>
    </row>
    <row r="66">
      <c r="A66" s="85">
        <v>2.0312638585E10</v>
      </c>
      <c r="B66" s="86" t="s">
        <v>3112</v>
      </c>
      <c r="C66" s="86" t="s">
        <v>108</v>
      </c>
      <c r="D66" s="86" t="s">
        <v>3113</v>
      </c>
      <c r="E66" s="87"/>
      <c r="F66" s="87"/>
      <c r="G66" s="86" t="s">
        <v>50</v>
      </c>
      <c r="H66" s="85">
        <v>2.0</v>
      </c>
      <c r="I66" s="52" t="s">
        <v>44</v>
      </c>
      <c r="J66" s="52" t="s">
        <v>44</v>
      </c>
      <c r="K66" s="58">
        <v>85.0</v>
      </c>
      <c r="L66" s="52" t="s">
        <v>40</v>
      </c>
      <c r="M66" s="24" t="str">
        <f t="shared" si="2"/>
        <v>APROBADO</v>
      </c>
      <c r="N66" s="1"/>
      <c r="O66" s="1"/>
    </row>
    <row r="67">
      <c r="A67" s="85">
        <v>2.0326197662E10</v>
      </c>
      <c r="B67" s="86" t="s">
        <v>3114</v>
      </c>
      <c r="C67" s="86" t="s">
        <v>831</v>
      </c>
      <c r="D67" s="86" t="s">
        <v>3115</v>
      </c>
      <c r="E67" s="87"/>
      <c r="F67" s="87"/>
      <c r="G67" s="86" t="s">
        <v>50</v>
      </c>
      <c r="H67" s="85">
        <v>2.0</v>
      </c>
      <c r="I67" s="52" t="s">
        <v>40</v>
      </c>
      <c r="J67" s="52" t="s">
        <v>40</v>
      </c>
      <c r="K67" s="52" t="s">
        <v>40</v>
      </c>
      <c r="L67" s="52" t="s">
        <v>40</v>
      </c>
      <c r="M67" s="24" t="str">
        <f t="shared" si="2"/>
        <v>REPROBADO</v>
      </c>
      <c r="N67" s="1"/>
      <c r="O67" s="1"/>
    </row>
    <row r="68">
      <c r="A68" s="85">
        <v>2.7331227E10</v>
      </c>
      <c r="B68" s="86" t="s">
        <v>3116</v>
      </c>
      <c r="C68" s="86" t="s">
        <v>2596</v>
      </c>
      <c r="D68" s="86" t="s">
        <v>3117</v>
      </c>
      <c r="E68" s="87"/>
      <c r="F68" s="87"/>
      <c r="G68" s="86" t="s">
        <v>18</v>
      </c>
      <c r="H68" s="85">
        <v>2.0</v>
      </c>
      <c r="I68" s="52" t="s">
        <v>44</v>
      </c>
      <c r="J68" s="52" t="s">
        <v>40</v>
      </c>
      <c r="K68" s="58">
        <v>80.0</v>
      </c>
      <c r="L68" s="58">
        <v>100.0</v>
      </c>
      <c r="M68" s="24" t="str">
        <f t="shared" si="2"/>
        <v>APROBADO</v>
      </c>
      <c r="N68" s="1"/>
      <c r="O68" s="1"/>
    </row>
    <row r="69">
      <c r="A69" s="85">
        <v>2.7325566332E10</v>
      </c>
      <c r="B69" s="86" t="s">
        <v>3118</v>
      </c>
      <c r="C69" s="86" t="s">
        <v>3119</v>
      </c>
      <c r="D69" s="86" t="s">
        <v>3120</v>
      </c>
      <c r="E69" s="87"/>
      <c r="F69" s="87"/>
      <c r="G69" s="86" t="s">
        <v>18</v>
      </c>
      <c r="H69" s="85">
        <v>2.0</v>
      </c>
      <c r="I69" s="52" t="s">
        <v>44</v>
      </c>
      <c r="J69" s="52" t="s">
        <v>44</v>
      </c>
      <c r="K69" s="58">
        <v>100.0</v>
      </c>
      <c r="L69" s="58">
        <v>100.0</v>
      </c>
      <c r="M69" s="24" t="str">
        <f t="shared" si="2"/>
        <v>APROBADO</v>
      </c>
      <c r="N69" s="1"/>
      <c r="O69" s="1"/>
    </row>
    <row r="70">
      <c r="A70" s="85">
        <v>2.7373374232E10</v>
      </c>
      <c r="B70" s="86" t="s">
        <v>3121</v>
      </c>
      <c r="C70" s="86" t="s">
        <v>3122</v>
      </c>
      <c r="D70" s="86" t="s">
        <v>3123</v>
      </c>
      <c r="E70" s="87"/>
      <c r="F70" s="87"/>
      <c r="G70" s="86" t="s">
        <v>18</v>
      </c>
      <c r="H70" s="85">
        <v>2.0</v>
      </c>
      <c r="I70" s="52" t="s">
        <v>44</v>
      </c>
      <c r="J70" s="52" t="s">
        <v>44</v>
      </c>
      <c r="K70" s="58">
        <v>100.0</v>
      </c>
      <c r="L70" s="58">
        <v>100.0</v>
      </c>
      <c r="M70" s="24" t="str">
        <f t="shared" si="2"/>
        <v>APROBADO</v>
      </c>
      <c r="N70" s="1"/>
      <c r="O70" s="1"/>
    </row>
    <row r="71">
      <c r="A71" s="85">
        <v>2.0301857439E10</v>
      </c>
      <c r="B71" s="86" t="s">
        <v>3121</v>
      </c>
      <c r="C71" s="86" t="s">
        <v>546</v>
      </c>
      <c r="D71" s="86" t="s">
        <v>3124</v>
      </c>
      <c r="E71" s="87"/>
      <c r="F71" s="87"/>
      <c r="G71" s="86" t="s">
        <v>50</v>
      </c>
      <c r="H71" s="85">
        <v>2.0</v>
      </c>
      <c r="I71" s="52" t="s">
        <v>44</v>
      </c>
      <c r="J71" s="52" t="s">
        <v>40</v>
      </c>
      <c r="K71" s="58">
        <v>65.0</v>
      </c>
      <c r="L71" s="58">
        <v>100.0</v>
      </c>
      <c r="M71" s="24" t="str">
        <f t="shared" si="2"/>
        <v>APROBADO</v>
      </c>
      <c r="N71" s="1"/>
      <c r="O71" s="1"/>
    </row>
    <row r="72">
      <c r="A72" s="85">
        <v>2.7251164849E10</v>
      </c>
      <c r="B72" s="86" t="s">
        <v>3125</v>
      </c>
      <c r="C72" s="86" t="s">
        <v>3126</v>
      </c>
      <c r="D72" s="86" t="s">
        <v>3127</v>
      </c>
      <c r="E72" s="87"/>
      <c r="F72" s="87"/>
      <c r="G72" s="86" t="s">
        <v>18</v>
      </c>
      <c r="H72" s="85">
        <v>2.0</v>
      </c>
      <c r="I72" s="52" t="s">
        <v>44</v>
      </c>
      <c r="J72" s="52" t="s">
        <v>40</v>
      </c>
      <c r="K72" s="64">
        <v>81.67</v>
      </c>
      <c r="L72" s="58">
        <v>100.0</v>
      </c>
      <c r="M72" s="24" t="str">
        <f t="shared" si="2"/>
        <v>APROBADO</v>
      </c>
      <c r="N72" s="1"/>
      <c r="O72" s="1"/>
    </row>
    <row r="73">
      <c r="A73" s="85">
        <v>2.0265948554E10</v>
      </c>
      <c r="B73" s="86" t="s">
        <v>3128</v>
      </c>
      <c r="C73" s="86" t="s">
        <v>3129</v>
      </c>
      <c r="D73" s="86" t="s">
        <v>3130</v>
      </c>
      <c r="E73" s="87"/>
      <c r="F73" s="87"/>
      <c r="G73" s="86" t="s">
        <v>50</v>
      </c>
      <c r="H73" s="85">
        <v>3.0</v>
      </c>
      <c r="I73" s="52" t="s">
        <v>40</v>
      </c>
      <c r="J73" s="52" t="s">
        <v>40</v>
      </c>
      <c r="K73" s="52" t="s">
        <v>40</v>
      </c>
      <c r="L73" s="52" t="s">
        <v>40</v>
      </c>
      <c r="M73" s="24" t="str">
        <f t="shared" si="2"/>
        <v>REPROBADO</v>
      </c>
      <c r="N73" s="1"/>
      <c r="O73" s="1"/>
    </row>
    <row r="74">
      <c r="A74" s="85">
        <v>2.032868554E10</v>
      </c>
      <c r="B74" s="86" t="s">
        <v>3131</v>
      </c>
      <c r="C74" s="86" t="s">
        <v>3132</v>
      </c>
      <c r="D74" s="86" t="s">
        <v>3133</v>
      </c>
      <c r="E74" s="87"/>
      <c r="F74" s="87"/>
      <c r="G74" s="86" t="s">
        <v>50</v>
      </c>
      <c r="H74" s="85">
        <v>2.0</v>
      </c>
      <c r="I74" s="52" t="s">
        <v>44</v>
      </c>
      <c r="J74" s="52" t="s">
        <v>40</v>
      </c>
      <c r="K74" s="58">
        <v>75.0</v>
      </c>
      <c r="L74" s="58">
        <v>100.0</v>
      </c>
      <c r="M74" s="24" t="str">
        <f t="shared" si="2"/>
        <v>APROBADO</v>
      </c>
      <c r="N74" s="1"/>
      <c r="O74" s="1"/>
    </row>
    <row r="75">
      <c r="A75" s="85">
        <v>2.0393668092E10</v>
      </c>
      <c r="B75" s="86" t="s">
        <v>3134</v>
      </c>
      <c r="C75" s="86" t="s">
        <v>1331</v>
      </c>
      <c r="D75" s="86" t="s">
        <v>3135</v>
      </c>
      <c r="E75" s="87"/>
      <c r="F75" s="87"/>
      <c r="G75" s="86" t="s">
        <v>50</v>
      </c>
      <c r="H75" s="85">
        <v>2.0</v>
      </c>
      <c r="I75" s="52" t="s">
        <v>44</v>
      </c>
      <c r="J75" s="52" t="s">
        <v>44</v>
      </c>
      <c r="K75" s="58">
        <v>85.0</v>
      </c>
      <c r="L75" s="58">
        <v>100.0</v>
      </c>
      <c r="M75" s="24" t="str">
        <f t="shared" si="2"/>
        <v>APROBADO</v>
      </c>
      <c r="N75" s="1"/>
      <c r="O75" s="31" t="s">
        <v>2693</v>
      </c>
    </row>
    <row r="76">
      <c r="A76" s="85">
        <v>2.7384467933E10</v>
      </c>
      <c r="B76" s="86" t="s">
        <v>3136</v>
      </c>
      <c r="C76" s="86" t="s">
        <v>3137</v>
      </c>
      <c r="D76" s="86" t="s">
        <v>3138</v>
      </c>
      <c r="E76" s="87"/>
      <c r="F76" s="87"/>
      <c r="G76" s="86" t="s">
        <v>18</v>
      </c>
      <c r="H76" s="85">
        <v>2.0</v>
      </c>
      <c r="I76" s="52" t="s">
        <v>44</v>
      </c>
      <c r="J76" s="52" t="s">
        <v>40</v>
      </c>
      <c r="K76" s="58">
        <v>95.0</v>
      </c>
      <c r="L76" s="52" t="s">
        <v>40</v>
      </c>
      <c r="M76" s="24" t="str">
        <f t="shared" si="2"/>
        <v>APROBADO</v>
      </c>
      <c r="N76" s="1"/>
      <c r="O76" s="1"/>
    </row>
    <row r="77">
      <c r="A77" s="85">
        <v>2.7258400076E10</v>
      </c>
      <c r="B77" s="86" t="s">
        <v>3139</v>
      </c>
      <c r="C77" s="86" t="s">
        <v>3140</v>
      </c>
      <c r="D77" s="86" t="s">
        <v>3141</v>
      </c>
      <c r="E77" s="87"/>
      <c r="F77" s="87"/>
      <c r="G77" s="86" t="s">
        <v>18</v>
      </c>
      <c r="H77" s="85">
        <v>2.0</v>
      </c>
      <c r="I77" s="52" t="s">
        <v>44</v>
      </c>
      <c r="J77" s="52" t="s">
        <v>44</v>
      </c>
      <c r="K77" s="58">
        <v>100.0</v>
      </c>
      <c r="L77" s="58">
        <v>100.0</v>
      </c>
      <c r="M77" s="24" t="str">
        <f t="shared" si="2"/>
        <v>APROBADO</v>
      </c>
      <c r="N77" s="1"/>
      <c r="O77" s="1"/>
    </row>
    <row r="78">
      <c r="A78" s="85">
        <v>2.4338687121E10</v>
      </c>
      <c r="B78" s="86" t="s">
        <v>3142</v>
      </c>
      <c r="C78" s="86" t="s">
        <v>3143</v>
      </c>
      <c r="D78" s="86" t="s">
        <v>3144</v>
      </c>
      <c r="E78" s="87"/>
      <c r="F78" s="87"/>
      <c r="G78" s="86" t="s">
        <v>18</v>
      </c>
      <c r="H78" s="85">
        <v>2.0</v>
      </c>
      <c r="I78" s="52" t="s">
        <v>40</v>
      </c>
      <c r="J78" s="52" t="s">
        <v>40</v>
      </c>
      <c r="K78" s="52" t="s">
        <v>40</v>
      </c>
      <c r="L78" s="52" t="s">
        <v>40</v>
      </c>
      <c r="M78" s="24" t="str">
        <f t="shared" si="2"/>
        <v>REPROBADO</v>
      </c>
      <c r="N78" s="1"/>
      <c r="O78" s="1"/>
    </row>
    <row r="79">
      <c r="A79" s="85">
        <v>2.0279673299E10</v>
      </c>
      <c r="B79" s="86" t="s">
        <v>3145</v>
      </c>
      <c r="C79" s="86" t="s">
        <v>3146</v>
      </c>
      <c r="D79" s="86" t="s">
        <v>3147</v>
      </c>
      <c r="E79" s="87"/>
      <c r="F79" s="87"/>
      <c r="G79" s="86" t="s">
        <v>50</v>
      </c>
      <c r="H79" s="85">
        <v>2.0</v>
      </c>
      <c r="I79" s="52" t="s">
        <v>44</v>
      </c>
      <c r="J79" s="52" t="s">
        <v>44</v>
      </c>
      <c r="K79" s="64">
        <v>71.67</v>
      </c>
      <c r="L79" s="58">
        <v>100.0</v>
      </c>
      <c r="M79" s="24" t="str">
        <f t="shared" si="2"/>
        <v>APROBADO</v>
      </c>
      <c r="N79" s="1"/>
      <c r="O79" s="1"/>
    </row>
    <row r="80">
      <c r="A80" s="85">
        <v>2.0282198739E10</v>
      </c>
      <c r="B80" s="86" t="s">
        <v>3148</v>
      </c>
      <c r="C80" s="86" t="s">
        <v>2367</v>
      </c>
      <c r="D80" s="86" t="s">
        <v>3149</v>
      </c>
      <c r="E80" s="87"/>
      <c r="F80" s="87"/>
      <c r="G80" s="86" t="s">
        <v>50</v>
      </c>
      <c r="H80" s="85">
        <v>2.0</v>
      </c>
      <c r="I80" s="52" t="s">
        <v>44</v>
      </c>
      <c r="J80" s="52" t="s">
        <v>44</v>
      </c>
      <c r="K80" s="58">
        <v>90.0</v>
      </c>
      <c r="L80" s="58">
        <v>100.0</v>
      </c>
      <c r="M80" s="24" t="str">
        <f t="shared" si="2"/>
        <v>APROBADO</v>
      </c>
      <c r="N80" s="1"/>
      <c r="O80" s="1"/>
    </row>
    <row r="81">
      <c r="A81" s="85">
        <v>2.7309394823E10</v>
      </c>
      <c r="B81" s="86" t="s">
        <v>3150</v>
      </c>
      <c r="C81" s="86" t="s">
        <v>2579</v>
      </c>
      <c r="D81" s="86" t="s">
        <v>3151</v>
      </c>
      <c r="E81" s="87"/>
      <c r="F81" s="87"/>
      <c r="G81" s="86" t="s">
        <v>18</v>
      </c>
      <c r="H81" s="85">
        <v>2.0</v>
      </c>
      <c r="I81" s="52" t="s">
        <v>44</v>
      </c>
      <c r="J81" s="52" t="s">
        <v>44</v>
      </c>
      <c r="K81" s="58">
        <v>60.0</v>
      </c>
      <c r="L81" s="58">
        <v>100.0</v>
      </c>
      <c r="M81" s="44" t="s">
        <v>60</v>
      </c>
      <c r="N81" s="1"/>
      <c r="O81" s="1"/>
    </row>
    <row r="82">
      <c r="A82" s="85">
        <v>2.7334683007E10</v>
      </c>
      <c r="B82" s="86" t="s">
        <v>3152</v>
      </c>
      <c r="C82" s="86" t="s">
        <v>3153</v>
      </c>
      <c r="D82" s="86" t="s">
        <v>3154</v>
      </c>
      <c r="E82" s="87"/>
      <c r="F82" s="87"/>
      <c r="G82" s="86" t="s">
        <v>18</v>
      </c>
      <c r="H82" s="85">
        <v>2.0</v>
      </c>
      <c r="I82" s="52" t="s">
        <v>44</v>
      </c>
      <c r="J82" s="52" t="s">
        <v>44</v>
      </c>
      <c r="K82" s="58">
        <v>100.0</v>
      </c>
      <c r="L82" s="58">
        <v>100.0</v>
      </c>
      <c r="M82" s="24" t="str">
        <f t="shared" ref="M82:M94" si="3">IF(AND(OR(I82="Participó",J82="Participó"),AND(K82&gt;64,K82&lt;&gt;"-")),"APROBADO","REPROBADO")</f>
        <v>APROBADO</v>
      </c>
      <c r="N82" s="1"/>
      <c r="O82" s="1"/>
    </row>
    <row r="83">
      <c r="A83" s="85">
        <v>2.4340817598E10</v>
      </c>
      <c r="B83" s="86" t="s">
        <v>3155</v>
      </c>
      <c r="C83" s="86" t="s">
        <v>390</v>
      </c>
      <c r="D83" s="86" t="s">
        <v>3156</v>
      </c>
      <c r="E83" s="87"/>
      <c r="F83" s="87"/>
      <c r="G83" s="86" t="s">
        <v>18</v>
      </c>
      <c r="H83" s="85">
        <v>2.0</v>
      </c>
      <c r="I83" s="52" t="s">
        <v>44</v>
      </c>
      <c r="J83" s="52" t="s">
        <v>44</v>
      </c>
      <c r="K83" s="58">
        <v>90.0</v>
      </c>
      <c r="L83" s="58">
        <v>100.0</v>
      </c>
      <c r="M83" s="24" t="str">
        <f t="shared" si="3"/>
        <v>APROBADO</v>
      </c>
      <c r="N83" s="1"/>
      <c r="O83" s="31" t="s">
        <v>2693</v>
      </c>
    </row>
    <row r="84">
      <c r="A84" s="85">
        <v>2.02882801E10</v>
      </c>
      <c r="B84" s="86" t="s">
        <v>3157</v>
      </c>
      <c r="C84" s="86" t="s">
        <v>3158</v>
      </c>
      <c r="D84" s="86" t="s">
        <v>3159</v>
      </c>
      <c r="E84" s="87"/>
      <c r="F84" s="87"/>
      <c r="G84" s="86" t="s">
        <v>50</v>
      </c>
      <c r="H84" s="85">
        <v>3.0</v>
      </c>
      <c r="I84" s="52" t="s">
        <v>44</v>
      </c>
      <c r="J84" s="52" t="s">
        <v>44</v>
      </c>
      <c r="K84" s="58">
        <v>100.0</v>
      </c>
      <c r="L84" s="58">
        <v>100.0</v>
      </c>
      <c r="M84" s="24" t="str">
        <f t="shared" si="3"/>
        <v>APROBADO</v>
      </c>
      <c r="N84" s="1"/>
      <c r="O84" s="1"/>
    </row>
    <row r="85">
      <c r="A85" s="85">
        <v>2.0371552163E10</v>
      </c>
      <c r="B85" s="86" t="s">
        <v>3160</v>
      </c>
      <c r="C85" s="86" t="s">
        <v>2482</v>
      </c>
      <c r="D85" s="86" t="s">
        <v>3161</v>
      </c>
      <c r="E85" s="87"/>
      <c r="F85" s="87"/>
      <c r="G85" s="86" t="s">
        <v>50</v>
      </c>
      <c r="H85" s="85">
        <v>3.0</v>
      </c>
      <c r="I85" s="52" t="s">
        <v>44</v>
      </c>
      <c r="J85" s="52" t="s">
        <v>44</v>
      </c>
      <c r="K85" s="58">
        <v>85.0</v>
      </c>
      <c r="L85" s="58">
        <v>100.0</v>
      </c>
      <c r="M85" s="24" t="str">
        <f t="shared" si="3"/>
        <v>APROBADO</v>
      </c>
      <c r="N85" s="1"/>
      <c r="O85" s="1"/>
    </row>
    <row r="86">
      <c r="A86" s="85">
        <v>2.0247074288E10</v>
      </c>
      <c r="B86" s="86" t="s">
        <v>3160</v>
      </c>
      <c r="C86" s="86" t="s">
        <v>3162</v>
      </c>
      <c r="D86" s="86" t="s">
        <v>3163</v>
      </c>
      <c r="E86" s="87"/>
      <c r="F86" s="87"/>
      <c r="G86" s="86" t="s">
        <v>50</v>
      </c>
      <c r="H86" s="85">
        <v>3.0</v>
      </c>
      <c r="I86" s="52" t="s">
        <v>44</v>
      </c>
      <c r="J86" s="52" t="s">
        <v>40</v>
      </c>
      <c r="K86" s="52" t="s">
        <v>40</v>
      </c>
      <c r="L86" s="52" t="s">
        <v>40</v>
      </c>
      <c r="M86" s="24" t="str">
        <f t="shared" si="3"/>
        <v>REPROBADO</v>
      </c>
      <c r="N86" s="1"/>
      <c r="O86" s="31" t="s">
        <v>2693</v>
      </c>
    </row>
    <row r="87">
      <c r="A87" s="85">
        <v>2.7322214982E10</v>
      </c>
      <c r="B87" s="86" t="s">
        <v>3160</v>
      </c>
      <c r="C87" s="86" t="s">
        <v>2596</v>
      </c>
      <c r="D87" s="86" t="s">
        <v>3164</v>
      </c>
      <c r="E87" s="87"/>
      <c r="F87" s="87"/>
      <c r="G87" s="86" t="s">
        <v>18</v>
      </c>
      <c r="H87" s="85">
        <v>2.0</v>
      </c>
      <c r="I87" s="52" t="s">
        <v>44</v>
      </c>
      <c r="J87" s="52" t="s">
        <v>44</v>
      </c>
      <c r="K87" s="89" t="s">
        <v>40</v>
      </c>
      <c r="L87" s="58">
        <v>100.0</v>
      </c>
      <c r="M87" s="24" t="str">
        <f t="shared" si="3"/>
        <v>REPROBADO</v>
      </c>
      <c r="N87" s="1"/>
      <c r="O87" s="31" t="s">
        <v>2693</v>
      </c>
    </row>
    <row r="88">
      <c r="A88" s="85">
        <v>2.0351207982E10</v>
      </c>
      <c r="B88" s="86" t="s">
        <v>3160</v>
      </c>
      <c r="C88" s="86" t="s">
        <v>3165</v>
      </c>
      <c r="D88" s="86" t="s">
        <v>3166</v>
      </c>
      <c r="E88" s="87"/>
      <c r="F88" s="87"/>
      <c r="G88" s="86" t="s">
        <v>50</v>
      </c>
      <c r="H88" s="85">
        <v>3.0</v>
      </c>
      <c r="I88" s="52" t="s">
        <v>44</v>
      </c>
      <c r="J88" s="52" t="s">
        <v>44</v>
      </c>
      <c r="K88" s="58">
        <v>100.0</v>
      </c>
      <c r="L88" s="58">
        <v>100.0</v>
      </c>
      <c r="M88" s="24" t="str">
        <f t="shared" si="3"/>
        <v>APROBADO</v>
      </c>
      <c r="N88" s="1"/>
      <c r="O88" s="1"/>
    </row>
    <row r="89">
      <c r="A89" s="85">
        <v>2.0310696413E10</v>
      </c>
      <c r="B89" s="86" t="s">
        <v>3160</v>
      </c>
      <c r="C89" s="86" t="s">
        <v>1285</v>
      </c>
      <c r="D89" s="86" t="s">
        <v>3167</v>
      </c>
      <c r="E89" s="87"/>
      <c r="F89" s="87"/>
      <c r="G89" s="86" t="s">
        <v>50</v>
      </c>
      <c r="H89" s="85">
        <v>3.0</v>
      </c>
      <c r="I89" s="52" t="s">
        <v>44</v>
      </c>
      <c r="J89" s="52" t="s">
        <v>44</v>
      </c>
      <c r="K89" s="58">
        <v>90.0</v>
      </c>
      <c r="L89" s="52" t="s">
        <v>40</v>
      </c>
      <c r="M89" s="24" t="str">
        <f t="shared" si="3"/>
        <v>APROBADO</v>
      </c>
      <c r="N89" s="1"/>
      <c r="O89" s="1"/>
    </row>
    <row r="90">
      <c r="A90" s="85">
        <v>2.0296871266E10</v>
      </c>
      <c r="B90" s="86" t="s">
        <v>3168</v>
      </c>
      <c r="C90" s="86" t="s">
        <v>2236</v>
      </c>
      <c r="D90" s="86" t="s">
        <v>3169</v>
      </c>
      <c r="E90" s="87"/>
      <c r="F90" s="87"/>
      <c r="G90" s="86" t="s">
        <v>50</v>
      </c>
      <c r="H90" s="85">
        <v>3.0</v>
      </c>
      <c r="I90" s="52" t="s">
        <v>44</v>
      </c>
      <c r="J90" s="52" t="s">
        <v>40</v>
      </c>
      <c r="K90" s="58">
        <v>80.0</v>
      </c>
      <c r="L90" s="58">
        <v>100.0</v>
      </c>
      <c r="M90" s="24" t="str">
        <f t="shared" si="3"/>
        <v>APROBADO</v>
      </c>
      <c r="N90" s="1"/>
      <c r="O90" s="31" t="s">
        <v>2693</v>
      </c>
    </row>
    <row r="91">
      <c r="A91" s="85">
        <v>2.0241527434E10</v>
      </c>
      <c r="B91" s="86" t="s">
        <v>3170</v>
      </c>
      <c r="C91" s="86" t="s">
        <v>3171</v>
      </c>
      <c r="D91" s="86" t="s">
        <v>3172</v>
      </c>
      <c r="E91" s="87"/>
      <c r="F91" s="87"/>
      <c r="G91" s="86" t="s">
        <v>50</v>
      </c>
      <c r="H91" s="85">
        <v>3.0</v>
      </c>
      <c r="I91" s="52" t="s">
        <v>44</v>
      </c>
      <c r="J91" s="52" t="s">
        <v>44</v>
      </c>
      <c r="K91" s="58">
        <v>100.0</v>
      </c>
      <c r="L91" s="58">
        <v>100.0</v>
      </c>
      <c r="M91" s="24" t="str">
        <f t="shared" si="3"/>
        <v>APROBADO</v>
      </c>
      <c r="N91" s="1"/>
      <c r="O91" s="1"/>
    </row>
    <row r="92">
      <c r="A92" s="85">
        <v>2.7348641811E10</v>
      </c>
      <c r="B92" s="86" t="s">
        <v>3173</v>
      </c>
      <c r="C92" s="86" t="s">
        <v>3174</v>
      </c>
      <c r="D92" s="86" t="s">
        <v>3175</v>
      </c>
      <c r="E92" s="87"/>
      <c r="F92" s="87"/>
      <c r="G92" s="86" t="s">
        <v>18</v>
      </c>
      <c r="H92" s="85">
        <v>2.0</v>
      </c>
      <c r="I92" s="52" t="s">
        <v>40</v>
      </c>
      <c r="J92" s="52" t="s">
        <v>40</v>
      </c>
      <c r="K92" s="52" t="s">
        <v>40</v>
      </c>
      <c r="L92" s="52" t="s">
        <v>40</v>
      </c>
      <c r="M92" s="24" t="str">
        <f t="shared" si="3"/>
        <v>REPROBADO</v>
      </c>
      <c r="N92" s="1"/>
      <c r="O92" s="1"/>
    </row>
    <row r="93">
      <c r="A93" s="85">
        <v>2.7354688684E10</v>
      </c>
      <c r="B93" s="86" t="s">
        <v>3176</v>
      </c>
      <c r="C93" s="86" t="s">
        <v>3177</v>
      </c>
      <c r="D93" s="86" t="s">
        <v>3178</v>
      </c>
      <c r="E93" s="87"/>
      <c r="F93" s="87"/>
      <c r="G93" s="86" t="s">
        <v>18</v>
      </c>
      <c r="H93" s="85">
        <v>2.0</v>
      </c>
      <c r="I93" s="52" t="s">
        <v>44</v>
      </c>
      <c r="J93" s="52" t="s">
        <v>40</v>
      </c>
      <c r="K93" s="58">
        <v>85.0</v>
      </c>
      <c r="L93" s="58">
        <v>100.0</v>
      </c>
      <c r="M93" s="24" t="str">
        <f t="shared" si="3"/>
        <v>APROBADO</v>
      </c>
      <c r="N93" s="1"/>
      <c r="O93" s="1"/>
    </row>
    <row r="94">
      <c r="A94" s="85">
        <v>2.429807354E10</v>
      </c>
      <c r="B94" s="86" t="s">
        <v>3179</v>
      </c>
      <c r="C94" s="86" t="s">
        <v>3180</v>
      </c>
      <c r="D94" s="86" t="s">
        <v>3181</v>
      </c>
      <c r="E94" s="87"/>
      <c r="F94" s="87"/>
      <c r="G94" s="86" t="s">
        <v>50</v>
      </c>
      <c r="H94" s="85">
        <v>3.0</v>
      </c>
      <c r="I94" s="52" t="s">
        <v>44</v>
      </c>
      <c r="J94" s="52" t="s">
        <v>40</v>
      </c>
      <c r="K94" s="52" t="s">
        <v>40</v>
      </c>
      <c r="L94" s="52" t="s">
        <v>40</v>
      </c>
      <c r="M94" s="24" t="str">
        <f t="shared" si="3"/>
        <v>REPROBADO</v>
      </c>
      <c r="N94" s="1"/>
      <c r="O94" s="31" t="s">
        <v>2693</v>
      </c>
    </row>
    <row r="95">
      <c r="A95" s="85">
        <v>2.0357497729E10</v>
      </c>
      <c r="B95" s="86" t="s">
        <v>3179</v>
      </c>
      <c r="C95" s="86" t="s">
        <v>3182</v>
      </c>
      <c r="D95" s="86" t="s">
        <v>3183</v>
      </c>
      <c r="E95" s="87"/>
      <c r="F95" s="87"/>
      <c r="G95" s="86" t="s">
        <v>50</v>
      </c>
      <c r="H95" s="85">
        <v>3.0</v>
      </c>
      <c r="I95" s="52" t="s">
        <v>44</v>
      </c>
      <c r="J95" s="52" t="s">
        <v>40</v>
      </c>
      <c r="K95" s="58">
        <v>60.0</v>
      </c>
      <c r="L95" s="52" t="s">
        <v>40</v>
      </c>
      <c r="M95" s="44" t="s">
        <v>60</v>
      </c>
      <c r="N95" s="1"/>
      <c r="O95" s="1"/>
    </row>
    <row r="96">
      <c r="A96" s="85">
        <v>2.731793836E10</v>
      </c>
      <c r="B96" s="86" t="s">
        <v>3184</v>
      </c>
      <c r="C96" s="86" t="s">
        <v>3185</v>
      </c>
      <c r="D96" s="86" t="s">
        <v>3186</v>
      </c>
      <c r="E96" s="87"/>
      <c r="F96" s="87"/>
      <c r="G96" s="86" t="s">
        <v>18</v>
      </c>
      <c r="H96" s="85">
        <v>3.0</v>
      </c>
      <c r="I96" s="52" t="s">
        <v>44</v>
      </c>
      <c r="J96" s="52" t="s">
        <v>44</v>
      </c>
      <c r="K96" s="58">
        <v>70.0</v>
      </c>
      <c r="L96" s="58">
        <v>100.0</v>
      </c>
      <c r="M96" s="24" t="str">
        <f t="shared" ref="M96:M124" si="4">IF(AND(OR(I96="Participó",J96="Participó"),AND(K96&gt;64,K96&lt;&gt;"-")),"APROBADO","REPROBADO")</f>
        <v>APROBADO</v>
      </c>
      <c r="N96" s="1"/>
      <c r="O96" s="1"/>
    </row>
    <row r="97">
      <c r="A97" s="85">
        <v>2.0223817875E10</v>
      </c>
      <c r="B97" s="86" t="s">
        <v>3187</v>
      </c>
      <c r="C97" s="86" t="s">
        <v>2855</v>
      </c>
      <c r="D97" s="86" t="s">
        <v>3188</v>
      </c>
      <c r="E97" s="87"/>
      <c r="F97" s="87"/>
      <c r="G97" s="86" t="s">
        <v>50</v>
      </c>
      <c r="H97" s="85">
        <v>3.0</v>
      </c>
      <c r="I97" s="52" t="s">
        <v>40</v>
      </c>
      <c r="J97" s="52" t="s">
        <v>40</v>
      </c>
      <c r="K97" s="52" t="s">
        <v>40</v>
      </c>
      <c r="L97" s="52" t="s">
        <v>40</v>
      </c>
      <c r="M97" s="24" t="str">
        <f t="shared" si="4"/>
        <v>REPROBADO</v>
      </c>
      <c r="N97" s="1"/>
      <c r="O97" s="1"/>
    </row>
    <row r="98">
      <c r="A98" s="85">
        <v>2.725730269E10</v>
      </c>
      <c r="B98" s="86" t="s">
        <v>3189</v>
      </c>
      <c r="C98" s="86" t="s">
        <v>3190</v>
      </c>
      <c r="D98" s="86" t="s">
        <v>3191</v>
      </c>
      <c r="E98" s="87"/>
      <c r="F98" s="87"/>
      <c r="G98" s="86" t="s">
        <v>18</v>
      </c>
      <c r="H98" s="85">
        <v>3.0</v>
      </c>
      <c r="I98" s="52" t="s">
        <v>44</v>
      </c>
      <c r="J98" s="52" t="s">
        <v>44</v>
      </c>
      <c r="K98" s="58">
        <v>85.0</v>
      </c>
      <c r="L98" s="58">
        <v>100.0</v>
      </c>
      <c r="M98" s="24" t="str">
        <f t="shared" si="4"/>
        <v>APROBADO</v>
      </c>
      <c r="N98" s="1"/>
      <c r="O98" s="1"/>
    </row>
    <row r="99">
      <c r="A99" s="85">
        <v>2.0236952275E10</v>
      </c>
      <c r="B99" s="86" t="s">
        <v>3192</v>
      </c>
      <c r="C99" s="86" t="s">
        <v>592</v>
      </c>
      <c r="D99" s="86" t="s">
        <v>3193</v>
      </c>
      <c r="E99" s="87"/>
      <c r="F99" s="87"/>
      <c r="G99" s="86" t="s">
        <v>50</v>
      </c>
      <c r="H99" s="85">
        <v>3.0</v>
      </c>
      <c r="I99" s="52" t="s">
        <v>44</v>
      </c>
      <c r="J99" s="52" t="s">
        <v>44</v>
      </c>
      <c r="K99" s="58">
        <v>100.0</v>
      </c>
      <c r="L99" s="58">
        <v>100.0</v>
      </c>
      <c r="M99" s="24" t="str">
        <f t="shared" si="4"/>
        <v>APROBADO</v>
      </c>
      <c r="N99" s="1"/>
      <c r="O99" s="1"/>
    </row>
    <row r="100">
      <c r="A100" s="85">
        <v>2.7302884582E10</v>
      </c>
      <c r="B100" s="86" t="s">
        <v>3194</v>
      </c>
      <c r="C100" s="86" t="s">
        <v>3195</v>
      </c>
      <c r="D100" s="86" t="s">
        <v>3196</v>
      </c>
      <c r="E100" s="87"/>
      <c r="F100" s="87"/>
      <c r="G100" s="86" t="s">
        <v>18</v>
      </c>
      <c r="H100" s="85">
        <v>3.0</v>
      </c>
      <c r="I100" s="52" t="s">
        <v>44</v>
      </c>
      <c r="J100" s="52" t="s">
        <v>40</v>
      </c>
      <c r="K100" s="58">
        <v>70.0</v>
      </c>
      <c r="L100" s="52" t="s">
        <v>40</v>
      </c>
      <c r="M100" s="24" t="str">
        <f t="shared" si="4"/>
        <v>APROBADO</v>
      </c>
      <c r="N100" s="1"/>
      <c r="O100" s="31" t="s">
        <v>2693</v>
      </c>
    </row>
    <row r="101">
      <c r="A101" s="85">
        <v>2.7360011165E10</v>
      </c>
      <c r="B101" s="86" t="s">
        <v>3197</v>
      </c>
      <c r="C101" s="86" t="s">
        <v>3198</v>
      </c>
      <c r="D101" s="86" t="s">
        <v>3199</v>
      </c>
      <c r="E101" s="87"/>
      <c r="F101" s="87"/>
      <c r="G101" s="86" t="s">
        <v>18</v>
      </c>
      <c r="H101" s="85">
        <v>3.0</v>
      </c>
      <c r="I101" s="52" t="s">
        <v>44</v>
      </c>
      <c r="J101" s="52" t="s">
        <v>44</v>
      </c>
      <c r="K101" s="58">
        <v>100.0</v>
      </c>
      <c r="L101" s="58">
        <v>100.0</v>
      </c>
      <c r="M101" s="24" t="str">
        <f t="shared" si="4"/>
        <v>APROBADO</v>
      </c>
      <c r="N101" s="1"/>
      <c r="O101" s="1"/>
    </row>
    <row r="102">
      <c r="A102" s="85">
        <v>2.032582168E10</v>
      </c>
      <c r="B102" s="86" t="s">
        <v>3200</v>
      </c>
      <c r="C102" s="86" t="s">
        <v>911</v>
      </c>
      <c r="D102" s="86" t="s">
        <v>3201</v>
      </c>
      <c r="E102" s="87"/>
      <c r="F102" s="87"/>
      <c r="G102" s="86" t="s">
        <v>50</v>
      </c>
      <c r="H102" s="85">
        <v>3.0</v>
      </c>
      <c r="I102" s="52" t="s">
        <v>40</v>
      </c>
      <c r="J102" s="52" t="s">
        <v>40</v>
      </c>
      <c r="K102" s="52" t="s">
        <v>40</v>
      </c>
      <c r="L102" s="52" t="s">
        <v>40</v>
      </c>
      <c r="M102" s="24" t="str">
        <f t="shared" si="4"/>
        <v>REPROBADO</v>
      </c>
      <c r="N102" s="1"/>
      <c r="O102" s="1"/>
    </row>
    <row r="103">
      <c r="A103" s="85">
        <v>2.0306148096E10</v>
      </c>
      <c r="B103" s="86" t="s">
        <v>3202</v>
      </c>
      <c r="C103" s="86" t="s">
        <v>1928</v>
      </c>
      <c r="D103" s="86" t="s">
        <v>3203</v>
      </c>
      <c r="E103" s="87"/>
      <c r="F103" s="87"/>
      <c r="G103" s="86" t="s">
        <v>50</v>
      </c>
      <c r="H103" s="85">
        <v>3.0</v>
      </c>
      <c r="I103" s="52" t="s">
        <v>40</v>
      </c>
      <c r="J103" s="52" t="s">
        <v>40</v>
      </c>
      <c r="K103" s="52" t="s">
        <v>40</v>
      </c>
      <c r="L103" s="52" t="s">
        <v>40</v>
      </c>
      <c r="M103" s="24" t="str">
        <f t="shared" si="4"/>
        <v>REPROBADO</v>
      </c>
      <c r="N103" s="1"/>
      <c r="O103" s="1"/>
    </row>
    <row r="104">
      <c r="A104" s="85">
        <v>2.731182771E10</v>
      </c>
      <c r="B104" s="86" t="s">
        <v>3204</v>
      </c>
      <c r="C104" s="86" t="s">
        <v>969</v>
      </c>
      <c r="D104" s="86" t="s">
        <v>3205</v>
      </c>
      <c r="E104" s="87"/>
      <c r="F104" s="87"/>
      <c r="G104" s="86" t="s">
        <v>18</v>
      </c>
      <c r="H104" s="85">
        <v>3.0</v>
      </c>
      <c r="I104" s="52" t="s">
        <v>44</v>
      </c>
      <c r="J104" s="52" t="s">
        <v>44</v>
      </c>
      <c r="K104" s="64">
        <v>81.67</v>
      </c>
      <c r="L104" s="58">
        <v>100.0</v>
      </c>
      <c r="M104" s="24" t="str">
        <f t="shared" si="4"/>
        <v>APROBADO</v>
      </c>
      <c r="N104" s="1"/>
      <c r="O104" s="1"/>
    </row>
    <row r="105">
      <c r="A105" s="85">
        <v>2.0347297136E10</v>
      </c>
      <c r="B105" s="86" t="s">
        <v>3206</v>
      </c>
      <c r="C105" s="86" t="s">
        <v>423</v>
      </c>
      <c r="D105" s="86" t="s">
        <v>3207</v>
      </c>
      <c r="E105" s="87"/>
      <c r="F105" s="87"/>
      <c r="G105" s="86" t="s">
        <v>50</v>
      </c>
      <c r="H105" s="85">
        <v>3.0</v>
      </c>
      <c r="I105" s="52" t="s">
        <v>44</v>
      </c>
      <c r="J105" s="52" t="s">
        <v>44</v>
      </c>
      <c r="K105" s="58">
        <v>90.0</v>
      </c>
      <c r="L105" s="58">
        <v>100.0</v>
      </c>
      <c r="M105" s="24" t="str">
        <f t="shared" si="4"/>
        <v>APROBADO</v>
      </c>
      <c r="N105" s="1"/>
      <c r="O105" s="1"/>
    </row>
    <row r="106">
      <c r="A106" s="85">
        <v>2.3246730024E10</v>
      </c>
      <c r="B106" s="86" t="s">
        <v>3208</v>
      </c>
      <c r="C106" s="86" t="s">
        <v>3209</v>
      </c>
      <c r="D106" s="86" t="s">
        <v>3210</v>
      </c>
      <c r="E106" s="87"/>
      <c r="F106" s="87"/>
      <c r="G106" s="86" t="s">
        <v>18</v>
      </c>
      <c r="H106" s="85">
        <v>3.0</v>
      </c>
      <c r="I106" s="52" t="s">
        <v>40</v>
      </c>
      <c r="J106" s="52" t="s">
        <v>40</v>
      </c>
      <c r="K106" s="52" t="s">
        <v>40</v>
      </c>
      <c r="L106" s="52" t="s">
        <v>40</v>
      </c>
      <c r="M106" s="24" t="str">
        <f t="shared" si="4"/>
        <v>REPROBADO</v>
      </c>
      <c r="N106" s="1"/>
      <c r="O106" s="1"/>
    </row>
    <row r="107">
      <c r="A107" s="85">
        <v>2.0226143433E10</v>
      </c>
      <c r="B107" s="86" t="s">
        <v>3211</v>
      </c>
      <c r="C107" s="86" t="s">
        <v>3212</v>
      </c>
      <c r="D107" s="86" t="s">
        <v>3213</v>
      </c>
      <c r="E107" s="87"/>
      <c r="F107" s="87"/>
      <c r="G107" s="86" t="s">
        <v>50</v>
      </c>
      <c r="H107" s="85">
        <v>3.0</v>
      </c>
      <c r="I107" s="52" t="s">
        <v>44</v>
      </c>
      <c r="J107" s="52" t="s">
        <v>40</v>
      </c>
      <c r="K107" s="58">
        <v>70.0</v>
      </c>
      <c r="L107" s="52" t="s">
        <v>40</v>
      </c>
      <c r="M107" s="24" t="str">
        <f t="shared" si="4"/>
        <v>APROBADO</v>
      </c>
      <c r="N107" s="1"/>
      <c r="O107" s="31" t="s">
        <v>2693</v>
      </c>
    </row>
    <row r="108">
      <c r="A108" s="85">
        <v>2.7403597886E10</v>
      </c>
      <c r="B108" s="86" t="s">
        <v>3214</v>
      </c>
      <c r="C108" s="86" t="s">
        <v>1576</v>
      </c>
      <c r="D108" s="86" t="s">
        <v>3215</v>
      </c>
      <c r="E108" s="87"/>
      <c r="F108" s="87"/>
      <c r="G108" s="86" t="s">
        <v>18</v>
      </c>
      <c r="H108" s="85">
        <v>3.0</v>
      </c>
      <c r="I108" s="52" t="s">
        <v>44</v>
      </c>
      <c r="J108" s="52" t="s">
        <v>44</v>
      </c>
      <c r="K108" s="58">
        <v>90.0</v>
      </c>
      <c r="L108" s="58">
        <v>100.0</v>
      </c>
      <c r="M108" s="24" t="str">
        <f t="shared" si="4"/>
        <v>APROBADO</v>
      </c>
      <c r="N108" s="1"/>
      <c r="O108" s="1"/>
    </row>
    <row r="109">
      <c r="A109" s="85">
        <v>2.0249457451E10</v>
      </c>
      <c r="B109" s="86" t="s">
        <v>3214</v>
      </c>
      <c r="C109" s="86" t="s">
        <v>3216</v>
      </c>
      <c r="D109" s="86" t="s">
        <v>3217</v>
      </c>
      <c r="E109" s="87"/>
      <c r="F109" s="87"/>
      <c r="G109" s="86" t="s">
        <v>18</v>
      </c>
      <c r="H109" s="85">
        <v>3.0</v>
      </c>
      <c r="I109" s="52" t="s">
        <v>44</v>
      </c>
      <c r="J109" s="52" t="s">
        <v>44</v>
      </c>
      <c r="K109" s="58">
        <v>100.0</v>
      </c>
      <c r="L109" s="58">
        <v>100.0</v>
      </c>
      <c r="M109" s="24" t="str">
        <f t="shared" si="4"/>
        <v>APROBADO</v>
      </c>
      <c r="N109" s="1"/>
      <c r="O109" s="1"/>
    </row>
    <row r="110">
      <c r="A110" s="85">
        <v>2.02501503E10</v>
      </c>
      <c r="B110" s="86" t="s">
        <v>3214</v>
      </c>
      <c r="C110" s="86" t="s">
        <v>3218</v>
      </c>
      <c r="D110" s="86" t="s">
        <v>3219</v>
      </c>
      <c r="E110" s="87"/>
      <c r="F110" s="87"/>
      <c r="G110" s="86" t="s">
        <v>50</v>
      </c>
      <c r="H110" s="85">
        <v>3.0</v>
      </c>
      <c r="I110" s="52" t="s">
        <v>44</v>
      </c>
      <c r="J110" s="52" t="s">
        <v>40</v>
      </c>
      <c r="K110" s="52" t="s">
        <v>40</v>
      </c>
      <c r="L110" s="52" t="s">
        <v>40</v>
      </c>
      <c r="M110" s="24" t="str">
        <f t="shared" si="4"/>
        <v>REPROBADO</v>
      </c>
      <c r="N110" s="1"/>
      <c r="O110" s="31" t="s">
        <v>2693</v>
      </c>
    </row>
    <row r="111">
      <c r="A111" s="85">
        <v>2.7267166361E10</v>
      </c>
      <c r="B111" s="86" t="s">
        <v>3214</v>
      </c>
      <c r="C111" s="86" t="s">
        <v>482</v>
      </c>
      <c r="D111" s="86" t="s">
        <v>3220</v>
      </c>
      <c r="E111" s="87"/>
      <c r="F111" s="87"/>
      <c r="G111" s="86" t="s">
        <v>18</v>
      </c>
      <c r="H111" s="85">
        <v>3.0</v>
      </c>
      <c r="I111" s="52" t="s">
        <v>40</v>
      </c>
      <c r="J111" s="52" t="s">
        <v>40</v>
      </c>
      <c r="K111" s="52" t="s">
        <v>40</v>
      </c>
      <c r="L111" s="52" t="s">
        <v>40</v>
      </c>
      <c r="M111" s="24" t="str">
        <f t="shared" si="4"/>
        <v>REPROBADO</v>
      </c>
      <c r="N111" s="1"/>
      <c r="O111" s="1"/>
    </row>
    <row r="112">
      <c r="A112" s="85">
        <v>2.0345284185E10</v>
      </c>
      <c r="B112" s="86" t="s">
        <v>3214</v>
      </c>
      <c r="C112" s="86" t="s">
        <v>504</v>
      </c>
      <c r="D112" s="86" t="s">
        <v>3221</v>
      </c>
      <c r="E112" s="87"/>
      <c r="F112" s="87"/>
      <c r="G112" s="86" t="s">
        <v>50</v>
      </c>
      <c r="H112" s="85">
        <v>4.0</v>
      </c>
      <c r="I112" s="52" t="s">
        <v>44</v>
      </c>
      <c r="J112" s="52" t="s">
        <v>44</v>
      </c>
      <c r="K112" s="58">
        <v>80.0</v>
      </c>
      <c r="L112" s="58">
        <v>100.0</v>
      </c>
      <c r="M112" s="24" t="str">
        <f t="shared" si="4"/>
        <v>APROBADO</v>
      </c>
      <c r="N112" s="1"/>
      <c r="O112" s="1"/>
    </row>
    <row r="113">
      <c r="A113" s="85">
        <v>2.7372816347E10</v>
      </c>
      <c r="B113" s="86" t="s">
        <v>3214</v>
      </c>
      <c r="C113" s="86" t="s">
        <v>1222</v>
      </c>
      <c r="D113" s="86" t="s">
        <v>3222</v>
      </c>
      <c r="E113" s="87"/>
      <c r="F113" s="87"/>
      <c r="G113" s="86" t="s">
        <v>18</v>
      </c>
      <c r="H113" s="85">
        <v>3.0</v>
      </c>
      <c r="I113" s="52" t="s">
        <v>44</v>
      </c>
      <c r="J113" s="52" t="s">
        <v>44</v>
      </c>
      <c r="K113" s="58">
        <v>100.0</v>
      </c>
      <c r="L113" s="58">
        <v>100.0</v>
      </c>
      <c r="M113" s="24" t="str">
        <f t="shared" si="4"/>
        <v>APROBADO</v>
      </c>
      <c r="N113" s="1"/>
      <c r="O113" s="1"/>
    </row>
    <row r="114">
      <c r="A114" s="85">
        <v>2.7340458015E10</v>
      </c>
      <c r="B114" s="86" t="s">
        <v>3223</v>
      </c>
      <c r="C114" s="86" t="s">
        <v>2499</v>
      </c>
      <c r="D114" s="86" t="s">
        <v>3224</v>
      </c>
      <c r="E114" s="87"/>
      <c r="F114" s="87"/>
      <c r="G114" s="86" t="s">
        <v>18</v>
      </c>
      <c r="H114" s="85">
        <v>3.0</v>
      </c>
      <c r="I114" s="52" t="s">
        <v>44</v>
      </c>
      <c r="J114" s="52" t="s">
        <v>44</v>
      </c>
      <c r="K114" s="58">
        <v>95.0</v>
      </c>
      <c r="L114" s="52" t="s">
        <v>40</v>
      </c>
      <c r="M114" s="24" t="str">
        <f t="shared" si="4"/>
        <v>APROBADO</v>
      </c>
      <c r="N114" s="1"/>
      <c r="O114" s="1"/>
    </row>
    <row r="115">
      <c r="A115" s="85">
        <v>2.7250897028E10</v>
      </c>
      <c r="B115" s="86" t="s">
        <v>3223</v>
      </c>
      <c r="C115" s="86" t="s">
        <v>3225</v>
      </c>
      <c r="D115" s="86" t="s">
        <v>3226</v>
      </c>
      <c r="E115" s="87"/>
      <c r="F115" s="87"/>
      <c r="G115" s="86" t="s">
        <v>18</v>
      </c>
      <c r="H115" s="85">
        <v>3.0</v>
      </c>
      <c r="I115" s="52" t="s">
        <v>44</v>
      </c>
      <c r="J115" s="52" t="s">
        <v>44</v>
      </c>
      <c r="K115" s="58">
        <v>100.0</v>
      </c>
      <c r="L115" s="52" t="s">
        <v>40</v>
      </c>
      <c r="M115" s="24" t="str">
        <f t="shared" si="4"/>
        <v>APROBADO</v>
      </c>
      <c r="N115" s="1"/>
      <c r="O115" s="1"/>
    </row>
    <row r="116">
      <c r="A116" s="85">
        <v>2.7294238153E10</v>
      </c>
      <c r="B116" s="86" t="s">
        <v>3227</v>
      </c>
      <c r="C116" s="86" t="s">
        <v>3228</v>
      </c>
      <c r="D116" s="86" t="s">
        <v>3229</v>
      </c>
      <c r="E116" s="87"/>
      <c r="F116" s="87"/>
      <c r="G116" s="86" t="s">
        <v>18</v>
      </c>
      <c r="H116" s="85">
        <v>3.0</v>
      </c>
      <c r="I116" s="52" t="s">
        <v>44</v>
      </c>
      <c r="J116" s="52" t="s">
        <v>44</v>
      </c>
      <c r="K116" s="58">
        <v>100.0</v>
      </c>
      <c r="L116" s="58">
        <v>100.0</v>
      </c>
      <c r="M116" s="24" t="str">
        <f t="shared" si="4"/>
        <v>APROBADO</v>
      </c>
      <c r="N116" s="1"/>
      <c r="O116" s="31" t="s">
        <v>2693</v>
      </c>
    </row>
    <row r="117">
      <c r="A117" s="85">
        <v>2.0269855801E10</v>
      </c>
      <c r="B117" s="86" t="s">
        <v>3230</v>
      </c>
      <c r="C117" s="86" t="s">
        <v>3231</v>
      </c>
      <c r="D117" s="86" t="s">
        <v>3232</v>
      </c>
      <c r="E117" s="87"/>
      <c r="F117" s="87"/>
      <c r="G117" s="86" t="s">
        <v>50</v>
      </c>
      <c r="H117" s="85">
        <v>4.0</v>
      </c>
      <c r="I117" s="52" t="s">
        <v>44</v>
      </c>
      <c r="J117" s="52" t="s">
        <v>44</v>
      </c>
      <c r="K117" s="58">
        <v>90.0</v>
      </c>
      <c r="L117" s="58">
        <v>100.0</v>
      </c>
      <c r="M117" s="24" t="str">
        <f t="shared" si="4"/>
        <v>APROBADO</v>
      </c>
      <c r="N117" s="1"/>
      <c r="O117" s="1"/>
    </row>
    <row r="118">
      <c r="A118" s="85">
        <v>2.0348222113E10</v>
      </c>
      <c r="B118" s="86" t="s">
        <v>3233</v>
      </c>
      <c r="C118" s="86" t="s">
        <v>3234</v>
      </c>
      <c r="D118" s="86" t="s">
        <v>3235</v>
      </c>
      <c r="E118" s="87"/>
      <c r="F118" s="87"/>
      <c r="G118" s="86" t="s">
        <v>50</v>
      </c>
      <c r="H118" s="85">
        <v>4.0</v>
      </c>
      <c r="I118" s="52" t="s">
        <v>44</v>
      </c>
      <c r="J118" s="52" t="s">
        <v>44</v>
      </c>
      <c r="K118" s="52" t="s">
        <v>40</v>
      </c>
      <c r="L118" s="58">
        <v>100.0</v>
      </c>
      <c r="M118" s="24" t="str">
        <f t="shared" si="4"/>
        <v>REPROBADO</v>
      </c>
      <c r="N118" s="1"/>
      <c r="O118" s="31" t="s">
        <v>2693</v>
      </c>
    </row>
    <row r="119">
      <c r="A119" s="85">
        <v>2.7324883113E10</v>
      </c>
      <c r="B119" s="86" t="s">
        <v>3236</v>
      </c>
      <c r="C119" s="86" t="s">
        <v>3237</v>
      </c>
      <c r="D119" s="86" t="s">
        <v>3238</v>
      </c>
      <c r="E119" s="87"/>
      <c r="F119" s="87"/>
      <c r="G119" s="86" t="s">
        <v>18</v>
      </c>
      <c r="H119" s="85">
        <v>3.0</v>
      </c>
      <c r="I119" s="52" t="s">
        <v>44</v>
      </c>
      <c r="J119" s="52" t="s">
        <v>40</v>
      </c>
      <c r="K119" s="64">
        <v>81.67</v>
      </c>
      <c r="L119" s="58">
        <v>100.0</v>
      </c>
      <c r="M119" s="24" t="str">
        <f t="shared" si="4"/>
        <v>APROBADO</v>
      </c>
      <c r="N119" s="1"/>
      <c r="O119" s="1"/>
    </row>
    <row r="120">
      <c r="A120" s="85">
        <v>2.0270010483E10</v>
      </c>
      <c r="B120" s="86" t="s">
        <v>3239</v>
      </c>
      <c r="C120" s="86" t="s">
        <v>3240</v>
      </c>
      <c r="D120" s="86" t="s">
        <v>3241</v>
      </c>
      <c r="E120" s="87"/>
      <c r="F120" s="87"/>
      <c r="G120" s="86" t="s">
        <v>50</v>
      </c>
      <c r="H120" s="85">
        <v>4.0</v>
      </c>
      <c r="I120" s="52" t="s">
        <v>44</v>
      </c>
      <c r="J120" s="52" t="s">
        <v>44</v>
      </c>
      <c r="K120" s="58">
        <v>85.0</v>
      </c>
      <c r="L120" s="58">
        <v>100.0</v>
      </c>
      <c r="M120" s="24" t="str">
        <f t="shared" si="4"/>
        <v>APROBADO</v>
      </c>
      <c r="N120" s="1"/>
      <c r="O120" s="1"/>
    </row>
    <row r="121">
      <c r="A121" s="85">
        <v>2.0299404782E10</v>
      </c>
      <c r="B121" s="86" t="s">
        <v>3242</v>
      </c>
      <c r="C121" s="86" t="s">
        <v>3243</v>
      </c>
      <c r="D121" s="86" t="s">
        <v>3244</v>
      </c>
      <c r="E121" s="87"/>
      <c r="F121" s="87"/>
      <c r="G121" s="86" t="s">
        <v>50</v>
      </c>
      <c r="H121" s="85">
        <v>4.0</v>
      </c>
      <c r="I121" s="52" t="s">
        <v>40</v>
      </c>
      <c r="J121" s="52" t="s">
        <v>40</v>
      </c>
      <c r="K121" s="52" t="s">
        <v>40</v>
      </c>
      <c r="L121" s="52" t="s">
        <v>40</v>
      </c>
      <c r="M121" s="24" t="str">
        <f t="shared" si="4"/>
        <v>REPROBADO</v>
      </c>
      <c r="N121" s="1"/>
      <c r="O121" s="1"/>
    </row>
    <row r="122">
      <c r="A122" s="85">
        <v>2.7282575464E10</v>
      </c>
      <c r="B122" s="86" t="s">
        <v>3245</v>
      </c>
      <c r="C122" s="86" t="s">
        <v>3246</v>
      </c>
      <c r="D122" s="86" t="s">
        <v>3247</v>
      </c>
      <c r="E122" s="87"/>
      <c r="F122" s="87"/>
      <c r="G122" s="86" t="s">
        <v>18</v>
      </c>
      <c r="H122" s="85">
        <v>3.0</v>
      </c>
      <c r="I122" s="52" t="s">
        <v>44</v>
      </c>
      <c r="J122" s="52" t="s">
        <v>44</v>
      </c>
      <c r="K122" s="58">
        <v>90.0</v>
      </c>
      <c r="L122" s="58">
        <v>100.0</v>
      </c>
      <c r="M122" s="24" t="str">
        <f t="shared" si="4"/>
        <v>APROBADO</v>
      </c>
      <c r="N122" s="1"/>
      <c r="O122" s="1"/>
    </row>
    <row r="123">
      <c r="A123" s="85">
        <v>2.7270010461E10</v>
      </c>
      <c r="B123" s="86" t="s">
        <v>3248</v>
      </c>
      <c r="C123" s="86" t="s">
        <v>3249</v>
      </c>
      <c r="D123" s="86" t="s">
        <v>3250</v>
      </c>
      <c r="E123" s="87"/>
      <c r="F123" s="87"/>
      <c r="G123" s="86" t="s">
        <v>18</v>
      </c>
      <c r="H123" s="85">
        <v>4.0</v>
      </c>
      <c r="I123" s="52" t="s">
        <v>44</v>
      </c>
      <c r="J123" s="52" t="s">
        <v>44</v>
      </c>
      <c r="K123" s="58">
        <v>85.0</v>
      </c>
      <c r="L123" s="58">
        <v>100.0</v>
      </c>
      <c r="M123" s="24" t="str">
        <f t="shared" si="4"/>
        <v>APROBADO</v>
      </c>
      <c r="N123" s="1"/>
      <c r="O123" s="31" t="s">
        <v>2693</v>
      </c>
    </row>
    <row r="124">
      <c r="A124" s="85">
        <v>2.7337915952E10</v>
      </c>
      <c r="B124" s="86" t="s">
        <v>3248</v>
      </c>
      <c r="C124" s="86" t="s">
        <v>3251</v>
      </c>
      <c r="D124" s="86" t="s">
        <v>3252</v>
      </c>
      <c r="E124" s="87"/>
      <c r="F124" s="87"/>
      <c r="G124" s="86" t="s">
        <v>18</v>
      </c>
      <c r="H124" s="85">
        <v>4.0</v>
      </c>
      <c r="I124" s="52" t="s">
        <v>44</v>
      </c>
      <c r="J124" s="52" t="s">
        <v>44</v>
      </c>
      <c r="K124" s="58">
        <v>70.0</v>
      </c>
      <c r="L124" s="58">
        <v>100.0</v>
      </c>
      <c r="M124" s="24" t="str">
        <f t="shared" si="4"/>
        <v>APROBADO</v>
      </c>
      <c r="N124" s="1"/>
      <c r="O124" s="1"/>
    </row>
    <row r="125">
      <c r="A125" s="85">
        <v>2.7322076563E10</v>
      </c>
      <c r="B125" s="86" t="s">
        <v>3248</v>
      </c>
      <c r="C125" s="86" t="s">
        <v>3253</v>
      </c>
      <c r="D125" s="86" t="s">
        <v>3254</v>
      </c>
      <c r="E125" s="87"/>
      <c r="F125" s="87"/>
      <c r="G125" s="86" t="s">
        <v>18</v>
      </c>
      <c r="H125" s="85">
        <v>4.0</v>
      </c>
      <c r="I125" s="52" t="s">
        <v>44</v>
      </c>
      <c r="J125" s="52" t="s">
        <v>44</v>
      </c>
      <c r="K125" s="58">
        <v>60.0</v>
      </c>
      <c r="L125" s="58">
        <v>100.0</v>
      </c>
      <c r="M125" s="44" t="s">
        <v>60</v>
      </c>
      <c r="N125" s="1"/>
      <c r="O125" s="1"/>
    </row>
    <row r="126">
      <c r="A126" s="85">
        <v>2.0347297454E10</v>
      </c>
      <c r="B126" s="86" t="s">
        <v>3255</v>
      </c>
      <c r="C126" s="86" t="s">
        <v>3256</v>
      </c>
      <c r="D126" s="86" t="s">
        <v>3257</v>
      </c>
      <c r="E126" s="87"/>
      <c r="F126" s="87"/>
      <c r="G126" s="86" t="s">
        <v>50</v>
      </c>
      <c r="H126" s="85">
        <v>4.0</v>
      </c>
      <c r="I126" s="52" t="s">
        <v>40</v>
      </c>
      <c r="J126" s="52" t="s">
        <v>40</v>
      </c>
      <c r="K126" s="52" t="s">
        <v>40</v>
      </c>
      <c r="L126" s="52" t="s">
        <v>40</v>
      </c>
      <c r="M126" s="24" t="str">
        <f t="shared" ref="M126:M144" si="5">IF(AND(OR(I126="Participó",J126="Participó"),AND(K126&gt;64,K126&lt;&gt;"-")),"APROBADO","REPROBADO")</f>
        <v>REPROBADO</v>
      </c>
      <c r="N126" s="1"/>
      <c r="O126" s="1"/>
    </row>
    <row r="127">
      <c r="A127" s="85">
        <v>2.0258599072E10</v>
      </c>
      <c r="B127" s="86" t="s">
        <v>3258</v>
      </c>
      <c r="C127" s="86" t="s">
        <v>3259</v>
      </c>
      <c r="D127" s="86" t="s">
        <v>3260</v>
      </c>
      <c r="E127" s="87"/>
      <c r="F127" s="87"/>
      <c r="G127" s="86" t="s">
        <v>50</v>
      </c>
      <c r="H127" s="85">
        <v>4.0</v>
      </c>
      <c r="I127" s="52" t="s">
        <v>40</v>
      </c>
      <c r="J127" s="52" t="s">
        <v>40</v>
      </c>
      <c r="K127" s="52" t="s">
        <v>40</v>
      </c>
      <c r="L127" s="52" t="s">
        <v>40</v>
      </c>
      <c r="M127" s="24" t="str">
        <f t="shared" si="5"/>
        <v>REPROBADO</v>
      </c>
      <c r="N127" s="1"/>
      <c r="O127" s="1"/>
    </row>
    <row r="128">
      <c r="A128" s="85">
        <v>2.033959161E10</v>
      </c>
      <c r="B128" s="86" t="s">
        <v>3261</v>
      </c>
      <c r="C128" s="86" t="s">
        <v>3262</v>
      </c>
      <c r="D128" s="86" t="s">
        <v>3263</v>
      </c>
      <c r="E128" s="87"/>
      <c r="F128" s="87"/>
      <c r="G128" s="86" t="s">
        <v>50</v>
      </c>
      <c r="H128" s="85">
        <v>4.0</v>
      </c>
      <c r="I128" s="52" t="s">
        <v>40</v>
      </c>
      <c r="J128" s="52" t="s">
        <v>40</v>
      </c>
      <c r="K128" s="58">
        <v>15.0</v>
      </c>
      <c r="L128" s="52" t="s">
        <v>40</v>
      </c>
      <c r="M128" s="24" t="str">
        <f t="shared" si="5"/>
        <v>REPROBADO</v>
      </c>
      <c r="N128" s="1"/>
      <c r="O128" s="1"/>
    </row>
    <row r="129">
      <c r="A129" s="85">
        <v>2.0242925107E10</v>
      </c>
      <c r="B129" s="86" t="s">
        <v>3261</v>
      </c>
      <c r="C129" s="86" t="s">
        <v>3264</v>
      </c>
      <c r="D129" s="86" t="s">
        <v>3265</v>
      </c>
      <c r="E129" s="87"/>
      <c r="F129" s="87"/>
      <c r="G129" s="86" t="s">
        <v>50</v>
      </c>
      <c r="H129" s="85">
        <v>4.0</v>
      </c>
      <c r="I129" s="52" t="s">
        <v>44</v>
      </c>
      <c r="J129" s="52" t="s">
        <v>44</v>
      </c>
      <c r="K129" s="58">
        <v>100.0</v>
      </c>
      <c r="L129" s="58">
        <v>100.0</v>
      </c>
      <c r="M129" s="24" t="str">
        <f t="shared" si="5"/>
        <v>APROBADO</v>
      </c>
      <c r="N129" s="1"/>
      <c r="O129" s="1"/>
    </row>
    <row r="130">
      <c r="A130" s="85">
        <v>2.732303295E10</v>
      </c>
      <c r="B130" s="86" t="s">
        <v>3261</v>
      </c>
      <c r="C130" s="86" t="s">
        <v>3266</v>
      </c>
      <c r="D130" s="86" t="s">
        <v>3267</v>
      </c>
      <c r="E130" s="87"/>
      <c r="F130" s="87"/>
      <c r="G130" s="86" t="s">
        <v>18</v>
      </c>
      <c r="H130" s="85">
        <v>4.0</v>
      </c>
      <c r="I130" s="52" t="s">
        <v>44</v>
      </c>
      <c r="J130" s="52" t="s">
        <v>44</v>
      </c>
      <c r="K130" s="64">
        <v>78.33</v>
      </c>
      <c r="L130" s="58">
        <v>100.0</v>
      </c>
      <c r="M130" s="24" t="str">
        <f t="shared" si="5"/>
        <v>APROBADO</v>
      </c>
      <c r="N130" s="1"/>
      <c r="O130" s="1"/>
    </row>
    <row r="131">
      <c r="A131" s="85">
        <v>2.0372084562E10</v>
      </c>
      <c r="B131" s="86" t="s">
        <v>3261</v>
      </c>
      <c r="C131" s="86" t="s">
        <v>2759</v>
      </c>
      <c r="D131" s="86" t="s">
        <v>3268</v>
      </c>
      <c r="E131" s="87"/>
      <c r="F131" s="87"/>
      <c r="G131" s="86" t="s">
        <v>50</v>
      </c>
      <c r="H131" s="85">
        <v>4.0</v>
      </c>
      <c r="I131" s="52" t="s">
        <v>44</v>
      </c>
      <c r="J131" s="52" t="s">
        <v>44</v>
      </c>
      <c r="K131" s="58">
        <v>70.0</v>
      </c>
      <c r="L131" s="58">
        <v>100.0</v>
      </c>
      <c r="M131" s="24" t="str">
        <f t="shared" si="5"/>
        <v>APROBADO</v>
      </c>
      <c r="N131" s="1"/>
      <c r="O131" s="1"/>
    </row>
    <row r="132">
      <c r="A132" s="85">
        <v>2.0338393203E10</v>
      </c>
      <c r="B132" s="86" t="s">
        <v>3261</v>
      </c>
      <c r="C132" s="86" t="s">
        <v>423</v>
      </c>
      <c r="D132" s="86" t="s">
        <v>3269</v>
      </c>
      <c r="E132" s="87"/>
      <c r="F132" s="87"/>
      <c r="G132" s="86" t="s">
        <v>50</v>
      </c>
      <c r="H132" s="85">
        <v>4.0</v>
      </c>
      <c r="I132" s="52" t="s">
        <v>44</v>
      </c>
      <c r="J132" s="52" t="s">
        <v>44</v>
      </c>
      <c r="K132" s="58">
        <v>80.0</v>
      </c>
      <c r="L132" s="58">
        <v>100.0</v>
      </c>
      <c r="M132" s="24" t="str">
        <f t="shared" si="5"/>
        <v>APROBADO</v>
      </c>
      <c r="N132" s="1"/>
      <c r="O132" s="1"/>
    </row>
    <row r="133">
      <c r="A133" s="85">
        <v>2.0253243512E10</v>
      </c>
      <c r="B133" s="86" t="s">
        <v>3261</v>
      </c>
      <c r="C133" s="86" t="s">
        <v>3270</v>
      </c>
      <c r="D133" s="86" t="s">
        <v>3271</v>
      </c>
      <c r="E133" s="87"/>
      <c r="F133" s="87"/>
      <c r="G133" s="86" t="s">
        <v>50</v>
      </c>
      <c r="H133" s="85">
        <v>4.0</v>
      </c>
      <c r="I133" s="52" t="s">
        <v>44</v>
      </c>
      <c r="J133" s="52" t="s">
        <v>40</v>
      </c>
      <c r="K133" s="52" t="s">
        <v>40</v>
      </c>
      <c r="L133" s="52" t="s">
        <v>40</v>
      </c>
      <c r="M133" s="24" t="str">
        <f t="shared" si="5"/>
        <v>REPROBADO</v>
      </c>
      <c r="N133" s="1"/>
      <c r="O133" s="31" t="s">
        <v>2693</v>
      </c>
    </row>
    <row r="134">
      <c r="A134" s="85">
        <v>2.7327798737E10</v>
      </c>
      <c r="B134" s="86" t="s">
        <v>3261</v>
      </c>
      <c r="C134" s="86" t="s">
        <v>3272</v>
      </c>
      <c r="D134" s="86" t="s">
        <v>3273</v>
      </c>
      <c r="E134" s="87"/>
      <c r="F134" s="87"/>
      <c r="G134" s="86" t="s">
        <v>18</v>
      </c>
      <c r="H134" s="85">
        <v>4.0</v>
      </c>
      <c r="I134" s="52" t="s">
        <v>44</v>
      </c>
      <c r="J134" s="52" t="s">
        <v>44</v>
      </c>
      <c r="K134" s="58">
        <v>80.0</v>
      </c>
      <c r="L134" s="58">
        <v>100.0</v>
      </c>
      <c r="M134" s="24" t="str">
        <f t="shared" si="5"/>
        <v>APROBADO</v>
      </c>
      <c r="N134" s="1"/>
      <c r="O134" s="31" t="s">
        <v>2693</v>
      </c>
    </row>
    <row r="135">
      <c r="A135" s="85">
        <v>2.0304890518E10</v>
      </c>
      <c r="B135" s="86" t="s">
        <v>3274</v>
      </c>
      <c r="C135" s="86" t="s">
        <v>3275</v>
      </c>
      <c r="D135" s="86" t="s">
        <v>3276</v>
      </c>
      <c r="E135" s="87"/>
      <c r="F135" s="87"/>
      <c r="G135" s="86" t="s">
        <v>50</v>
      </c>
      <c r="H135" s="85">
        <v>4.0</v>
      </c>
      <c r="I135" s="52" t="s">
        <v>40</v>
      </c>
      <c r="J135" s="52" t="s">
        <v>40</v>
      </c>
      <c r="K135" s="52" t="s">
        <v>40</v>
      </c>
      <c r="L135" s="52" t="s">
        <v>40</v>
      </c>
      <c r="M135" s="24" t="str">
        <f t="shared" si="5"/>
        <v>REPROBADO</v>
      </c>
      <c r="N135" s="1"/>
      <c r="O135" s="1"/>
    </row>
    <row r="136">
      <c r="A136" s="85">
        <v>2.7281976562E10</v>
      </c>
      <c r="B136" s="86" t="s">
        <v>3277</v>
      </c>
      <c r="C136" s="86" t="s">
        <v>343</v>
      </c>
      <c r="D136" s="86" t="s">
        <v>3278</v>
      </c>
      <c r="E136" s="87"/>
      <c r="F136" s="87"/>
      <c r="G136" s="86" t="s">
        <v>18</v>
      </c>
      <c r="H136" s="85">
        <v>4.0</v>
      </c>
      <c r="I136" s="52" t="s">
        <v>44</v>
      </c>
      <c r="J136" s="52" t="s">
        <v>44</v>
      </c>
      <c r="K136" s="58">
        <v>90.0</v>
      </c>
      <c r="L136" s="58">
        <v>100.0</v>
      </c>
      <c r="M136" s="24" t="str">
        <f t="shared" si="5"/>
        <v>APROBADO</v>
      </c>
      <c r="N136" s="1"/>
      <c r="O136" s="1"/>
    </row>
    <row r="137">
      <c r="A137" s="85">
        <v>2.7312004424E10</v>
      </c>
      <c r="B137" s="86" t="s">
        <v>3277</v>
      </c>
      <c r="C137" s="86" t="s">
        <v>3279</v>
      </c>
      <c r="D137" s="86" t="s">
        <v>3280</v>
      </c>
      <c r="E137" s="87"/>
      <c r="F137" s="87"/>
      <c r="G137" s="86" t="s">
        <v>18</v>
      </c>
      <c r="H137" s="85">
        <v>4.0</v>
      </c>
      <c r="I137" s="52" t="s">
        <v>44</v>
      </c>
      <c r="J137" s="52" t="s">
        <v>40</v>
      </c>
      <c r="K137" s="64">
        <v>76.67</v>
      </c>
      <c r="L137" s="58">
        <v>100.0</v>
      </c>
      <c r="M137" s="24" t="str">
        <f t="shared" si="5"/>
        <v>APROBADO</v>
      </c>
      <c r="N137" s="1"/>
      <c r="O137" s="1"/>
    </row>
    <row r="138">
      <c r="A138" s="85">
        <v>2.7315954504E10</v>
      </c>
      <c r="B138" s="86" t="s">
        <v>3277</v>
      </c>
      <c r="C138" s="86" t="s">
        <v>3281</v>
      </c>
      <c r="D138" s="86" t="s">
        <v>3282</v>
      </c>
      <c r="E138" s="87"/>
      <c r="F138" s="87"/>
      <c r="G138" s="86" t="s">
        <v>18</v>
      </c>
      <c r="H138" s="85">
        <v>4.0</v>
      </c>
      <c r="I138" s="52" t="s">
        <v>44</v>
      </c>
      <c r="J138" s="52" t="s">
        <v>40</v>
      </c>
      <c r="K138" s="58">
        <v>90.0</v>
      </c>
      <c r="L138" s="58">
        <v>100.0</v>
      </c>
      <c r="M138" s="24" t="str">
        <f t="shared" si="5"/>
        <v>APROBADO</v>
      </c>
      <c r="N138" s="1"/>
      <c r="O138" s="1"/>
    </row>
    <row r="139">
      <c r="A139" s="85">
        <v>2.0320687579E10</v>
      </c>
      <c r="B139" s="86" t="s">
        <v>3277</v>
      </c>
      <c r="C139" s="86" t="s">
        <v>3283</v>
      </c>
      <c r="D139" s="86" t="s">
        <v>3284</v>
      </c>
      <c r="E139" s="87"/>
      <c r="F139" s="87"/>
      <c r="G139" s="86" t="s">
        <v>50</v>
      </c>
      <c r="H139" s="85">
        <v>4.0</v>
      </c>
      <c r="I139" s="52" t="s">
        <v>44</v>
      </c>
      <c r="J139" s="52" t="s">
        <v>44</v>
      </c>
      <c r="K139" s="58">
        <v>90.0</v>
      </c>
      <c r="L139" s="58">
        <v>100.0</v>
      </c>
      <c r="M139" s="24" t="str">
        <f t="shared" si="5"/>
        <v>APROBADO</v>
      </c>
      <c r="N139" s="1"/>
      <c r="O139" s="1"/>
    </row>
    <row r="140">
      <c r="A140" s="85">
        <v>2.0310744361E10</v>
      </c>
      <c r="B140" s="86" t="s">
        <v>3277</v>
      </c>
      <c r="C140" s="86" t="s">
        <v>3285</v>
      </c>
      <c r="D140" s="86" t="s">
        <v>3286</v>
      </c>
      <c r="E140" s="87"/>
      <c r="F140" s="87"/>
      <c r="G140" s="86" t="s">
        <v>50</v>
      </c>
      <c r="H140" s="85">
        <v>4.0</v>
      </c>
      <c r="I140" s="52" t="s">
        <v>44</v>
      </c>
      <c r="J140" s="52" t="s">
        <v>44</v>
      </c>
      <c r="K140" s="58">
        <v>75.0</v>
      </c>
      <c r="L140" s="58">
        <v>100.0</v>
      </c>
      <c r="M140" s="24" t="str">
        <f t="shared" si="5"/>
        <v>APROBADO</v>
      </c>
      <c r="N140" s="1"/>
      <c r="O140" s="1"/>
    </row>
    <row r="141">
      <c r="A141" s="85">
        <v>2.3264224489E10</v>
      </c>
      <c r="B141" s="86" t="s">
        <v>3277</v>
      </c>
      <c r="C141" s="86" t="s">
        <v>3287</v>
      </c>
      <c r="D141" s="86" t="s">
        <v>3288</v>
      </c>
      <c r="E141" s="87"/>
      <c r="F141" s="87"/>
      <c r="G141" s="86" t="s">
        <v>50</v>
      </c>
      <c r="H141" s="85">
        <v>4.0</v>
      </c>
      <c r="I141" s="52" t="s">
        <v>40</v>
      </c>
      <c r="J141" s="52" t="s">
        <v>40</v>
      </c>
      <c r="K141" s="52" t="s">
        <v>40</v>
      </c>
      <c r="L141" s="52" t="s">
        <v>40</v>
      </c>
      <c r="M141" s="24" t="str">
        <f t="shared" si="5"/>
        <v>REPROBADO</v>
      </c>
      <c r="N141" s="1"/>
      <c r="O141" s="1"/>
    </row>
    <row r="142">
      <c r="A142" s="85">
        <v>2.734755535E10</v>
      </c>
      <c r="B142" s="86" t="s">
        <v>3277</v>
      </c>
      <c r="C142" s="86" t="s">
        <v>3289</v>
      </c>
      <c r="D142" s="86" t="s">
        <v>3290</v>
      </c>
      <c r="E142" s="87"/>
      <c r="F142" s="87"/>
      <c r="G142" s="86" t="s">
        <v>18</v>
      </c>
      <c r="H142" s="85">
        <v>4.0</v>
      </c>
      <c r="I142" s="52" t="s">
        <v>44</v>
      </c>
      <c r="J142" s="52" t="s">
        <v>40</v>
      </c>
      <c r="K142" s="64">
        <v>81.67</v>
      </c>
      <c r="L142" s="58">
        <v>100.0</v>
      </c>
      <c r="M142" s="24" t="str">
        <f t="shared" si="5"/>
        <v>APROBADO</v>
      </c>
      <c r="N142" s="1"/>
      <c r="O142" s="1"/>
    </row>
    <row r="143">
      <c r="A143" s="85">
        <v>2.3347174084E10</v>
      </c>
      <c r="B143" s="86" t="s">
        <v>3291</v>
      </c>
      <c r="C143" s="86" t="s">
        <v>2347</v>
      </c>
      <c r="D143" s="86" t="s">
        <v>3292</v>
      </c>
      <c r="E143" s="87"/>
      <c r="F143" s="87"/>
      <c r="G143" s="86" t="s">
        <v>18</v>
      </c>
      <c r="H143" s="85">
        <v>4.0</v>
      </c>
      <c r="I143" s="52" t="s">
        <v>44</v>
      </c>
      <c r="J143" s="52" t="s">
        <v>40</v>
      </c>
      <c r="K143" s="52" t="s">
        <v>40</v>
      </c>
      <c r="L143" s="52" t="s">
        <v>40</v>
      </c>
      <c r="M143" s="24" t="str">
        <f t="shared" si="5"/>
        <v>REPROBADO</v>
      </c>
      <c r="N143" s="1"/>
      <c r="O143" s="31" t="s">
        <v>2693</v>
      </c>
    </row>
    <row r="144">
      <c r="A144" s="85">
        <v>2.0259207984E10</v>
      </c>
      <c r="B144" s="86" t="s">
        <v>3293</v>
      </c>
      <c r="C144" s="86" t="s">
        <v>3294</v>
      </c>
      <c r="D144" s="86" t="s">
        <v>3295</v>
      </c>
      <c r="E144" s="87"/>
      <c r="F144" s="87"/>
      <c r="G144" s="86" t="s">
        <v>50</v>
      </c>
      <c r="H144" s="85">
        <v>4.0</v>
      </c>
      <c r="I144" s="52" t="s">
        <v>44</v>
      </c>
      <c r="J144" s="52" t="s">
        <v>44</v>
      </c>
      <c r="K144" s="58">
        <v>70.0</v>
      </c>
      <c r="L144" s="58">
        <v>100.0</v>
      </c>
      <c r="M144" s="24" t="str">
        <f t="shared" si="5"/>
        <v>APROBADO</v>
      </c>
      <c r="N144" s="1"/>
      <c r="O144" s="1"/>
    </row>
    <row r="145">
      <c r="A145" s="85">
        <v>2.0365429864E10</v>
      </c>
      <c r="B145" s="86" t="s">
        <v>3296</v>
      </c>
      <c r="C145" s="86" t="s">
        <v>3297</v>
      </c>
      <c r="D145" s="86" t="s">
        <v>3298</v>
      </c>
      <c r="E145" s="87"/>
      <c r="F145" s="87"/>
      <c r="G145" s="86" t="s">
        <v>50</v>
      </c>
      <c r="H145" s="85">
        <v>4.0</v>
      </c>
      <c r="I145" s="52" t="s">
        <v>44</v>
      </c>
      <c r="J145" s="52" t="s">
        <v>44</v>
      </c>
      <c r="K145" s="58">
        <v>60.0</v>
      </c>
      <c r="L145" s="58">
        <v>100.0</v>
      </c>
      <c r="M145" s="44" t="s">
        <v>60</v>
      </c>
      <c r="N145" s="1"/>
      <c r="O145" s="31" t="s">
        <v>2693</v>
      </c>
    </row>
    <row r="146">
      <c r="A146" s="85">
        <v>2.7304895042E10</v>
      </c>
      <c r="B146" s="86" t="s">
        <v>3296</v>
      </c>
      <c r="C146" s="86" t="s">
        <v>3299</v>
      </c>
      <c r="D146" s="86" t="s">
        <v>3300</v>
      </c>
      <c r="E146" s="87"/>
      <c r="F146" s="87"/>
      <c r="G146" s="86" t="s">
        <v>18</v>
      </c>
      <c r="H146" s="85">
        <v>4.0</v>
      </c>
      <c r="I146" s="52" t="s">
        <v>44</v>
      </c>
      <c r="J146" s="52" t="s">
        <v>44</v>
      </c>
      <c r="K146" s="58">
        <v>80.0</v>
      </c>
      <c r="L146" s="58">
        <v>100.0</v>
      </c>
      <c r="M146" s="24" t="str">
        <f t="shared" ref="M146:M149" si="6">IF(AND(OR(I146="Participó",J146="Participó"),AND(K146&gt;64,K146&lt;&gt;"-")),"APROBADO","REPROBADO")</f>
        <v>APROBADO</v>
      </c>
      <c r="N146" s="1"/>
      <c r="O146" s="31" t="s">
        <v>2693</v>
      </c>
    </row>
    <row r="147">
      <c r="A147" s="85">
        <v>2.7296933657E10</v>
      </c>
      <c r="B147" s="86" t="s">
        <v>3301</v>
      </c>
      <c r="C147" s="86" t="s">
        <v>3302</v>
      </c>
      <c r="D147" s="86" t="s">
        <v>3303</v>
      </c>
      <c r="E147" s="87"/>
      <c r="F147" s="87"/>
      <c r="G147" s="86" t="s">
        <v>18</v>
      </c>
      <c r="H147" s="85">
        <v>4.0</v>
      </c>
      <c r="I147" s="52" t="s">
        <v>44</v>
      </c>
      <c r="J147" s="52" t="s">
        <v>44</v>
      </c>
      <c r="K147" s="58">
        <v>75.0</v>
      </c>
      <c r="L147" s="58">
        <v>100.0</v>
      </c>
      <c r="M147" s="24" t="str">
        <f t="shared" si="6"/>
        <v>APROBADO</v>
      </c>
      <c r="N147" s="1"/>
      <c r="O147" s="1"/>
    </row>
    <row r="148">
      <c r="A148" s="85">
        <v>2.739369156E10</v>
      </c>
      <c r="B148" s="86" t="s">
        <v>3304</v>
      </c>
      <c r="C148" s="86" t="s">
        <v>1639</v>
      </c>
      <c r="D148" s="86" t="s">
        <v>3305</v>
      </c>
      <c r="E148" s="87"/>
      <c r="F148" s="87"/>
      <c r="G148" s="86" t="s">
        <v>18</v>
      </c>
      <c r="H148" s="85">
        <v>4.0</v>
      </c>
      <c r="I148" s="52" t="s">
        <v>44</v>
      </c>
      <c r="J148" s="52" t="s">
        <v>40</v>
      </c>
      <c r="K148" s="52" t="s">
        <v>40</v>
      </c>
      <c r="L148" s="52" t="s">
        <v>40</v>
      </c>
      <c r="M148" s="24" t="str">
        <f t="shared" si="6"/>
        <v>REPROBADO</v>
      </c>
      <c r="N148" s="1"/>
      <c r="O148" s="31" t="s">
        <v>2693</v>
      </c>
    </row>
    <row r="149">
      <c r="A149" s="85">
        <v>2.215296E7</v>
      </c>
      <c r="B149" s="86" t="s">
        <v>3306</v>
      </c>
      <c r="C149" s="86" t="s">
        <v>1322</v>
      </c>
      <c r="D149" s="86" t="s">
        <v>3307</v>
      </c>
      <c r="E149" s="87"/>
      <c r="F149" s="87"/>
      <c r="G149" s="88"/>
      <c r="H149" s="85">
        <v>4.0</v>
      </c>
      <c r="I149" s="52" t="s">
        <v>44</v>
      </c>
      <c r="J149" s="52" t="s">
        <v>40</v>
      </c>
      <c r="K149" s="52" t="s">
        <v>40</v>
      </c>
      <c r="L149" s="52" t="s">
        <v>40</v>
      </c>
      <c r="M149" s="24" t="str">
        <f t="shared" si="6"/>
        <v>REPROBADO</v>
      </c>
      <c r="N149" s="1"/>
      <c r="O149" s="31" t="s">
        <v>2693</v>
      </c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>
      <c r="A151" s="1"/>
      <c r="B151" s="1"/>
      <c r="C151" s="1"/>
      <c r="D151" s="28" t="s">
        <v>19</v>
      </c>
      <c r="E151" s="28">
        <f>COUNTIF(E5:E149,"NO")</f>
        <v>0</v>
      </c>
      <c r="F151" s="1"/>
      <c r="G151" s="28">
        <f>COUNTIF(G5:G149,"M")</f>
        <v>76</v>
      </c>
      <c r="H151" s="28"/>
      <c r="I151" s="28">
        <f>COUNTIF(I5:I149,"Participó")</f>
        <v>116</v>
      </c>
      <c r="J151" s="28">
        <f>COUNTIF(J5:J150,"Participó")</f>
        <v>82</v>
      </c>
      <c r="K151" s="28">
        <f>COUNTIF(K5:K150,"&gt;=70")</f>
        <v>93</v>
      </c>
      <c r="L151" s="28">
        <f>COUNTIF(L5:L150,"100")</f>
        <v>89</v>
      </c>
      <c r="M151" s="28">
        <f>COUNTIF(M5:M150,"APROBADO")</f>
        <v>99</v>
      </c>
      <c r="N151" s="28">
        <f>COUNTIF(N24:N150,"Sancionar")</f>
        <v>0</v>
      </c>
      <c r="O151" s="28">
        <f>COUNTIF(O5:O150,"SI")</f>
        <v>31</v>
      </c>
    </row>
    <row r="152">
      <c r="A152" s="1"/>
      <c r="B152" s="1"/>
      <c r="C152" s="1"/>
      <c r="D152" s="29">
        <f>COUNTA(D5:D149)</f>
        <v>145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30" t="s">
        <v>20</v>
      </c>
      <c r="C153" s="1"/>
      <c r="D153" s="1"/>
      <c r="E153" s="1"/>
      <c r="F153" s="1"/>
      <c r="G153" s="32" t="s">
        <v>6</v>
      </c>
      <c r="H153" s="32" t="s">
        <v>21</v>
      </c>
      <c r="I153" s="1"/>
      <c r="J153" s="1"/>
      <c r="K153" s="1"/>
      <c r="L153" s="1"/>
      <c r="M153" s="1" t="s">
        <v>22</v>
      </c>
      <c r="N153" s="1"/>
      <c r="O153" s="1"/>
    </row>
    <row r="154">
      <c r="A154" s="1"/>
      <c r="B154" s="1"/>
      <c r="C154" s="1"/>
      <c r="D154" s="1"/>
      <c r="E154" s="1"/>
      <c r="F154" s="1"/>
      <c r="G154" s="31">
        <v>1.0</v>
      </c>
      <c r="H154" s="1">
        <f t="shared" ref="H154:H157" si="7">COUNTIF($H$5:$H$137,G154)</f>
        <v>36</v>
      </c>
      <c r="I154" s="1"/>
      <c r="J154" s="1"/>
      <c r="K154" s="1"/>
      <c r="L154" s="33" t="s">
        <v>23</v>
      </c>
      <c r="M154" s="29">
        <f>COUNTIF(M5:M116,"APROBADO")/99*100</f>
        <v>77.77777778</v>
      </c>
      <c r="N154" s="1"/>
      <c r="O154" s="1"/>
    </row>
    <row r="155">
      <c r="A155" s="1"/>
      <c r="B155" s="1"/>
      <c r="C155" s="1"/>
      <c r="D155" s="1"/>
      <c r="E155" s="1"/>
      <c r="F155" s="1"/>
      <c r="G155" s="31">
        <v>2.0</v>
      </c>
      <c r="H155" s="1">
        <f t="shared" si="7"/>
        <v>37</v>
      </c>
      <c r="I155" s="1"/>
      <c r="J155" s="1"/>
      <c r="K155" s="1"/>
      <c r="L155" s="34" t="s">
        <v>24</v>
      </c>
      <c r="M155" s="29">
        <f>COUNTIF(M5:M116,"REPROBADO")/99*100</f>
        <v>35.35353535</v>
      </c>
      <c r="N155" s="1"/>
      <c r="O155" s="1"/>
    </row>
    <row r="156">
      <c r="A156" s="35"/>
      <c r="B156" s="1"/>
      <c r="C156" s="1"/>
      <c r="D156" s="1"/>
      <c r="E156" s="1"/>
      <c r="F156" s="1"/>
      <c r="G156" s="31">
        <v>3.0</v>
      </c>
      <c r="H156" s="1">
        <f t="shared" si="7"/>
        <v>37</v>
      </c>
      <c r="I156" s="1"/>
      <c r="J156" s="1"/>
      <c r="K156" s="1"/>
      <c r="L156" s="1"/>
      <c r="M156" s="1"/>
      <c r="N156" s="1"/>
      <c r="O156" s="1"/>
    </row>
    <row r="157">
      <c r="A157" s="35" t="s">
        <v>25</v>
      </c>
      <c r="B157" s="1"/>
      <c r="C157" s="1"/>
      <c r="D157" s="1"/>
      <c r="E157" s="1"/>
      <c r="F157" s="1"/>
      <c r="G157" s="31">
        <v>4.0</v>
      </c>
      <c r="H157" s="1">
        <f t="shared" si="7"/>
        <v>23</v>
      </c>
      <c r="I157" s="1"/>
      <c r="J157" s="1"/>
      <c r="K157" s="1"/>
      <c r="L157" s="1"/>
      <c r="M157" s="1"/>
      <c r="N157" s="1"/>
      <c r="O157" s="1"/>
    </row>
    <row r="158">
      <c r="A158" s="35" t="s">
        <v>26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35" t="s">
        <v>27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35" t="s">
        <v>28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35" t="s">
        <v>29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5"/>
      <c r="M161" s="1"/>
      <c r="N161" s="1"/>
      <c r="O161" s="1"/>
    </row>
    <row r="162">
      <c r="A162" s="1"/>
      <c r="B162" s="1" t="s">
        <v>30</v>
      </c>
      <c r="C162" s="1"/>
      <c r="D162" s="1"/>
      <c r="E162" s="1"/>
      <c r="F162" s="1"/>
      <c r="G162" s="1"/>
      <c r="H162" s="1"/>
      <c r="I162" s="1"/>
      <c r="J162" s="1"/>
      <c r="K162" s="35"/>
      <c r="L162" s="36" t="s">
        <v>31</v>
      </c>
      <c r="M162" s="1"/>
      <c r="N162" s="1"/>
      <c r="O162" s="1"/>
    </row>
    <row r="163">
      <c r="A163" s="1"/>
      <c r="B163" s="1" t="s">
        <v>32</v>
      </c>
      <c r="C163" s="1" t="s">
        <v>33</v>
      </c>
      <c r="D163" s="1"/>
      <c r="E163" s="1"/>
      <c r="F163" s="1"/>
      <c r="G163" s="1"/>
      <c r="H163" s="1"/>
      <c r="I163" s="1"/>
      <c r="J163" s="1"/>
      <c r="K163" s="35"/>
      <c r="L163" s="37" t="s">
        <v>34</v>
      </c>
      <c r="M163" s="38" t="str">
        <f>#REF!/COUNTIF(M24:M116,"REPROBADO")*100</f>
        <v>#REF!</v>
      </c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5"/>
      <c r="L164" s="37" t="s">
        <v>35</v>
      </c>
      <c r="M164" s="29">
        <f>COUNTIF(N24:N116,"Justifico")/COUNTIF(M24:M150,"REPROBADO")*100</f>
        <v>0</v>
      </c>
      <c r="N164" s="1"/>
      <c r="O164" s="1"/>
    </row>
  </sheetData>
  <mergeCells count="15">
    <mergeCell ref="G3:G4"/>
    <mergeCell ref="H3:H4"/>
    <mergeCell ref="I3:J3"/>
    <mergeCell ref="K3:K4"/>
    <mergeCell ref="L3:L4"/>
    <mergeCell ref="M3:M4"/>
    <mergeCell ref="N3:N4"/>
    <mergeCell ref="O3:O4"/>
    <mergeCell ref="B1:D1"/>
    <mergeCell ref="E1:N1"/>
    <mergeCell ref="B2:D2"/>
    <mergeCell ref="E2:N2"/>
    <mergeCell ref="A3:D3"/>
    <mergeCell ref="E3:E4"/>
    <mergeCell ref="F3:F4"/>
  </mergeCells>
  <conditionalFormatting sqref="I5:J149">
    <cfRule type="cellIs" dxfId="0" priority="1" operator="equal">
      <formula>"Participó"</formula>
    </cfRule>
  </conditionalFormatting>
  <conditionalFormatting sqref="I5:J149">
    <cfRule type="cellIs" dxfId="1" priority="2" operator="equal">
      <formula>"-"</formula>
    </cfRule>
  </conditionalFormatting>
  <conditionalFormatting sqref="K5:L149">
    <cfRule type="cellIs" dxfId="0" priority="3" operator="greaterThanOrEqual">
      <formula>65</formula>
    </cfRule>
  </conditionalFormatting>
  <conditionalFormatting sqref="K5:L149">
    <cfRule type="cellIs" dxfId="1" priority="4" operator="lessThan">
      <formula>65</formula>
    </cfRule>
  </conditionalFormatting>
  <conditionalFormatting sqref="M5:M149">
    <cfRule type="cellIs" dxfId="0" priority="5" operator="equal">
      <formula>"APROBADO"</formula>
    </cfRule>
  </conditionalFormatting>
  <conditionalFormatting sqref="M5:M149">
    <cfRule type="cellIs" dxfId="1" priority="6" operator="equal">
      <formula>"REPROBADO"</formula>
    </cfRule>
  </conditionalFormatting>
  <conditionalFormatting sqref="K5:L149">
    <cfRule type="cellIs" dxfId="2" priority="7" operator="equal">
      <formula>"-"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  <c r="O1" s="2"/>
    </row>
    <row r="2">
      <c r="A2" s="1"/>
      <c r="B2" s="3"/>
      <c r="C2" s="4"/>
      <c r="D2" s="5"/>
      <c r="E2" s="6" t="s">
        <v>3308</v>
      </c>
      <c r="F2" s="7"/>
      <c r="G2" s="7"/>
      <c r="H2" s="7"/>
      <c r="I2" s="7"/>
      <c r="J2" s="7"/>
      <c r="K2" s="7"/>
      <c r="L2" s="7"/>
      <c r="M2" s="7"/>
      <c r="N2" s="8"/>
      <c r="O2" s="74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  <c r="O3" s="90"/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  <c r="O4" s="91" t="s">
        <v>2683</v>
      </c>
    </row>
    <row r="5">
      <c r="A5" s="85">
        <v>2.3188249E7</v>
      </c>
      <c r="B5" s="86" t="s">
        <v>3309</v>
      </c>
      <c r="C5" s="86" t="s">
        <v>2953</v>
      </c>
      <c r="D5" s="86" t="s">
        <v>3310</v>
      </c>
      <c r="E5" s="87"/>
      <c r="F5" s="87"/>
      <c r="G5" s="86" t="s">
        <v>18</v>
      </c>
      <c r="H5" s="85">
        <v>1.0</v>
      </c>
      <c r="I5" s="52" t="s">
        <v>40</v>
      </c>
      <c r="J5" s="52" t="s">
        <v>40</v>
      </c>
      <c r="K5" s="52" t="s">
        <v>40</v>
      </c>
      <c r="L5" s="52" t="s">
        <v>40</v>
      </c>
      <c r="M5" s="24" t="str">
        <f t="shared" ref="M5:M57" si="1">IF(AND(OR(I5="Participó",J5="Participó"),AND(K5&gt;64,K5&lt;&gt;"-")),"APROBADO","REPROBADO")</f>
        <v>REPROBADO</v>
      </c>
      <c r="N5" s="1"/>
      <c r="O5" s="1"/>
    </row>
    <row r="6">
      <c r="A6" s="85">
        <v>2.5175246E7</v>
      </c>
      <c r="B6" s="86" t="s">
        <v>2960</v>
      </c>
      <c r="C6" s="86" t="s">
        <v>2575</v>
      </c>
      <c r="D6" s="86" t="s">
        <v>3311</v>
      </c>
      <c r="E6" s="87"/>
      <c r="F6" s="87"/>
      <c r="G6" s="86" t="s">
        <v>50</v>
      </c>
      <c r="H6" s="85">
        <v>1.0</v>
      </c>
      <c r="I6" s="52" t="s">
        <v>44</v>
      </c>
      <c r="J6" s="52" t="s">
        <v>40</v>
      </c>
      <c r="K6" s="52" t="s">
        <v>40</v>
      </c>
      <c r="L6" s="52" t="s">
        <v>40</v>
      </c>
      <c r="M6" s="24" t="str">
        <f t="shared" si="1"/>
        <v>REPROBADO</v>
      </c>
      <c r="N6" s="1"/>
      <c r="O6" s="31" t="s">
        <v>2693</v>
      </c>
    </row>
    <row r="7">
      <c r="A7" s="85">
        <v>2.3240552809E10</v>
      </c>
      <c r="B7" s="86" t="s">
        <v>3312</v>
      </c>
      <c r="C7" s="86" t="s">
        <v>3313</v>
      </c>
      <c r="D7" s="86" t="s">
        <v>3314</v>
      </c>
      <c r="E7" s="87"/>
      <c r="F7" s="87"/>
      <c r="G7" s="86" t="s">
        <v>50</v>
      </c>
      <c r="H7" s="85">
        <v>1.0</v>
      </c>
      <c r="I7" s="52" t="s">
        <v>44</v>
      </c>
      <c r="J7" s="52" t="s">
        <v>44</v>
      </c>
      <c r="K7" s="64">
        <v>86.67</v>
      </c>
      <c r="L7" s="58">
        <v>100.0</v>
      </c>
      <c r="M7" s="24" t="str">
        <f t="shared" si="1"/>
        <v>APROBADO</v>
      </c>
      <c r="N7" s="1"/>
      <c r="O7" s="1"/>
    </row>
    <row r="8">
      <c r="A8" s="85">
        <v>2.0270011641E10</v>
      </c>
      <c r="B8" s="86" t="s">
        <v>3304</v>
      </c>
      <c r="C8" s="86" t="s">
        <v>3315</v>
      </c>
      <c r="D8" s="86" t="s">
        <v>3316</v>
      </c>
      <c r="E8" s="87"/>
      <c r="F8" s="87"/>
      <c r="G8" s="86" t="s">
        <v>50</v>
      </c>
      <c r="H8" s="85">
        <v>1.0</v>
      </c>
      <c r="I8" s="52" t="s">
        <v>44</v>
      </c>
      <c r="J8" s="52" t="s">
        <v>40</v>
      </c>
      <c r="K8" s="58">
        <v>75.0</v>
      </c>
      <c r="L8" s="58">
        <v>100.0</v>
      </c>
      <c r="M8" s="24" t="str">
        <f t="shared" si="1"/>
        <v>APROBADO</v>
      </c>
      <c r="N8" s="1"/>
      <c r="O8" s="1"/>
    </row>
    <row r="9">
      <c r="A9" s="85">
        <v>2.0354006643E10</v>
      </c>
      <c r="B9" s="86" t="s">
        <v>3304</v>
      </c>
      <c r="C9" s="86" t="s">
        <v>2886</v>
      </c>
      <c r="D9" s="86" t="s">
        <v>3317</v>
      </c>
      <c r="E9" s="87"/>
      <c r="F9" s="88"/>
      <c r="G9" s="86" t="s">
        <v>50</v>
      </c>
      <c r="H9" s="85">
        <v>1.0</v>
      </c>
      <c r="I9" s="52" t="s">
        <v>44</v>
      </c>
      <c r="J9" s="52" t="s">
        <v>40</v>
      </c>
      <c r="K9" s="58">
        <v>80.0</v>
      </c>
      <c r="L9" s="58">
        <v>100.0</v>
      </c>
      <c r="M9" s="24" t="str">
        <f t="shared" si="1"/>
        <v>APROBADO</v>
      </c>
      <c r="N9" s="1"/>
      <c r="O9" s="31" t="s">
        <v>2693</v>
      </c>
    </row>
    <row r="10">
      <c r="A10" s="85">
        <v>2.0273363239E10</v>
      </c>
      <c r="B10" s="86" t="s">
        <v>3304</v>
      </c>
      <c r="C10" s="86" t="s">
        <v>3318</v>
      </c>
      <c r="D10" s="86" t="s">
        <v>3319</v>
      </c>
      <c r="E10" s="87"/>
      <c r="F10" s="87"/>
      <c r="G10" s="86" t="s">
        <v>50</v>
      </c>
      <c r="H10" s="85">
        <v>1.0</v>
      </c>
      <c r="I10" s="52" t="s">
        <v>40</v>
      </c>
      <c r="J10" s="52" t="s">
        <v>40</v>
      </c>
      <c r="K10" s="52" t="s">
        <v>40</v>
      </c>
      <c r="L10" s="52" t="s">
        <v>40</v>
      </c>
      <c r="M10" s="24" t="str">
        <f t="shared" si="1"/>
        <v>REPROBADO</v>
      </c>
      <c r="N10" s="1"/>
      <c r="O10" s="1"/>
    </row>
    <row r="11">
      <c r="A11" s="85">
        <v>2.7338004864E10</v>
      </c>
      <c r="B11" s="86" t="s">
        <v>3304</v>
      </c>
      <c r="C11" s="86" t="s">
        <v>3320</v>
      </c>
      <c r="D11" s="86" t="s">
        <v>3321</v>
      </c>
      <c r="E11" s="87"/>
      <c r="F11" s="86" t="s">
        <v>3322</v>
      </c>
      <c r="G11" s="86" t="s">
        <v>18</v>
      </c>
      <c r="H11" s="85">
        <v>1.0</v>
      </c>
      <c r="I11" s="52" t="s">
        <v>44</v>
      </c>
      <c r="J11" s="52" t="s">
        <v>44</v>
      </c>
      <c r="K11" s="58">
        <v>90.0</v>
      </c>
      <c r="L11" s="58">
        <v>100.0</v>
      </c>
      <c r="M11" s="24" t="str">
        <f t="shared" si="1"/>
        <v>APROBADO</v>
      </c>
      <c r="N11" s="1"/>
      <c r="O11" s="1"/>
    </row>
    <row r="12">
      <c r="A12" s="85">
        <v>2.7266336395E10</v>
      </c>
      <c r="B12" s="86" t="s">
        <v>3304</v>
      </c>
      <c r="C12" s="86" t="s">
        <v>3323</v>
      </c>
      <c r="D12" s="86" t="s">
        <v>3324</v>
      </c>
      <c r="E12" s="87"/>
      <c r="F12" s="87"/>
      <c r="G12" s="86" t="s">
        <v>18</v>
      </c>
      <c r="H12" s="85">
        <v>1.0</v>
      </c>
      <c r="I12" s="52" t="s">
        <v>44</v>
      </c>
      <c r="J12" s="52" t="s">
        <v>40</v>
      </c>
      <c r="K12" s="52" t="s">
        <v>40</v>
      </c>
      <c r="L12" s="52" t="s">
        <v>40</v>
      </c>
      <c r="M12" s="24" t="str">
        <f t="shared" si="1"/>
        <v>REPROBADO</v>
      </c>
      <c r="N12" s="1"/>
      <c r="O12" s="31" t="s">
        <v>2693</v>
      </c>
    </row>
    <row r="13">
      <c r="A13" s="85">
        <v>2.7338732223E10</v>
      </c>
      <c r="B13" s="86" t="s">
        <v>3325</v>
      </c>
      <c r="C13" s="86" t="s">
        <v>105</v>
      </c>
      <c r="D13" s="86" t="s">
        <v>3326</v>
      </c>
      <c r="E13" s="87"/>
      <c r="F13" s="87"/>
      <c r="G13" s="86" t="s">
        <v>18</v>
      </c>
      <c r="H13" s="85">
        <v>1.0</v>
      </c>
      <c r="I13" s="52" t="s">
        <v>44</v>
      </c>
      <c r="J13" s="52" t="s">
        <v>44</v>
      </c>
      <c r="K13" s="58">
        <v>80.0</v>
      </c>
      <c r="L13" s="58">
        <v>100.0</v>
      </c>
      <c r="M13" s="24" t="str">
        <f t="shared" si="1"/>
        <v>APROBADO</v>
      </c>
      <c r="N13" s="1"/>
      <c r="O13" s="1"/>
    </row>
    <row r="14">
      <c r="A14" s="85">
        <v>2.7328954171E10</v>
      </c>
      <c r="B14" s="86" t="s">
        <v>3325</v>
      </c>
      <c r="C14" s="86" t="s">
        <v>3327</v>
      </c>
      <c r="D14" s="86" t="s">
        <v>3328</v>
      </c>
      <c r="E14" s="87"/>
      <c r="F14" s="87"/>
      <c r="G14" s="86" t="s">
        <v>18</v>
      </c>
      <c r="H14" s="85">
        <v>1.0</v>
      </c>
      <c r="I14" s="52" t="s">
        <v>44</v>
      </c>
      <c r="J14" s="52" t="s">
        <v>44</v>
      </c>
      <c r="K14" s="58">
        <v>70.0</v>
      </c>
      <c r="L14" s="58">
        <v>100.0</v>
      </c>
      <c r="M14" s="24" t="str">
        <f t="shared" si="1"/>
        <v>APROBADO</v>
      </c>
      <c r="N14" s="1"/>
      <c r="O14" s="1"/>
    </row>
    <row r="15">
      <c r="A15" s="85">
        <v>2.0352137961E10</v>
      </c>
      <c r="B15" s="86" t="s">
        <v>3325</v>
      </c>
      <c r="C15" s="86" t="s">
        <v>3329</v>
      </c>
      <c r="D15" s="86" t="s">
        <v>3330</v>
      </c>
      <c r="E15" s="87"/>
      <c r="F15" s="87"/>
      <c r="G15" s="86" t="s">
        <v>50</v>
      </c>
      <c r="H15" s="85">
        <v>1.0</v>
      </c>
      <c r="I15" s="52" t="s">
        <v>40</v>
      </c>
      <c r="J15" s="52" t="s">
        <v>40</v>
      </c>
      <c r="K15" s="52" t="s">
        <v>40</v>
      </c>
      <c r="L15" s="52" t="s">
        <v>40</v>
      </c>
      <c r="M15" s="24" t="str">
        <f t="shared" si="1"/>
        <v>REPROBADO</v>
      </c>
      <c r="N15" s="1"/>
      <c r="O15" s="1"/>
    </row>
    <row r="16">
      <c r="A16" s="85">
        <v>2.0258684673E10</v>
      </c>
      <c r="B16" s="86" t="s">
        <v>3331</v>
      </c>
      <c r="C16" s="86" t="s">
        <v>3332</v>
      </c>
      <c r="D16" s="86" t="s">
        <v>3333</v>
      </c>
      <c r="E16" s="87"/>
      <c r="F16" s="87"/>
      <c r="G16" s="86" t="s">
        <v>50</v>
      </c>
      <c r="H16" s="85">
        <v>1.0</v>
      </c>
      <c r="I16" s="52" t="s">
        <v>44</v>
      </c>
      <c r="J16" s="52" t="s">
        <v>44</v>
      </c>
      <c r="K16" s="58">
        <v>75.0</v>
      </c>
      <c r="L16" s="58">
        <v>100.0</v>
      </c>
      <c r="M16" s="24" t="str">
        <f t="shared" si="1"/>
        <v>APROBADO</v>
      </c>
      <c r="N16" s="1"/>
      <c r="O16" s="1"/>
    </row>
    <row r="17">
      <c r="A17" s="85">
        <v>2.7320589687E10</v>
      </c>
      <c r="B17" s="86" t="s">
        <v>3334</v>
      </c>
      <c r="C17" s="86" t="s">
        <v>3335</v>
      </c>
      <c r="D17" s="86" t="s">
        <v>3336</v>
      </c>
      <c r="E17" s="87"/>
      <c r="F17" s="87"/>
      <c r="G17" s="86" t="s">
        <v>18</v>
      </c>
      <c r="H17" s="85">
        <v>1.0</v>
      </c>
      <c r="I17" s="52" t="s">
        <v>40</v>
      </c>
      <c r="J17" s="52" t="s">
        <v>44</v>
      </c>
      <c r="K17" s="52" t="s">
        <v>40</v>
      </c>
      <c r="L17" s="52" t="s">
        <v>40</v>
      </c>
      <c r="M17" s="24" t="str">
        <f t="shared" si="1"/>
        <v>REPROBADO</v>
      </c>
      <c r="N17" s="1"/>
      <c r="O17" s="31" t="s">
        <v>2693</v>
      </c>
    </row>
    <row r="18">
      <c r="A18" s="85">
        <v>2.0254027856E10</v>
      </c>
      <c r="B18" s="86" t="s">
        <v>3334</v>
      </c>
      <c r="C18" s="86" t="s">
        <v>3297</v>
      </c>
      <c r="D18" s="86" t="s">
        <v>3337</v>
      </c>
      <c r="E18" s="87"/>
      <c r="F18" s="87"/>
      <c r="G18" s="86" t="s">
        <v>50</v>
      </c>
      <c r="H18" s="85">
        <v>1.0</v>
      </c>
      <c r="I18" s="52" t="s">
        <v>40</v>
      </c>
      <c r="J18" s="52" t="s">
        <v>40</v>
      </c>
      <c r="K18" s="52" t="s">
        <v>40</v>
      </c>
      <c r="L18" s="52" t="s">
        <v>40</v>
      </c>
      <c r="M18" s="24" t="str">
        <f t="shared" si="1"/>
        <v>REPROBADO</v>
      </c>
      <c r="N18" s="1"/>
      <c r="O18" s="1"/>
    </row>
    <row r="19">
      <c r="A19" s="85">
        <v>2.0317849266E10</v>
      </c>
      <c r="B19" s="86" t="s">
        <v>3338</v>
      </c>
      <c r="C19" s="86" t="s">
        <v>3339</v>
      </c>
      <c r="D19" s="86" t="s">
        <v>3340</v>
      </c>
      <c r="E19" s="87"/>
      <c r="F19" s="87"/>
      <c r="G19" s="86" t="s">
        <v>50</v>
      </c>
      <c r="H19" s="85">
        <v>1.0</v>
      </c>
      <c r="I19" s="52" t="s">
        <v>44</v>
      </c>
      <c r="J19" s="52" t="s">
        <v>44</v>
      </c>
      <c r="K19" s="58">
        <v>100.0</v>
      </c>
      <c r="L19" s="58">
        <v>100.0</v>
      </c>
      <c r="M19" s="24" t="str">
        <f t="shared" si="1"/>
        <v>APROBADO</v>
      </c>
      <c r="N19" s="1"/>
      <c r="O19" s="1"/>
    </row>
    <row r="20">
      <c r="A20" s="85">
        <v>2.7288067819E10</v>
      </c>
      <c r="B20" s="86" t="s">
        <v>3341</v>
      </c>
      <c r="C20" s="86" t="s">
        <v>3342</v>
      </c>
      <c r="D20" s="86" t="s">
        <v>3343</v>
      </c>
      <c r="E20" s="87"/>
      <c r="F20" s="87"/>
      <c r="G20" s="86" t="s">
        <v>18</v>
      </c>
      <c r="H20" s="85">
        <v>1.0</v>
      </c>
      <c r="I20" s="52" t="s">
        <v>44</v>
      </c>
      <c r="J20" s="52" t="s">
        <v>44</v>
      </c>
      <c r="K20" s="58">
        <v>100.0</v>
      </c>
      <c r="L20" s="58">
        <v>100.0</v>
      </c>
      <c r="M20" s="24" t="str">
        <f t="shared" si="1"/>
        <v>APROBADO</v>
      </c>
      <c r="N20" s="1"/>
      <c r="O20" s="1"/>
    </row>
    <row r="21">
      <c r="A21" s="85">
        <v>2.0259755531E10</v>
      </c>
      <c r="B21" s="86" t="s">
        <v>3344</v>
      </c>
      <c r="C21" s="86" t="s">
        <v>592</v>
      </c>
      <c r="D21" s="86" t="s">
        <v>3345</v>
      </c>
      <c r="E21" s="87"/>
      <c r="F21" s="87"/>
      <c r="G21" s="86" t="s">
        <v>50</v>
      </c>
      <c r="H21" s="85">
        <v>1.0</v>
      </c>
      <c r="I21" s="52" t="s">
        <v>44</v>
      </c>
      <c r="J21" s="52" t="s">
        <v>40</v>
      </c>
      <c r="K21" s="58">
        <v>90.0</v>
      </c>
      <c r="L21" s="58">
        <v>100.0</v>
      </c>
      <c r="M21" s="24" t="str">
        <f t="shared" si="1"/>
        <v>APROBADO</v>
      </c>
      <c r="N21" s="1"/>
      <c r="O21" s="1"/>
    </row>
    <row r="22">
      <c r="A22" s="85">
        <v>2.3372995254E10</v>
      </c>
      <c r="B22" s="86" t="s">
        <v>3346</v>
      </c>
      <c r="C22" s="86" t="s">
        <v>3198</v>
      </c>
      <c r="D22" s="86" t="s">
        <v>3347</v>
      </c>
      <c r="E22" s="87"/>
      <c r="F22" s="87"/>
      <c r="G22" s="86" t="s">
        <v>18</v>
      </c>
      <c r="H22" s="85">
        <v>1.0</v>
      </c>
      <c r="I22" s="52" t="s">
        <v>40</v>
      </c>
      <c r="J22" s="52" t="s">
        <v>40</v>
      </c>
      <c r="K22" s="58">
        <v>90.0</v>
      </c>
      <c r="L22" s="52" t="s">
        <v>40</v>
      </c>
      <c r="M22" s="24" t="str">
        <f t="shared" si="1"/>
        <v>REPROBADO</v>
      </c>
      <c r="N22" s="1"/>
      <c r="O22" s="1"/>
    </row>
    <row r="23">
      <c r="A23" s="85">
        <v>2.0327332229E10</v>
      </c>
      <c r="B23" s="86" t="s">
        <v>3348</v>
      </c>
      <c r="C23" s="86" t="s">
        <v>1277</v>
      </c>
      <c r="D23" s="86" t="s">
        <v>3349</v>
      </c>
      <c r="E23" s="87"/>
      <c r="F23" s="87"/>
      <c r="G23" s="86" t="s">
        <v>50</v>
      </c>
      <c r="H23" s="85">
        <v>1.0</v>
      </c>
      <c r="I23" s="52" t="s">
        <v>44</v>
      </c>
      <c r="J23" s="52" t="s">
        <v>44</v>
      </c>
      <c r="K23" s="58">
        <v>100.0</v>
      </c>
      <c r="L23" s="58">
        <v>100.0</v>
      </c>
      <c r="M23" s="24" t="str">
        <f t="shared" si="1"/>
        <v>APROBADO</v>
      </c>
      <c r="N23" s="1"/>
      <c r="O23" s="1"/>
    </row>
    <row r="24">
      <c r="A24" s="85">
        <v>2.7257127341E10</v>
      </c>
      <c r="B24" s="86" t="s">
        <v>3350</v>
      </c>
      <c r="C24" s="86" t="s">
        <v>3351</v>
      </c>
      <c r="D24" s="86" t="s">
        <v>3352</v>
      </c>
      <c r="E24" s="87"/>
      <c r="F24" s="87"/>
      <c r="G24" s="86" t="s">
        <v>18</v>
      </c>
      <c r="H24" s="85">
        <v>1.0</v>
      </c>
      <c r="I24" s="52" t="s">
        <v>44</v>
      </c>
      <c r="J24" s="52" t="s">
        <v>44</v>
      </c>
      <c r="K24" s="58">
        <v>80.0</v>
      </c>
      <c r="L24" s="58">
        <v>100.0</v>
      </c>
      <c r="M24" s="24" t="str">
        <f t="shared" si="1"/>
        <v>APROBADO</v>
      </c>
      <c r="N24" s="1"/>
      <c r="O24" s="1"/>
    </row>
    <row r="25">
      <c r="A25" s="85">
        <v>2.0311703413E10</v>
      </c>
      <c r="B25" s="86" t="s">
        <v>3353</v>
      </c>
      <c r="C25" s="86" t="s">
        <v>1145</v>
      </c>
      <c r="D25" s="86" t="s">
        <v>3354</v>
      </c>
      <c r="E25" s="87"/>
      <c r="F25" s="87"/>
      <c r="G25" s="86" t="s">
        <v>50</v>
      </c>
      <c r="H25" s="85">
        <v>1.0</v>
      </c>
      <c r="I25" s="52" t="s">
        <v>40</v>
      </c>
      <c r="J25" s="52" t="s">
        <v>40</v>
      </c>
      <c r="K25" s="52" t="s">
        <v>40</v>
      </c>
      <c r="L25" s="52" t="s">
        <v>40</v>
      </c>
      <c r="M25" s="24" t="str">
        <f t="shared" si="1"/>
        <v>REPROBADO</v>
      </c>
      <c r="N25" s="1"/>
      <c r="O25" s="1"/>
    </row>
    <row r="26">
      <c r="A26" s="85">
        <v>2.0352257746E10</v>
      </c>
      <c r="B26" s="86" t="s">
        <v>3355</v>
      </c>
      <c r="C26" s="86" t="s">
        <v>423</v>
      </c>
      <c r="D26" s="86" t="s">
        <v>3356</v>
      </c>
      <c r="E26" s="87"/>
      <c r="F26" s="87"/>
      <c r="G26" s="86" t="s">
        <v>50</v>
      </c>
      <c r="H26" s="85">
        <v>1.0</v>
      </c>
      <c r="I26" s="52" t="s">
        <v>44</v>
      </c>
      <c r="J26" s="52" t="s">
        <v>44</v>
      </c>
      <c r="K26" s="64">
        <v>81.67</v>
      </c>
      <c r="L26" s="52" t="s">
        <v>40</v>
      </c>
      <c r="M26" s="24" t="str">
        <f t="shared" si="1"/>
        <v>APROBADO</v>
      </c>
      <c r="N26" s="1"/>
      <c r="O26" s="1"/>
    </row>
    <row r="27">
      <c r="A27" s="85">
        <v>2.0396315662E10</v>
      </c>
      <c r="B27" s="86" t="s">
        <v>3357</v>
      </c>
      <c r="C27" s="86" t="s">
        <v>3358</v>
      </c>
      <c r="D27" s="86" t="s">
        <v>3359</v>
      </c>
      <c r="E27" s="87"/>
      <c r="F27" s="87"/>
      <c r="G27" s="86" t="s">
        <v>18</v>
      </c>
      <c r="H27" s="85">
        <v>2.0</v>
      </c>
      <c r="I27" s="52" t="s">
        <v>44</v>
      </c>
      <c r="J27" s="52" t="s">
        <v>44</v>
      </c>
      <c r="K27" s="64">
        <v>81.67</v>
      </c>
      <c r="L27" s="58">
        <v>100.0</v>
      </c>
      <c r="M27" s="24" t="str">
        <f t="shared" si="1"/>
        <v>APROBADO</v>
      </c>
      <c r="N27" s="1"/>
      <c r="O27" s="1"/>
    </row>
    <row r="28">
      <c r="A28" s="85">
        <v>2.7308658606E10</v>
      </c>
      <c r="B28" s="86" t="s">
        <v>3357</v>
      </c>
      <c r="C28" s="86" t="s">
        <v>1614</v>
      </c>
      <c r="D28" s="86" t="s">
        <v>3360</v>
      </c>
      <c r="E28" s="87"/>
      <c r="F28" s="87"/>
      <c r="G28" s="86" t="s">
        <v>18</v>
      </c>
      <c r="H28" s="85">
        <v>1.0</v>
      </c>
      <c r="I28" s="52" t="s">
        <v>44</v>
      </c>
      <c r="J28" s="52" t="s">
        <v>44</v>
      </c>
      <c r="K28" s="58">
        <v>80.0</v>
      </c>
      <c r="L28" s="58">
        <v>100.0</v>
      </c>
      <c r="M28" s="24" t="str">
        <f t="shared" si="1"/>
        <v>APROBADO</v>
      </c>
      <c r="N28" s="1"/>
      <c r="O28" s="1"/>
    </row>
    <row r="29">
      <c r="A29" s="85">
        <v>2.7363371596E10</v>
      </c>
      <c r="B29" s="86" t="s">
        <v>3361</v>
      </c>
      <c r="C29" s="86" t="s">
        <v>3362</v>
      </c>
      <c r="D29" s="86" t="s">
        <v>3363</v>
      </c>
      <c r="E29" s="87"/>
      <c r="F29" s="87"/>
      <c r="G29" s="86" t="s">
        <v>18</v>
      </c>
      <c r="H29" s="85">
        <v>1.0</v>
      </c>
      <c r="I29" s="52" t="s">
        <v>40</v>
      </c>
      <c r="J29" s="52" t="s">
        <v>40</v>
      </c>
      <c r="K29" s="52" t="s">
        <v>40</v>
      </c>
      <c r="L29" s="52" t="s">
        <v>40</v>
      </c>
      <c r="M29" s="24" t="str">
        <f t="shared" si="1"/>
        <v>REPROBADO</v>
      </c>
      <c r="N29" s="1"/>
      <c r="O29" s="1"/>
    </row>
    <row r="30">
      <c r="A30" s="85">
        <v>2.0292847069E10</v>
      </c>
      <c r="B30" s="86" t="s">
        <v>3364</v>
      </c>
      <c r="C30" s="86" t="s">
        <v>3365</v>
      </c>
      <c r="D30" s="86" t="s">
        <v>3366</v>
      </c>
      <c r="E30" s="87"/>
      <c r="F30" s="87"/>
      <c r="G30" s="86" t="s">
        <v>50</v>
      </c>
      <c r="H30" s="85">
        <v>1.0</v>
      </c>
      <c r="I30" s="52" t="s">
        <v>40</v>
      </c>
      <c r="J30" s="52" t="s">
        <v>40</v>
      </c>
      <c r="K30" s="52" t="s">
        <v>40</v>
      </c>
      <c r="L30" s="52" t="s">
        <v>40</v>
      </c>
      <c r="M30" s="24" t="str">
        <f t="shared" si="1"/>
        <v>REPROBADO</v>
      </c>
      <c r="N30" s="1"/>
      <c r="O30" s="1"/>
    </row>
    <row r="31">
      <c r="A31" s="85">
        <v>2.7294632846E10</v>
      </c>
      <c r="B31" s="86" t="s">
        <v>3367</v>
      </c>
      <c r="C31" s="86" t="s">
        <v>3368</v>
      </c>
      <c r="D31" s="86" t="s">
        <v>3369</v>
      </c>
      <c r="E31" s="87"/>
      <c r="F31" s="87"/>
      <c r="G31" s="86" t="s">
        <v>18</v>
      </c>
      <c r="H31" s="85">
        <v>1.0</v>
      </c>
      <c r="I31" s="52" t="s">
        <v>44</v>
      </c>
      <c r="J31" s="52" t="s">
        <v>40</v>
      </c>
      <c r="K31" s="52" t="s">
        <v>40</v>
      </c>
      <c r="L31" s="52" t="s">
        <v>40</v>
      </c>
      <c r="M31" s="24" t="str">
        <f t="shared" si="1"/>
        <v>REPROBADO</v>
      </c>
      <c r="N31" s="1"/>
      <c r="O31" s="31" t="s">
        <v>2693</v>
      </c>
    </row>
    <row r="32">
      <c r="A32" s="85">
        <v>2.0252861786E10</v>
      </c>
      <c r="B32" s="86" t="s">
        <v>3370</v>
      </c>
      <c r="C32" s="86" t="s">
        <v>3371</v>
      </c>
      <c r="D32" s="86" t="s">
        <v>3372</v>
      </c>
      <c r="E32" s="87"/>
      <c r="F32" s="87"/>
      <c r="G32" s="86" t="s">
        <v>50</v>
      </c>
      <c r="H32" s="85">
        <v>1.0</v>
      </c>
      <c r="I32" s="52" t="s">
        <v>40</v>
      </c>
      <c r="J32" s="52" t="s">
        <v>40</v>
      </c>
      <c r="K32" s="52" t="s">
        <v>40</v>
      </c>
      <c r="L32" s="52" t="s">
        <v>40</v>
      </c>
      <c r="M32" s="24" t="str">
        <f t="shared" si="1"/>
        <v>REPROBADO</v>
      </c>
      <c r="N32" s="1"/>
      <c r="O32" s="1"/>
    </row>
    <row r="33">
      <c r="A33" s="85">
        <v>2.727971262E10</v>
      </c>
      <c r="B33" s="86" t="s">
        <v>3370</v>
      </c>
      <c r="C33" s="86" t="s">
        <v>3373</v>
      </c>
      <c r="D33" s="86" t="s">
        <v>3374</v>
      </c>
      <c r="E33" s="87"/>
      <c r="F33" s="87"/>
      <c r="G33" s="86" t="s">
        <v>18</v>
      </c>
      <c r="H33" s="85">
        <v>1.0</v>
      </c>
      <c r="I33" s="52" t="s">
        <v>44</v>
      </c>
      <c r="J33" s="52" t="s">
        <v>44</v>
      </c>
      <c r="K33" s="58">
        <v>90.0</v>
      </c>
      <c r="L33" s="58">
        <v>100.0</v>
      </c>
      <c r="M33" s="24" t="str">
        <f t="shared" si="1"/>
        <v>APROBADO</v>
      </c>
      <c r="N33" s="1"/>
      <c r="O33" s="1"/>
    </row>
    <row r="34">
      <c r="A34" s="85">
        <v>2.0260933788E10</v>
      </c>
      <c r="B34" s="86" t="s">
        <v>3375</v>
      </c>
      <c r="C34" s="86" t="s">
        <v>3376</v>
      </c>
      <c r="D34" s="86" t="s">
        <v>3377</v>
      </c>
      <c r="E34" s="87"/>
      <c r="F34" s="87"/>
      <c r="G34" s="86" t="s">
        <v>50</v>
      </c>
      <c r="H34" s="85">
        <v>1.0</v>
      </c>
      <c r="I34" s="52" t="s">
        <v>40</v>
      </c>
      <c r="J34" s="52" t="s">
        <v>40</v>
      </c>
      <c r="K34" s="52" t="s">
        <v>40</v>
      </c>
      <c r="L34" s="52" t="s">
        <v>40</v>
      </c>
      <c r="M34" s="24" t="str">
        <f t="shared" si="1"/>
        <v>REPROBADO</v>
      </c>
      <c r="N34" s="1"/>
      <c r="O34" s="1"/>
    </row>
    <row r="35">
      <c r="A35" s="85">
        <v>2.0335964889E10</v>
      </c>
      <c r="B35" s="86" t="s">
        <v>3378</v>
      </c>
      <c r="C35" s="86" t="s">
        <v>2494</v>
      </c>
      <c r="D35" s="86" t="s">
        <v>3379</v>
      </c>
      <c r="E35" s="87"/>
      <c r="F35" s="87"/>
      <c r="G35" s="86" t="s">
        <v>50</v>
      </c>
      <c r="H35" s="85">
        <v>1.0</v>
      </c>
      <c r="I35" s="52" t="s">
        <v>40</v>
      </c>
      <c r="J35" s="52" t="s">
        <v>40</v>
      </c>
      <c r="K35" s="52" t="s">
        <v>40</v>
      </c>
      <c r="L35" s="52" t="s">
        <v>40</v>
      </c>
      <c r="M35" s="24" t="str">
        <f t="shared" si="1"/>
        <v>REPROBADO</v>
      </c>
      <c r="N35" s="1"/>
      <c r="O35" s="1"/>
    </row>
    <row r="36">
      <c r="A36" s="85">
        <v>2.7330406076E10</v>
      </c>
      <c r="B36" s="86" t="s">
        <v>3380</v>
      </c>
      <c r="C36" s="86" t="s">
        <v>3381</v>
      </c>
      <c r="D36" s="86" t="s">
        <v>3382</v>
      </c>
      <c r="E36" s="87"/>
      <c r="F36" s="88"/>
      <c r="G36" s="86" t="s">
        <v>18</v>
      </c>
      <c r="H36" s="85">
        <v>1.0</v>
      </c>
      <c r="I36" s="52" t="s">
        <v>44</v>
      </c>
      <c r="J36" s="52" t="s">
        <v>44</v>
      </c>
      <c r="K36" s="58">
        <v>70.0</v>
      </c>
      <c r="L36" s="58">
        <v>100.0</v>
      </c>
      <c r="M36" s="24" t="str">
        <f t="shared" si="1"/>
        <v>APROBADO</v>
      </c>
      <c r="N36" s="1"/>
      <c r="O36" s="1"/>
    </row>
    <row r="37">
      <c r="A37" s="85">
        <v>2.0335005946E10</v>
      </c>
      <c r="B37" s="86" t="s">
        <v>3380</v>
      </c>
      <c r="C37" s="86" t="s">
        <v>1573</v>
      </c>
      <c r="D37" s="86" t="s">
        <v>3383</v>
      </c>
      <c r="E37" s="87"/>
      <c r="F37" s="87"/>
      <c r="G37" s="86" t="s">
        <v>50</v>
      </c>
      <c r="H37" s="85">
        <v>1.0</v>
      </c>
      <c r="I37" s="52" t="s">
        <v>44</v>
      </c>
      <c r="J37" s="52" t="s">
        <v>44</v>
      </c>
      <c r="K37" s="58">
        <v>100.0</v>
      </c>
      <c r="L37" s="58">
        <v>100.0</v>
      </c>
      <c r="M37" s="24" t="str">
        <f t="shared" si="1"/>
        <v>APROBADO</v>
      </c>
      <c r="N37" s="1"/>
      <c r="O37" s="1"/>
    </row>
    <row r="38">
      <c r="A38" s="85">
        <v>2.0245869062E10</v>
      </c>
      <c r="B38" s="86" t="s">
        <v>3380</v>
      </c>
      <c r="C38" s="80" t="s">
        <v>3384</v>
      </c>
      <c r="D38" s="86" t="s">
        <v>3385</v>
      </c>
      <c r="E38" s="87"/>
      <c r="F38" s="87"/>
      <c r="G38" s="86" t="s">
        <v>50</v>
      </c>
      <c r="H38" s="85">
        <v>1.0</v>
      </c>
      <c r="I38" s="52" t="s">
        <v>44</v>
      </c>
      <c r="J38" s="52" t="s">
        <v>44</v>
      </c>
      <c r="K38" s="58">
        <v>90.0</v>
      </c>
      <c r="L38" s="58">
        <v>100.0</v>
      </c>
      <c r="M38" s="24" t="str">
        <f t="shared" si="1"/>
        <v>APROBADO</v>
      </c>
      <c r="N38" s="1"/>
      <c r="O38" s="1"/>
    </row>
    <row r="39">
      <c r="A39" s="85">
        <v>2.3307032929E10</v>
      </c>
      <c r="B39" s="86" t="s">
        <v>3380</v>
      </c>
      <c r="C39" s="86" t="s">
        <v>1550</v>
      </c>
      <c r="D39" s="86" t="s">
        <v>3386</v>
      </c>
      <c r="E39" s="87"/>
      <c r="F39" s="87"/>
      <c r="G39" s="86" t="s">
        <v>50</v>
      </c>
      <c r="H39" s="85">
        <v>2.0</v>
      </c>
      <c r="I39" s="52" t="s">
        <v>44</v>
      </c>
      <c r="J39" s="52" t="s">
        <v>44</v>
      </c>
      <c r="K39" s="58">
        <v>70.0</v>
      </c>
      <c r="L39" s="58">
        <v>100.0</v>
      </c>
      <c r="M39" s="24" t="str">
        <f t="shared" si="1"/>
        <v>APROBADO</v>
      </c>
      <c r="N39" s="1"/>
      <c r="O39" s="1"/>
    </row>
    <row r="40">
      <c r="A40" s="85">
        <v>2.0239345914E10</v>
      </c>
      <c r="B40" s="86" t="s">
        <v>3380</v>
      </c>
      <c r="C40" s="86" t="s">
        <v>3387</v>
      </c>
      <c r="D40" s="86" t="s">
        <v>3388</v>
      </c>
      <c r="E40" s="87"/>
      <c r="F40" s="87"/>
      <c r="G40" s="86" t="s">
        <v>50</v>
      </c>
      <c r="H40" s="85">
        <v>2.0</v>
      </c>
      <c r="I40" s="52" t="s">
        <v>44</v>
      </c>
      <c r="J40" s="52" t="s">
        <v>44</v>
      </c>
      <c r="K40" s="58">
        <v>70.0</v>
      </c>
      <c r="L40" s="58">
        <v>100.0</v>
      </c>
      <c r="M40" s="24" t="str">
        <f t="shared" si="1"/>
        <v>APROBADO</v>
      </c>
      <c r="N40" s="1"/>
      <c r="O40" s="1"/>
    </row>
    <row r="41">
      <c r="A41" s="85">
        <v>2.0284152965E10</v>
      </c>
      <c r="B41" s="86" t="s">
        <v>3380</v>
      </c>
      <c r="C41" s="86" t="s">
        <v>3389</v>
      </c>
      <c r="D41" s="86" t="s">
        <v>3390</v>
      </c>
      <c r="E41" s="87"/>
      <c r="F41" s="87"/>
      <c r="G41" s="86" t="s">
        <v>50</v>
      </c>
      <c r="H41" s="85">
        <v>2.0</v>
      </c>
      <c r="I41" s="52" t="s">
        <v>44</v>
      </c>
      <c r="J41" s="52" t="s">
        <v>44</v>
      </c>
      <c r="K41" s="58">
        <v>100.0</v>
      </c>
      <c r="L41" s="58">
        <v>100.0</v>
      </c>
      <c r="M41" s="24" t="str">
        <f t="shared" si="1"/>
        <v>APROBADO</v>
      </c>
      <c r="N41" s="1"/>
      <c r="O41" s="1"/>
    </row>
    <row r="42">
      <c r="A42" s="85">
        <v>2.7323326083E10</v>
      </c>
      <c r="B42" s="86" t="s">
        <v>3391</v>
      </c>
      <c r="C42" s="86" t="s">
        <v>3392</v>
      </c>
      <c r="D42" s="86" t="s">
        <v>3393</v>
      </c>
      <c r="E42" s="87"/>
      <c r="F42" s="87"/>
      <c r="G42" s="86" t="s">
        <v>18</v>
      </c>
      <c r="H42" s="85">
        <v>1.0</v>
      </c>
      <c r="I42" s="52" t="s">
        <v>44</v>
      </c>
      <c r="J42" s="52" t="s">
        <v>44</v>
      </c>
      <c r="K42" s="58">
        <v>100.0</v>
      </c>
      <c r="L42" s="58">
        <v>100.0</v>
      </c>
      <c r="M42" s="24" t="str">
        <f t="shared" si="1"/>
        <v>APROBADO</v>
      </c>
      <c r="N42" s="1"/>
      <c r="O42" s="1"/>
    </row>
    <row r="43">
      <c r="A43" s="85">
        <v>2.0288241482E10</v>
      </c>
      <c r="B43" s="86" t="s">
        <v>3394</v>
      </c>
      <c r="C43" s="86" t="s">
        <v>3395</v>
      </c>
      <c r="D43" s="86" t="s">
        <v>3396</v>
      </c>
      <c r="E43" s="87"/>
      <c r="F43" s="86" t="s">
        <v>3397</v>
      </c>
      <c r="G43" s="86" t="s">
        <v>50</v>
      </c>
      <c r="H43" s="85">
        <v>2.0</v>
      </c>
      <c r="I43" s="52" t="s">
        <v>40</v>
      </c>
      <c r="J43" s="52" t="s">
        <v>40</v>
      </c>
      <c r="K43" s="52" t="s">
        <v>40</v>
      </c>
      <c r="L43" s="52" t="s">
        <v>40</v>
      </c>
      <c r="M43" s="24" t="str">
        <f t="shared" si="1"/>
        <v>REPROBADO</v>
      </c>
      <c r="N43" s="1"/>
      <c r="O43" s="1"/>
    </row>
    <row r="44">
      <c r="A44" s="85">
        <v>2.0261526132E10</v>
      </c>
      <c r="B44" s="86" t="s">
        <v>3398</v>
      </c>
      <c r="C44" s="86" t="s">
        <v>2738</v>
      </c>
      <c r="D44" s="86" t="s">
        <v>3399</v>
      </c>
      <c r="E44" s="87"/>
      <c r="F44" s="87"/>
      <c r="G44" s="86" t="s">
        <v>50</v>
      </c>
      <c r="H44" s="85">
        <v>2.0</v>
      </c>
      <c r="I44" s="52" t="s">
        <v>44</v>
      </c>
      <c r="J44" s="52" t="s">
        <v>44</v>
      </c>
      <c r="K44" s="64">
        <v>86.67</v>
      </c>
      <c r="L44" s="52" t="s">
        <v>40</v>
      </c>
      <c r="M44" s="24" t="str">
        <f t="shared" si="1"/>
        <v>APROBADO</v>
      </c>
      <c r="N44" s="1"/>
      <c r="O44" s="31" t="s">
        <v>2693</v>
      </c>
    </row>
    <row r="45">
      <c r="A45" s="85">
        <v>2.7260162719E10</v>
      </c>
      <c r="B45" s="86" t="s">
        <v>3400</v>
      </c>
      <c r="C45" s="86" t="s">
        <v>3401</v>
      </c>
      <c r="D45" s="86" t="s">
        <v>3402</v>
      </c>
      <c r="E45" s="87"/>
      <c r="F45" s="87"/>
      <c r="G45" s="86" t="s">
        <v>18</v>
      </c>
      <c r="H45" s="85">
        <v>2.0</v>
      </c>
      <c r="I45" s="52" t="s">
        <v>40</v>
      </c>
      <c r="J45" s="52" t="s">
        <v>40</v>
      </c>
      <c r="K45" s="52" t="s">
        <v>40</v>
      </c>
      <c r="L45" s="52" t="s">
        <v>40</v>
      </c>
      <c r="M45" s="24" t="str">
        <f t="shared" si="1"/>
        <v>REPROBADO</v>
      </c>
      <c r="N45" s="1"/>
      <c r="O45" s="1"/>
    </row>
    <row r="46">
      <c r="A46" s="85">
        <v>2.721511088E10</v>
      </c>
      <c r="B46" s="86" t="s">
        <v>3400</v>
      </c>
      <c r="C46" s="86" t="s">
        <v>3403</v>
      </c>
      <c r="D46" s="86" t="s">
        <v>3404</v>
      </c>
      <c r="E46" s="87"/>
      <c r="F46" s="87"/>
      <c r="G46" s="86" t="s">
        <v>18</v>
      </c>
      <c r="H46" s="85">
        <v>2.0</v>
      </c>
      <c r="I46" s="52" t="s">
        <v>40</v>
      </c>
      <c r="J46" s="52" t="s">
        <v>40</v>
      </c>
      <c r="K46" s="52" t="s">
        <v>40</v>
      </c>
      <c r="L46" s="52" t="s">
        <v>40</v>
      </c>
      <c r="M46" s="24" t="str">
        <f t="shared" si="1"/>
        <v>REPROBADO</v>
      </c>
      <c r="N46" s="1"/>
      <c r="O46" s="1"/>
    </row>
    <row r="47">
      <c r="A47" s="85">
        <v>2.3356526139E10</v>
      </c>
      <c r="B47" s="86" t="s">
        <v>3405</v>
      </c>
      <c r="C47" s="86" t="s">
        <v>253</v>
      </c>
      <c r="D47" s="86" t="s">
        <v>3406</v>
      </c>
      <c r="E47" s="87"/>
      <c r="F47" s="87"/>
      <c r="G47" s="86" t="s">
        <v>50</v>
      </c>
      <c r="H47" s="85">
        <v>2.0</v>
      </c>
      <c r="I47" s="52" t="s">
        <v>44</v>
      </c>
      <c r="J47" s="52" t="s">
        <v>40</v>
      </c>
      <c r="K47" s="52" t="s">
        <v>40</v>
      </c>
      <c r="L47" s="58">
        <v>100.0</v>
      </c>
      <c r="M47" s="24" t="str">
        <f t="shared" si="1"/>
        <v>REPROBADO</v>
      </c>
      <c r="N47" s="1"/>
      <c r="O47" s="31" t="s">
        <v>2693</v>
      </c>
    </row>
    <row r="48">
      <c r="A48" s="85">
        <v>2.3325998539E10</v>
      </c>
      <c r="B48" s="86" t="s">
        <v>3407</v>
      </c>
      <c r="C48" s="86" t="s">
        <v>911</v>
      </c>
      <c r="D48" s="86" t="s">
        <v>3408</v>
      </c>
      <c r="E48" s="87"/>
      <c r="F48" s="87"/>
      <c r="G48" s="86" t="s">
        <v>50</v>
      </c>
      <c r="H48" s="85">
        <v>2.0</v>
      </c>
      <c r="I48" s="52" t="s">
        <v>44</v>
      </c>
      <c r="J48" s="52" t="s">
        <v>44</v>
      </c>
      <c r="K48" s="58">
        <v>100.0</v>
      </c>
      <c r="L48" s="58">
        <v>100.0</v>
      </c>
      <c r="M48" s="24" t="str">
        <f t="shared" si="1"/>
        <v>APROBADO</v>
      </c>
      <c r="N48" s="1"/>
      <c r="O48" s="1"/>
    </row>
    <row r="49">
      <c r="A49" s="85">
        <v>2.7323276922E10</v>
      </c>
      <c r="B49" s="86" t="s">
        <v>3409</v>
      </c>
      <c r="C49" s="86" t="s">
        <v>1799</v>
      </c>
      <c r="D49" s="86" t="s">
        <v>3410</v>
      </c>
      <c r="E49" s="87"/>
      <c r="F49" s="87"/>
      <c r="G49" s="86" t="s">
        <v>18</v>
      </c>
      <c r="H49" s="85">
        <v>2.0</v>
      </c>
      <c r="I49" s="52" t="s">
        <v>40</v>
      </c>
      <c r="J49" s="52" t="s">
        <v>40</v>
      </c>
      <c r="K49" s="52" t="s">
        <v>40</v>
      </c>
      <c r="L49" s="52" t="s">
        <v>40</v>
      </c>
      <c r="M49" s="24" t="str">
        <f t="shared" si="1"/>
        <v>REPROBADO</v>
      </c>
      <c r="N49" s="1"/>
      <c r="O49" s="1"/>
    </row>
    <row r="50">
      <c r="A50" s="85">
        <v>2.3310791504E10</v>
      </c>
      <c r="B50" s="86" t="s">
        <v>3411</v>
      </c>
      <c r="C50" s="86" t="s">
        <v>353</v>
      </c>
      <c r="D50" s="86" t="s">
        <v>3412</v>
      </c>
      <c r="E50" s="87"/>
      <c r="F50" s="87"/>
      <c r="G50" s="86" t="s">
        <v>18</v>
      </c>
      <c r="H50" s="85">
        <v>2.0</v>
      </c>
      <c r="I50" s="52" t="s">
        <v>44</v>
      </c>
      <c r="J50" s="52" t="s">
        <v>44</v>
      </c>
      <c r="K50" s="58">
        <v>90.0</v>
      </c>
      <c r="L50" s="52" t="s">
        <v>40</v>
      </c>
      <c r="M50" s="24" t="str">
        <f t="shared" si="1"/>
        <v>APROBADO</v>
      </c>
      <c r="N50" s="1"/>
      <c r="O50" s="1"/>
    </row>
    <row r="51">
      <c r="A51" s="85">
        <v>2.0362498717E10</v>
      </c>
      <c r="B51" s="86" t="s">
        <v>3413</v>
      </c>
      <c r="C51" s="86" t="s">
        <v>3414</v>
      </c>
      <c r="D51" s="86" t="s">
        <v>3415</v>
      </c>
      <c r="E51" s="87"/>
      <c r="F51" s="87"/>
      <c r="G51" s="86" t="s">
        <v>50</v>
      </c>
      <c r="H51" s="85">
        <v>2.0</v>
      </c>
      <c r="I51" s="52" t="s">
        <v>44</v>
      </c>
      <c r="J51" s="52" t="s">
        <v>40</v>
      </c>
      <c r="K51" s="52" t="s">
        <v>40</v>
      </c>
      <c r="L51" s="52" t="s">
        <v>40</v>
      </c>
      <c r="M51" s="24" t="str">
        <f t="shared" si="1"/>
        <v>REPROBADO</v>
      </c>
      <c r="N51" s="1"/>
      <c r="O51" s="31" t="s">
        <v>2693</v>
      </c>
    </row>
    <row r="52">
      <c r="A52" s="85">
        <v>2.0296934551E10</v>
      </c>
      <c r="B52" s="86" t="s">
        <v>3416</v>
      </c>
      <c r="C52" s="86" t="s">
        <v>3417</v>
      </c>
      <c r="D52" s="86" t="s">
        <v>3418</v>
      </c>
      <c r="E52" s="87"/>
      <c r="F52" s="87"/>
      <c r="G52" s="86" t="s">
        <v>50</v>
      </c>
      <c r="H52" s="85">
        <v>2.0</v>
      </c>
      <c r="I52" s="52" t="s">
        <v>44</v>
      </c>
      <c r="J52" s="52" t="s">
        <v>40</v>
      </c>
      <c r="K52" s="58">
        <v>70.0</v>
      </c>
      <c r="L52" s="58">
        <v>100.0</v>
      </c>
      <c r="M52" s="24" t="str">
        <f t="shared" si="1"/>
        <v>APROBADO</v>
      </c>
      <c r="N52" s="1"/>
      <c r="O52" s="1"/>
    </row>
    <row r="53">
      <c r="A53" s="85">
        <v>2.7325879721E10</v>
      </c>
      <c r="B53" s="86" t="s">
        <v>3419</v>
      </c>
      <c r="C53" s="86" t="s">
        <v>390</v>
      </c>
      <c r="D53" s="86" t="s">
        <v>3420</v>
      </c>
      <c r="E53" s="87"/>
      <c r="F53" s="87"/>
      <c r="G53" s="86" t="s">
        <v>18</v>
      </c>
      <c r="H53" s="85">
        <v>2.0</v>
      </c>
      <c r="I53" s="52" t="s">
        <v>44</v>
      </c>
      <c r="J53" s="52" t="s">
        <v>44</v>
      </c>
      <c r="K53" s="58">
        <v>100.0</v>
      </c>
      <c r="L53" s="58">
        <v>100.0</v>
      </c>
      <c r="M53" s="24" t="str">
        <f t="shared" si="1"/>
        <v>APROBADO</v>
      </c>
      <c r="N53" s="1"/>
      <c r="O53" s="1"/>
    </row>
    <row r="54">
      <c r="A54" s="85">
        <v>2.0347318567E10</v>
      </c>
      <c r="B54" s="86" t="s">
        <v>3421</v>
      </c>
      <c r="C54" s="86" t="s">
        <v>1225</v>
      </c>
      <c r="D54" s="86" t="s">
        <v>3422</v>
      </c>
      <c r="E54" s="87"/>
      <c r="F54" s="87"/>
      <c r="G54" s="86" t="s">
        <v>18</v>
      </c>
      <c r="H54" s="85">
        <v>2.0</v>
      </c>
      <c r="I54" s="52" t="s">
        <v>44</v>
      </c>
      <c r="J54" s="52" t="s">
        <v>44</v>
      </c>
      <c r="K54" s="58">
        <v>70.0</v>
      </c>
      <c r="L54" s="58">
        <v>100.0</v>
      </c>
      <c r="M54" s="24" t="str">
        <f t="shared" si="1"/>
        <v>APROBADO</v>
      </c>
      <c r="N54" s="1"/>
      <c r="O54" s="1"/>
    </row>
    <row r="55">
      <c r="A55" s="85">
        <v>2.0322748087E10</v>
      </c>
      <c r="B55" s="86" t="s">
        <v>3423</v>
      </c>
      <c r="C55" s="86" t="s">
        <v>3424</v>
      </c>
      <c r="D55" s="86" t="s">
        <v>3425</v>
      </c>
      <c r="E55" s="87"/>
      <c r="F55" s="87"/>
      <c r="G55" s="86" t="s">
        <v>50</v>
      </c>
      <c r="H55" s="85">
        <v>2.0</v>
      </c>
      <c r="I55" s="52" t="s">
        <v>40</v>
      </c>
      <c r="J55" s="52" t="s">
        <v>40</v>
      </c>
      <c r="K55" s="52" t="s">
        <v>40</v>
      </c>
      <c r="L55" s="52" t="s">
        <v>40</v>
      </c>
      <c r="M55" s="24" t="str">
        <f t="shared" si="1"/>
        <v>REPROBADO</v>
      </c>
      <c r="N55" s="1"/>
      <c r="O55" s="1"/>
    </row>
    <row r="56">
      <c r="A56" s="85">
        <v>2.0246558575E10</v>
      </c>
      <c r="B56" s="86" t="s">
        <v>3423</v>
      </c>
      <c r="C56" s="86" t="s">
        <v>2154</v>
      </c>
      <c r="D56" s="86" t="s">
        <v>3426</v>
      </c>
      <c r="E56" s="87"/>
      <c r="F56" s="87"/>
      <c r="G56" s="86" t="s">
        <v>50</v>
      </c>
      <c r="H56" s="85">
        <v>1.0</v>
      </c>
      <c r="I56" s="52" t="s">
        <v>44</v>
      </c>
      <c r="J56" s="52" t="s">
        <v>44</v>
      </c>
      <c r="K56" s="58">
        <v>80.0</v>
      </c>
      <c r="L56" s="58">
        <v>100.0</v>
      </c>
      <c r="M56" s="24" t="str">
        <f t="shared" si="1"/>
        <v>APROBADO</v>
      </c>
      <c r="N56" s="1"/>
      <c r="O56" s="1"/>
    </row>
    <row r="57">
      <c r="A57" s="85">
        <v>2.0304575787E10</v>
      </c>
      <c r="B57" s="86" t="s">
        <v>3427</v>
      </c>
      <c r="C57" s="86" t="s">
        <v>3428</v>
      </c>
      <c r="D57" s="86" t="s">
        <v>3429</v>
      </c>
      <c r="E57" s="87"/>
      <c r="F57" s="87"/>
      <c r="G57" s="86" t="s">
        <v>50</v>
      </c>
      <c r="H57" s="85">
        <v>2.0</v>
      </c>
      <c r="I57" s="52" t="s">
        <v>44</v>
      </c>
      <c r="J57" s="52" t="s">
        <v>40</v>
      </c>
      <c r="K57" s="58">
        <v>70.0</v>
      </c>
      <c r="L57" s="58">
        <v>100.0</v>
      </c>
      <c r="M57" s="24" t="str">
        <f t="shared" si="1"/>
        <v>APROBADO</v>
      </c>
      <c r="N57" s="1"/>
      <c r="O57" s="1"/>
    </row>
    <row r="58">
      <c r="A58" s="85">
        <v>2.0336018731E10</v>
      </c>
      <c r="B58" s="86" t="s">
        <v>3430</v>
      </c>
      <c r="C58" s="86" t="s">
        <v>3431</v>
      </c>
      <c r="D58" s="86" t="s">
        <v>3432</v>
      </c>
      <c r="E58" s="87"/>
      <c r="F58" s="87"/>
      <c r="G58" s="86" t="s">
        <v>50</v>
      </c>
      <c r="H58" s="85">
        <v>2.0</v>
      </c>
      <c r="I58" s="52" t="s">
        <v>44</v>
      </c>
      <c r="J58" s="52" t="s">
        <v>44</v>
      </c>
      <c r="K58" s="58">
        <v>60.0</v>
      </c>
      <c r="L58" s="58">
        <v>100.0</v>
      </c>
      <c r="M58" s="44" t="s">
        <v>60</v>
      </c>
      <c r="N58" s="1"/>
      <c r="O58" s="1"/>
    </row>
    <row r="59">
      <c r="A59" s="85">
        <v>2.025480827E10</v>
      </c>
      <c r="B59" s="86" t="s">
        <v>3430</v>
      </c>
      <c r="C59" s="86" t="s">
        <v>3433</v>
      </c>
      <c r="D59" s="86" t="s">
        <v>3434</v>
      </c>
      <c r="E59" s="87"/>
      <c r="F59" s="87"/>
      <c r="G59" s="86" t="s">
        <v>50</v>
      </c>
      <c r="H59" s="85">
        <v>2.0</v>
      </c>
      <c r="I59" s="52" t="s">
        <v>44</v>
      </c>
      <c r="J59" s="52" t="s">
        <v>44</v>
      </c>
      <c r="K59" s="64">
        <v>86.67</v>
      </c>
      <c r="L59" s="52" t="s">
        <v>40</v>
      </c>
      <c r="M59" s="24" t="str">
        <f t="shared" ref="M59:M133" si="2">IF(AND(OR(I59="Participó",J59="Participó"),AND(K59&gt;64,K59&lt;&gt;"-")),"APROBADO","REPROBADO")</f>
        <v>APROBADO</v>
      </c>
      <c r="N59" s="1"/>
      <c r="O59" s="1"/>
    </row>
    <row r="60">
      <c r="A60" s="85">
        <v>2.0311030664E10</v>
      </c>
      <c r="B60" s="86" t="s">
        <v>3435</v>
      </c>
      <c r="C60" s="86" t="s">
        <v>1277</v>
      </c>
      <c r="D60" s="86" t="s">
        <v>3436</v>
      </c>
      <c r="E60" s="87"/>
      <c r="F60" s="87"/>
      <c r="G60" s="86" t="s">
        <v>50</v>
      </c>
      <c r="H60" s="85">
        <v>2.0</v>
      </c>
      <c r="I60" s="52" t="s">
        <v>44</v>
      </c>
      <c r="J60" s="52" t="s">
        <v>44</v>
      </c>
      <c r="K60" s="58">
        <v>100.0</v>
      </c>
      <c r="L60" s="58">
        <v>100.0</v>
      </c>
      <c r="M60" s="24" t="str">
        <f t="shared" si="2"/>
        <v>APROBADO</v>
      </c>
      <c r="N60" s="1"/>
      <c r="O60" s="1"/>
    </row>
    <row r="61">
      <c r="A61" s="85">
        <v>2.0364841796E10</v>
      </c>
      <c r="B61" s="86" t="s">
        <v>3435</v>
      </c>
      <c r="C61" s="86" t="s">
        <v>740</v>
      </c>
      <c r="D61" s="86" t="s">
        <v>3437</v>
      </c>
      <c r="E61" s="87"/>
      <c r="F61" s="87"/>
      <c r="G61" s="86" t="s">
        <v>50</v>
      </c>
      <c r="H61" s="85">
        <v>2.0</v>
      </c>
      <c r="I61" s="52" t="s">
        <v>44</v>
      </c>
      <c r="J61" s="52" t="s">
        <v>44</v>
      </c>
      <c r="K61" s="58">
        <v>90.0</v>
      </c>
      <c r="L61" s="58">
        <v>100.0</v>
      </c>
      <c r="M61" s="24" t="str">
        <f t="shared" si="2"/>
        <v>APROBADO</v>
      </c>
      <c r="N61" s="1"/>
      <c r="O61" s="1"/>
    </row>
    <row r="62">
      <c r="A62" s="85">
        <v>2.0326518612E10</v>
      </c>
      <c r="B62" s="86" t="s">
        <v>3438</v>
      </c>
      <c r="C62" s="86" t="s">
        <v>589</v>
      </c>
      <c r="D62" s="86" t="s">
        <v>3439</v>
      </c>
      <c r="E62" s="87"/>
      <c r="F62" s="87"/>
      <c r="G62" s="86" t="s">
        <v>50</v>
      </c>
      <c r="H62" s="85">
        <v>2.0</v>
      </c>
      <c r="I62" s="52" t="s">
        <v>44</v>
      </c>
      <c r="J62" s="52" t="s">
        <v>44</v>
      </c>
      <c r="K62" s="58">
        <v>90.0</v>
      </c>
      <c r="L62" s="58">
        <v>100.0</v>
      </c>
      <c r="M62" s="24" t="str">
        <f t="shared" si="2"/>
        <v>APROBADO</v>
      </c>
      <c r="N62" s="1"/>
      <c r="O62" s="1"/>
    </row>
    <row r="63">
      <c r="A63" s="85">
        <v>2.0219050896E10</v>
      </c>
      <c r="B63" s="86" t="s">
        <v>3440</v>
      </c>
      <c r="C63" s="86" t="s">
        <v>151</v>
      </c>
      <c r="D63" s="86" t="s">
        <v>3441</v>
      </c>
      <c r="E63" s="87"/>
      <c r="F63" s="87"/>
      <c r="G63" s="86" t="s">
        <v>50</v>
      </c>
      <c r="H63" s="85">
        <v>2.0</v>
      </c>
      <c r="I63" s="52" t="s">
        <v>40</v>
      </c>
      <c r="J63" s="52" t="s">
        <v>40</v>
      </c>
      <c r="K63" s="52" t="s">
        <v>40</v>
      </c>
      <c r="L63" s="52" t="s">
        <v>40</v>
      </c>
      <c r="M63" s="24" t="str">
        <f t="shared" si="2"/>
        <v>REPROBADO</v>
      </c>
      <c r="N63" s="1"/>
      <c r="O63" s="1"/>
    </row>
    <row r="64">
      <c r="A64" s="85">
        <v>2.7331050011E10</v>
      </c>
      <c r="B64" s="86" t="s">
        <v>3442</v>
      </c>
      <c r="C64" s="86" t="s">
        <v>3443</v>
      </c>
      <c r="D64" s="86" t="s">
        <v>3444</v>
      </c>
      <c r="E64" s="87"/>
      <c r="F64" s="87"/>
      <c r="G64" s="86" t="s">
        <v>18</v>
      </c>
      <c r="H64" s="85">
        <v>2.0</v>
      </c>
      <c r="I64" s="52" t="s">
        <v>44</v>
      </c>
      <c r="J64" s="52" t="s">
        <v>44</v>
      </c>
      <c r="K64" s="58">
        <v>80.0</v>
      </c>
      <c r="L64" s="58">
        <v>100.0</v>
      </c>
      <c r="M64" s="24" t="str">
        <f t="shared" si="2"/>
        <v>APROBADO</v>
      </c>
      <c r="N64" s="1"/>
      <c r="O64" s="1"/>
    </row>
    <row r="65">
      <c r="A65" s="85">
        <v>2.7310047045E10</v>
      </c>
      <c r="B65" s="86" t="s">
        <v>3445</v>
      </c>
      <c r="C65" s="86" t="s">
        <v>3446</v>
      </c>
      <c r="D65" s="86" t="s">
        <v>3447</v>
      </c>
      <c r="E65" s="87"/>
      <c r="F65" s="87"/>
      <c r="G65" s="86" t="s">
        <v>18</v>
      </c>
      <c r="H65" s="85">
        <v>2.0</v>
      </c>
      <c r="I65" s="52" t="s">
        <v>44</v>
      </c>
      <c r="J65" s="52" t="s">
        <v>44</v>
      </c>
      <c r="K65" s="58">
        <v>100.0</v>
      </c>
      <c r="L65" s="58">
        <v>100.0</v>
      </c>
      <c r="M65" s="24" t="str">
        <f t="shared" si="2"/>
        <v>APROBADO</v>
      </c>
      <c r="N65" s="1"/>
      <c r="O65" s="1"/>
    </row>
    <row r="66">
      <c r="A66" s="85">
        <v>2.0387237918E10</v>
      </c>
      <c r="B66" s="86" t="s">
        <v>3445</v>
      </c>
      <c r="C66" s="86" t="s">
        <v>3448</v>
      </c>
      <c r="D66" s="86" t="s">
        <v>3449</v>
      </c>
      <c r="E66" s="87"/>
      <c r="F66" s="87"/>
      <c r="G66" s="86" t="s">
        <v>50</v>
      </c>
      <c r="H66" s="85">
        <v>2.0</v>
      </c>
      <c r="I66" s="52" t="s">
        <v>44</v>
      </c>
      <c r="J66" s="52" t="s">
        <v>44</v>
      </c>
      <c r="K66" s="64">
        <v>81.67</v>
      </c>
      <c r="L66" s="58">
        <v>100.0</v>
      </c>
      <c r="M66" s="24" t="str">
        <f t="shared" si="2"/>
        <v>APROBADO</v>
      </c>
      <c r="N66" s="1"/>
      <c r="O66" s="1"/>
    </row>
    <row r="67">
      <c r="A67" s="85">
        <v>2.0224084375E10</v>
      </c>
      <c r="B67" s="86" t="s">
        <v>3450</v>
      </c>
      <c r="C67" s="86" t="s">
        <v>604</v>
      </c>
      <c r="D67" s="86" t="s">
        <v>3451</v>
      </c>
      <c r="E67" s="87"/>
      <c r="F67" s="87"/>
      <c r="G67" s="86" t="s">
        <v>50</v>
      </c>
      <c r="H67" s="85">
        <v>2.0</v>
      </c>
      <c r="I67" s="52" t="s">
        <v>44</v>
      </c>
      <c r="J67" s="52" t="s">
        <v>40</v>
      </c>
      <c r="K67" s="64">
        <v>81.67</v>
      </c>
      <c r="L67" s="52" t="s">
        <v>40</v>
      </c>
      <c r="M67" s="24" t="str">
        <f t="shared" si="2"/>
        <v>APROBADO</v>
      </c>
      <c r="N67" s="1"/>
      <c r="O67" s="1"/>
    </row>
    <row r="68">
      <c r="A68" s="85">
        <v>2.7321056682E10</v>
      </c>
      <c r="B68" s="86" t="s">
        <v>3452</v>
      </c>
      <c r="C68" s="86" t="s">
        <v>353</v>
      </c>
      <c r="D68" s="86" t="s">
        <v>3453</v>
      </c>
      <c r="E68" s="87"/>
      <c r="F68" s="87"/>
      <c r="G68" s="86" t="s">
        <v>18</v>
      </c>
      <c r="H68" s="85">
        <v>2.0</v>
      </c>
      <c r="I68" s="52" t="s">
        <v>40</v>
      </c>
      <c r="J68" s="52" t="s">
        <v>40</v>
      </c>
      <c r="K68" s="52" t="s">
        <v>40</v>
      </c>
      <c r="L68" s="52" t="s">
        <v>40</v>
      </c>
      <c r="M68" s="24" t="str">
        <f t="shared" si="2"/>
        <v>REPROBADO</v>
      </c>
      <c r="N68" s="1"/>
      <c r="O68" s="1"/>
    </row>
    <row r="69">
      <c r="A69" s="85">
        <v>2.3357723884E10</v>
      </c>
      <c r="B69" s="86" t="s">
        <v>3454</v>
      </c>
      <c r="C69" s="86" t="s">
        <v>3455</v>
      </c>
      <c r="D69" s="86" t="s">
        <v>3456</v>
      </c>
      <c r="E69" s="87"/>
      <c r="F69" s="87"/>
      <c r="G69" s="86" t="s">
        <v>18</v>
      </c>
      <c r="H69" s="85">
        <v>2.0</v>
      </c>
      <c r="I69" s="52" t="s">
        <v>44</v>
      </c>
      <c r="J69" s="52" t="s">
        <v>44</v>
      </c>
      <c r="K69" s="58">
        <v>100.0</v>
      </c>
      <c r="L69" s="58">
        <v>100.0</v>
      </c>
      <c r="M69" s="24" t="str">
        <f t="shared" si="2"/>
        <v>APROBADO</v>
      </c>
      <c r="N69" s="1"/>
      <c r="O69" s="1"/>
    </row>
    <row r="70">
      <c r="A70" s="85">
        <v>2.0316771417E10</v>
      </c>
      <c r="B70" s="86" t="s">
        <v>3454</v>
      </c>
      <c r="C70" s="86" t="s">
        <v>3457</v>
      </c>
      <c r="D70" s="86" t="s">
        <v>3458</v>
      </c>
      <c r="E70" s="87"/>
      <c r="F70" s="87"/>
      <c r="G70" s="86" t="s">
        <v>50</v>
      </c>
      <c r="H70" s="85">
        <v>3.0</v>
      </c>
      <c r="I70" s="52" t="s">
        <v>40</v>
      </c>
      <c r="J70" s="52" t="s">
        <v>44</v>
      </c>
      <c r="K70" s="58">
        <v>100.0</v>
      </c>
      <c r="L70" s="58">
        <v>100.0</v>
      </c>
      <c r="M70" s="24" t="str">
        <f t="shared" si="2"/>
        <v>APROBADO</v>
      </c>
      <c r="N70" s="1"/>
      <c r="O70" s="1"/>
    </row>
    <row r="71">
      <c r="A71" s="85">
        <v>2.0357495289E10</v>
      </c>
      <c r="B71" s="86" t="s">
        <v>3454</v>
      </c>
      <c r="C71" s="86" t="s">
        <v>625</v>
      </c>
      <c r="D71" s="86" t="s">
        <v>3459</v>
      </c>
      <c r="E71" s="87"/>
      <c r="F71" s="87"/>
      <c r="G71" s="86" t="s">
        <v>50</v>
      </c>
      <c r="H71" s="85">
        <v>3.0</v>
      </c>
      <c r="I71" s="52" t="s">
        <v>44</v>
      </c>
      <c r="J71" s="52" t="s">
        <v>40</v>
      </c>
      <c r="K71" s="58">
        <v>80.0</v>
      </c>
      <c r="L71" s="58">
        <v>100.0</v>
      </c>
      <c r="M71" s="24" t="str">
        <f t="shared" si="2"/>
        <v>APROBADO</v>
      </c>
      <c r="N71" s="1"/>
      <c r="O71" s="1"/>
    </row>
    <row r="72">
      <c r="A72" s="85">
        <v>2.7348221219E10</v>
      </c>
      <c r="B72" s="86" t="s">
        <v>3454</v>
      </c>
      <c r="C72" s="86" t="s">
        <v>1391</v>
      </c>
      <c r="D72" s="86" t="s">
        <v>3460</v>
      </c>
      <c r="E72" s="87"/>
      <c r="F72" s="87"/>
      <c r="G72" s="86" t="s">
        <v>18</v>
      </c>
      <c r="H72" s="85">
        <v>2.0</v>
      </c>
      <c r="I72" s="52" t="s">
        <v>44</v>
      </c>
      <c r="J72" s="52" t="s">
        <v>44</v>
      </c>
      <c r="K72" s="58">
        <v>80.0</v>
      </c>
      <c r="L72" s="58">
        <v>100.0</v>
      </c>
      <c r="M72" s="24" t="str">
        <f t="shared" si="2"/>
        <v>APROBADO</v>
      </c>
      <c r="N72" s="1"/>
      <c r="O72" s="1"/>
    </row>
    <row r="73">
      <c r="A73" s="85">
        <v>2.0249958981E10</v>
      </c>
      <c r="B73" s="86" t="s">
        <v>3454</v>
      </c>
      <c r="C73" s="86" t="s">
        <v>3461</v>
      </c>
      <c r="D73" s="86" t="s">
        <v>3462</v>
      </c>
      <c r="E73" s="87"/>
      <c r="F73" s="87"/>
      <c r="G73" s="86" t="s">
        <v>50</v>
      </c>
      <c r="H73" s="85">
        <v>3.0</v>
      </c>
      <c r="I73" s="52" t="s">
        <v>40</v>
      </c>
      <c r="J73" s="52" t="s">
        <v>40</v>
      </c>
      <c r="K73" s="52" t="s">
        <v>40</v>
      </c>
      <c r="L73" s="52" t="s">
        <v>40</v>
      </c>
      <c r="M73" s="24" t="str">
        <f t="shared" si="2"/>
        <v>REPROBADO</v>
      </c>
      <c r="N73" s="1"/>
      <c r="O73" s="1"/>
    </row>
    <row r="74">
      <c r="A74" s="85">
        <v>2.7357695037E10</v>
      </c>
      <c r="B74" s="86" t="s">
        <v>3454</v>
      </c>
      <c r="C74" s="86" t="s">
        <v>619</v>
      </c>
      <c r="D74" s="86" t="s">
        <v>3463</v>
      </c>
      <c r="E74" s="87"/>
      <c r="F74" s="87"/>
      <c r="G74" s="86" t="s">
        <v>18</v>
      </c>
      <c r="H74" s="85">
        <v>2.0</v>
      </c>
      <c r="I74" s="52" t="s">
        <v>44</v>
      </c>
      <c r="J74" s="52" t="s">
        <v>44</v>
      </c>
      <c r="K74" s="58">
        <v>85.0</v>
      </c>
      <c r="L74" s="58">
        <v>100.0</v>
      </c>
      <c r="M74" s="24" t="str">
        <f t="shared" si="2"/>
        <v>APROBADO</v>
      </c>
      <c r="N74" s="1"/>
      <c r="O74" s="1"/>
    </row>
    <row r="75">
      <c r="A75" s="85">
        <v>2.7344084977E10</v>
      </c>
      <c r="B75" s="86" t="s">
        <v>3464</v>
      </c>
      <c r="C75" s="86" t="s">
        <v>3095</v>
      </c>
      <c r="D75" s="86" t="s">
        <v>3465</v>
      </c>
      <c r="E75" s="87"/>
      <c r="F75" s="87"/>
      <c r="G75" s="86" t="s">
        <v>18</v>
      </c>
      <c r="H75" s="85">
        <v>2.0</v>
      </c>
      <c r="I75" s="52" t="s">
        <v>44</v>
      </c>
      <c r="J75" s="52" t="s">
        <v>40</v>
      </c>
      <c r="K75" s="52" t="s">
        <v>40</v>
      </c>
      <c r="L75" s="52" t="s">
        <v>40</v>
      </c>
      <c r="M75" s="24" t="str">
        <f t="shared" si="2"/>
        <v>REPROBADO</v>
      </c>
      <c r="N75" s="1"/>
      <c r="O75" s="31" t="s">
        <v>2693</v>
      </c>
    </row>
    <row r="76">
      <c r="A76" s="85">
        <v>2.7297229554E10</v>
      </c>
      <c r="B76" s="86" t="s">
        <v>3464</v>
      </c>
      <c r="C76" s="86" t="s">
        <v>77</v>
      </c>
      <c r="D76" s="86" t="s">
        <v>3466</v>
      </c>
      <c r="E76" s="87"/>
      <c r="F76" s="87"/>
      <c r="G76" s="86" t="s">
        <v>18</v>
      </c>
      <c r="H76" s="85">
        <v>3.0</v>
      </c>
      <c r="I76" s="52" t="s">
        <v>44</v>
      </c>
      <c r="J76" s="52" t="s">
        <v>44</v>
      </c>
      <c r="K76" s="58">
        <v>70.0</v>
      </c>
      <c r="L76" s="58">
        <v>100.0</v>
      </c>
      <c r="M76" s="24" t="str">
        <f t="shared" si="2"/>
        <v>APROBADO</v>
      </c>
      <c r="N76" s="1"/>
      <c r="O76" s="1"/>
    </row>
    <row r="77">
      <c r="A77" s="85">
        <v>2.7241743255E10</v>
      </c>
      <c r="B77" s="86" t="s">
        <v>3464</v>
      </c>
      <c r="C77" s="86" t="s">
        <v>3467</v>
      </c>
      <c r="D77" s="86" t="s">
        <v>3468</v>
      </c>
      <c r="E77" s="87"/>
      <c r="F77" s="87"/>
      <c r="G77" s="86" t="s">
        <v>18</v>
      </c>
      <c r="H77" s="85">
        <v>3.0</v>
      </c>
      <c r="I77" s="52" t="s">
        <v>44</v>
      </c>
      <c r="J77" s="52" t="s">
        <v>44</v>
      </c>
      <c r="K77" s="58">
        <v>70.0</v>
      </c>
      <c r="L77" s="58">
        <v>100.0</v>
      </c>
      <c r="M77" s="24" t="str">
        <f t="shared" si="2"/>
        <v>APROBADO</v>
      </c>
      <c r="N77" s="1"/>
      <c r="O77" s="1"/>
    </row>
    <row r="78">
      <c r="A78" s="85">
        <v>2.0351320142E10</v>
      </c>
      <c r="B78" s="86" t="s">
        <v>3469</v>
      </c>
      <c r="C78" s="86" t="s">
        <v>3470</v>
      </c>
      <c r="D78" s="86" t="s">
        <v>3471</v>
      </c>
      <c r="E78" s="87"/>
      <c r="F78" s="87"/>
      <c r="G78" s="86" t="s">
        <v>50</v>
      </c>
      <c r="H78" s="85">
        <v>3.0</v>
      </c>
      <c r="I78" s="52" t="s">
        <v>40</v>
      </c>
      <c r="J78" s="52" t="s">
        <v>40</v>
      </c>
      <c r="K78" s="52" t="s">
        <v>40</v>
      </c>
      <c r="L78" s="52" t="s">
        <v>40</v>
      </c>
      <c r="M78" s="24" t="str">
        <f t="shared" si="2"/>
        <v>REPROBADO</v>
      </c>
      <c r="N78" s="1"/>
      <c r="O78" s="1"/>
    </row>
    <row r="79">
      <c r="A79" s="85">
        <v>2.7266338908E10</v>
      </c>
      <c r="B79" s="86" t="s">
        <v>3472</v>
      </c>
      <c r="C79" s="86" t="s">
        <v>3473</v>
      </c>
      <c r="D79" s="86" t="s">
        <v>3474</v>
      </c>
      <c r="E79" s="87"/>
      <c r="F79" s="87"/>
      <c r="G79" s="86" t="s">
        <v>18</v>
      </c>
      <c r="H79" s="85">
        <v>3.0</v>
      </c>
      <c r="I79" s="52" t="s">
        <v>44</v>
      </c>
      <c r="J79" s="52" t="s">
        <v>44</v>
      </c>
      <c r="K79" s="58">
        <v>80.0</v>
      </c>
      <c r="L79" s="52" t="s">
        <v>40</v>
      </c>
      <c r="M79" s="24" t="str">
        <f t="shared" si="2"/>
        <v>APROBADO</v>
      </c>
      <c r="N79" s="1"/>
      <c r="O79" s="1"/>
    </row>
    <row r="80">
      <c r="A80" s="85">
        <v>2.3332969129E10</v>
      </c>
      <c r="B80" s="86" t="s">
        <v>3475</v>
      </c>
      <c r="C80" s="86" t="s">
        <v>2723</v>
      </c>
      <c r="D80" s="86" t="s">
        <v>3476</v>
      </c>
      <c r="E80" s="87"/>
      <c r="F80" s="87"/>
      <c r="G80" s="86" t="s">
        <v>50</v>
      </c>
      <c r="H80" s="85">
        <v>3.0</v>
      </c>
      <c r="I80" s="52" t="s">
        <v>44</v>
      </c>
      <c r="J80" s="52" t="s">
        <v>44</v>
      </c>
      <c r="K80" s="58">
        <v>80.0</v>
      </c>
      <c r="L80" s="58">
        <v>100.0</v>
      </c>
      <c r="M80" s="24" t="str">
        <f t="shared" si="2"/>
        <v>APROBADO</v>
      </c>
      <c r="N80" s="1"/>
      <c r="O80" s="1"/>
    </row>
    <row r="81">
      <c r="A81" s="85">
        <v>2.0296188183E10</v>
      </c>
      <c r="B81" s="86" t="s">
        <v>3475</v>
      </c>
      <c r="C81" s="86" t="s">
        <v>3477</v>
      </c>
      <c r="D81" s="86" t="s">
        <v>3478</v>
      </c>
      <c r="E81" s="87"/>
      <c r="F81" s="87"/>
      <c r="G81" s="86" t="s">
        <v>50</v>
      </c>
      <c r="H81" s="85">
        <v>3.0</v>
      </c>
      <c r="I81" s="52" t="s">
        <v>44</v>
      </c>
      <c r="J81" s="52" t="s">
        <v>44</v>
      </c>
      <c r="K81" s="58">
        <v>80.0</v>
      </c>
      <c r="L81" s="52" t="s">
        <v>40</v>
      </c>
      <c r="M81" s="24" t="str">
        <f t="shared" si="2"/>
        <v>APROBADO</v>
      </c>
      <c r="N81" s="1"/>
      <c r="O81" s="1"/>
    </row>
    <row r="82">
      <c r="A82" s="85">
        <v>2.7231714974E10</v>
      </c>
      <c r="B82" s="86" t="s">
        <v>3479</v>
      </c>
      <c r="C82" s="86" t="s">
        <v>3480</v>
      </c>
      <c r="D82" s="86" t="s">
        <v>3481</v>
      </c>
      <c r="E82" s="87"/>
      <c r="F82" s="87"/>
      <c r="G82" s="86" t="s">
        <v>18</v>
      </c>
      <c r="H82" s="85">
        <v>3.0</v>
      </c>
      <c r="I82" s="52" t="s">
        <v>44</v>
      </c>
      <c r="J82" s="52" t="s">
        <v>44</v>
      </c>
      <c r="K82" s="58">
        <v>80.0</v>
      </c>
      <c r="L82" s="58">
        <v>100.0</v>
      </c>
      <c r="M82" s="24" t="str">
        <f t="shared" si="2"/>
        <v>APROBADO</v>
      </c>
      <c r="N82" s="1"/>
      <c r="O82" s="1"/>
    </row>
    <row r="83">
      <c r="A83" s="85">
        <v>2.0317182512E10</v>
      </c>
      <c r="B83" s="86" t="s">
        <v>3482</v>
      </c>
      <c r="C83" s="86" t="s">
        <v>3483</v>
      </c>
      <c r="D83" s="86" t="s">
        <v>3484</v>
      </c>
      <c r="E83" s="87"/>
      <c r="F83" s="87"/>
      <c r="G83" s="86" t="s">
        <v>50</v>
      </c>
      <c r="H83" s="85">
        <v>3.0</v>
      </c>
      <c r="I83" s="52" t="s">
        <v>44</v>
      </c>
      <c r="J83" s="52" t="s">
        <v>44</v>
      </c>
      <c r="K83" s="58">
        <v>80.0</v>
      </c>
      <c r="L83" s="58">
        <v>100.0</v>
      </c>
      <c r="M83" s="24" t="str">
        <f t="shared" si="2"/>
        <v>APROBADO</v>
      </c>
      <c r="N83" s="1"/>
      <c r="O83" s="1"/>
    </row>
    <row r="84">
      <c r="A84" s="85">
        <v>2.7326060874E10</v>
      </c>
      <c r="B84" s="86" t="s">
        <v>3482</v>
      </c>
      <c r="C84" s="86" t="s">
        <v>3485</v>
      </c>
      <c r="D84" s="86" t="s">
        <v>3486</v>
      </c>
      <c r="E84" s="87"/>
      <c r="F84" s="87"/>
      <c r="G84" s="86" t="s">
        <v>18</v>
      </c>
      <c r="H84" s="85">
        <v>3.0</v>
      </c>
      <c r="I84" s="52" t="s">
        <v>44</v>
      </c>
      <c r="J84" s="52" t="s">
        <v>44</v>
      </c>
      <c r="K84" s="58">
        <v>70.0</v>
      </c>
      <c r="L84" s="52" t="s">
        <v>40</v>
      </c>
      <c r="M84" s="24" t="str">
        <f t="shared" si="2"/>
        <v>APROBADO</v>
      </c>
      <c r="N84" s="1"/>
      <c r="O84" s="1"/>
    </row>
    <row r="85">
      <c r="A85" s="85">
        <v>2.0347316971E10</v>
      </c>
      <c r="B85" s="86" t="s">
        <v>3482</v>
      </c>
      <c r="C85" s="86" t="s">
        <v>3487</v>
      </c>
      <c r="D85" s="86" t="s">
        <v>3488</v>
      </c>
      <c r="E85" s="87"/>
      <c r="F85" s="87"/>
      <c r="G85" s="86" t="s">
        <v>50</v>
      </c>
      <c r="H85" s="85">
        <v>3.0</v>
      </c>
      <c r="I85" s="52" t="s">
        <v>40</v>
      </c>
      <c r="J85" s="52" t="s">
        <v>40</v>
      </c>
      <c r="K85" s="52" t="s">
        <v>40</v>
      </c>
      <c r="L85" s="52" t="s">
        <v>40</v>
      </c>
      <c r="M85" s="24" t="str">
        <f t="shared" si="2"/>
        <v>REPROBADO</v>
      </c>
      <c r="N85" s="1"/>
      <c r="O85" s="1"/>
    </row>
    <row r="86">
      <c r="A86" s="85">
        <v>2.7330715125E10</v>
      </c>
      <c r="B86" s="86" t="s">
        <v>3489</v>
      </c>
      <c r="C86" s="86" t="s">
        <v>3490</v>
      </c>
      <c r="D86" s="86" t="s">
        <v>3491</v>
      </c>
      <c r="E86" s="87"/>
      <c r="F86" s="87"/>
      <c r="G86" s="86" t="s">
        <v>18</v>
      </c>
      <c r="H86" s="85">
        <v>3.0</v>
      </c>
      <c r="I86" s="52" t="s">
        <v>44</v>
      </c>
      <c r="J86" s="52" t="s">
        <v>44</v>
      </c>
      <c r="K86" s="61">
        <v>90.0</v>
      </c>
      <c r="L86" s="58">
        <v>100.0</v>
      </c>
      <c r="M86" s="24" t="str">
        <f t="shared" si="2"/>
        <v>APROBADO</v>
      </c>
      <c r="N86" s="1"/>
      <c r="O86" s="31" t="s">
        <v>2693</v>
      </c>
    </row>
    <row r="87">
      <c r="A87" s="85">
        <v>2.4283934892E10</v>
      </c>
      <c r="B87" s="86" t="s">
        <v>3489</v>
      </c>
      <c r="C87" s="86" t="s">
        <v>3492</v>
      </c>
      <c r="D87" s="86" t="s">
        <v>3493</v>
      </c>
      <c r="E87" s="87"/>
      <c r="F87" s="87"/>
      <c r="G87" s="86" t="s">
        <v>50</v>
      </c>
      <c r="H87" s="85">
        <v>3.0</v>
      </c>
      <c r="I87" s="52" t="s">
        <v>44</v>
      </c>
      <c r="J87" s="52" t="s">
        <v>44</v>
      </c>
      <c r="K87" s="58">
        <v>95.0</v>
      </c>
      <c r="L87" s="58">
        <v>100.0</v>
      </c>
      <c r="M87" s="24" t="str">
        <f t="shared" si="2"/>
        <v>APROBADO</v>
      </c>
      <c r="N87" s="1"/>
      <c r="O87" s="1"/>
    </row>
    <row r="88">
      <c r="A88" s="88"/>
      <c r="B88" s="86" t="s">
        <v>3489</v>
      </c>
      <c r="C88" s="86" t="s">
        <v>911</v>
      </c>
      <c r="D88" s="86" t="s">
        <v>3494</v>
      </c>
      <c r="E88" s="87"/>
      <c r="F88" s="87"/>
      <c r="G88" s="86" t="s">
        <v>50</v>
      </c>
      <c r="H88" s="85">
        <v>3.0</v>
      </c>
      <c r="I88" s="52" t="s">
        <v>40</v>
      </c>
      <c r="J88" s="52" t="s">
        <v>40</v>
      </c>
      <c r="K88" s="52" t="s">
        <v>40</v>
      </c>
      <c r="L88" s="52" t="s">
        <v>40</v>
      </c>
      <c r="M88" s="24" t="str">
        <f t="shared" si="2"/>
        <v>REPROBADO</v>
      </c>
      <c r="N88" s="1"/>
      <c r="O88" s="1"/>
    </row>
    <row r="89">
      <c r="A89" s="85">
        <v>2.0334964079E10</v>
      </c>
      <c r="B89" s="86" t="s">
        <v>3495</v>
      </c>
      <c r="C89" s="86" t="s">
        <v>3496</v>
      </c>
      <c r="D89" s="86" t="s">
        <v>3497</v>
      </c>
      <c r="E89" s="87"/>
      <c r="F89" s="87"/>
      <c r="G89" s="86" t="s">
        <v>50</v>
      </c>
      <c r="H89" s="85">
        <v>3.0</v>
      </c>
      <c r="I89" s="52" t="s">
        <v>44</v>
      </c>
      <c r="J89" s="52" t="s">
        <v>44</v>
      </c>
      <c r="K89" s="64">
        <v>76.67</v>
      </c>
      <c r="L89" s="52" t="s">
        <v>40</v>
      </c>
      <c r="M89" s="24" t="str">
        <f t="shared" si="2"/>
        <v>APROBADO</v>
      </c>
      <c r="N89" s="1"/>
      <c r="O89" s="1"/>
    </row>
    <row r="90">
      <c r="A90" s="85">
        <v>2.0335681038E10</v>
      </c>
      <c r="B90" s="86" t="s">
        <v>3498</v>
      </c>
      <c r="C90" s="86" t="s">
        <v>3499</v>
      </c>
      <c r="D90" s="86" t="s">
        <v>3500</v>
      </c>
      <c r="E90" s="87"/>
      <c r="F90" s="87"/>
      <c r="G90" s="86" t="s">
        <v>50</v>
      </c>
      <c r="H90" s="85">
        <v>3.0</v>
      </c>
      <c r="I90" s="52" t="s">
        <v>40</v>
      </c>
      <c r="J90" s="52" t="s">
        <v>40</v>
      </c>
      <c r="K90" s="52" t="s">
        <v>40</v>
      </c>
      <c r="L90" s="52" t="s">
        <v>40</v>
      </c>
      <c r="M90" s="24" t="str">
        <f t="shared" si="2"/>
        <v>REPROBADO</v>
      </c>
      <c r="N90" s="1"/>
      <c r="O90" s="1"/>
    </row>
    <row r="91">
      <c r="A91" s="85">
        <v>2.7378021095E10</v>
      </c>
      <c r="B91" s="86" t="s">
        <v>3501</v>
      </c>
      <c r="C91" s="86" t="s">
        <v>3122</v>
      </c>
      <c r="D91" s="86" t="s">
        <v>3502</v>
      </c>
      <c r="E91" s="87"/>
      <c r="F91" s="87"/>
      <c r="G91" s="86" t="s">
        <v>18</v>
      </c>
      <c r="H91" s="85">
        <v>3.0</v>
      </c>
      <c r="I91" s="52" t="s">
        <v>44</v>
      </c>
      <c r="J91" s="52" t="s">
        <v>44</v>
      </c>
      <c r="K91" s="58">
        <v>100.0</v>
      </c>
      <c r="L91" s="58">
        <v>100.0</v>
      </c>
      <c r="M91" s="24" t="str">
        <f t="shared" si="2"/>
        <v>APROBADO</v>
      </c>
      <c r="N91" s="1"/>
      <c r="O91" s="1"/>
    </row>
    <row r="92">
      <c r="A92" s="85">
        <v>2.0347140245E10</v>
      </c>
      <c r="B92" s="86" t="s">
        <v>3503</v>
      </c>
      <c r="C92" s="86" t="s">
        <v>3504</v>
      </c>
      <c r="D92" s="86" t="s">
        <v>3505</v>
      </c>
      <c r="E92" s="87"/>
      <c r="F92" s="87"/>
      <c r="G92" s="86" t="s">
        <v>50</v>
      </c>
      <c r="H92" s="85">
        <v>3.0</v>
      </c>
      <c r="I92" s="52" t="s">
        <v>44</v>
      </c>
      <c r="J92" s="52" t="s">
        <v>44</v>
      </c>
      <c r="K92" s="58">
        <v>95.0</v>
      </c>
      <c r="L92" s="58">
        <v>100.0</v>
      </c>
      <c r="M92" s="24" t="str">
        <f t="shared" si="2"/>
        <v>APROBADO</v>
      </c>
      <c r="N92" s="1"/>
      <c r="O92" s="1"/>
    </row>
    <row r="93">
      <c r="A93" s="85">
        <v>2.030554552E10</v>
      </c>
      <c r="B93" s="86" t="s">
        <v>3506</v>
      </c>
      <c r="C93" s="86" t="s">
        <v>2469</v>
      </c>
      <c r="D93" s="86" t="s">
        <v>3507</v>
      </c>
      <c r="E93" s="87"/>
      <c r="F93" s="87"/>
      <c r="G93" s="86" t="s">
        <v>50</v>
      </c>
      <c r="H93" s="85">
        <v>3.0</v>
      </c>
      <c r="I93" s="52" t="s">
        <v>44</v>
      </c>
      <c r="J93" s="52" t="s">
        <v>44</v>
      </c>
      <c r="K93" s="58">
        <v>90.0</v>
      </c>
      <c r="L93" s="58">
        <v>100.0</v>
      </c>
      <c r="M93" s="24" t="str">
        <f t="shared" si="2"/>
        <v>APROBADO</v>
      </c>
      <c r="N93" s="1"/>
      <c r="O93" s="1"/>
    </row>
    <row r="94">
      <c r="A94" s="85">
        <v>2.7338295672E10</v>
      </c>
      <c r="B94" s="86" t="s">
        <v>3508</v>
      </c>
      <c r="C94" s="86" t="s">
        <v>3509</v>
      </c>
      <c r="D94" s="86" t="s">
        <v>3510</v>
      </c>
      <c r="E94" s="87"/>
      <c r="F94" s="87"/>
      <c r="G94" s="86" t="s">
        <v>18</v>
      </c>
      <c r="H94" s="85">
        <v>3.0</v>
      </c>
      <c r="I94" s="52" t="s">
        <v>44</v>
      </c>
      <c r="J94" s="52" t="s">
        <v>44</v>
      </c>
      <c r="K94" s="58">
        <v>80.0</v>
      </c>
      <c r="L94" s="58">
        <v>100.0</v>
      </c>
      <c r="M94" s="24" t="str">
        <f t="shared" si="2"/>
        <v>APROBADO</v>
      </c>
      <c r="N94" s="1"/>
      <c r="O94" s="1"/>
    </row>
    <row r="95">
      <c r="A95" s="85">
        <v>2.0329088902E10</v>
      </c>
      <c r="B95" s="86" t="s">
        <v>3511</v>
      </c>
      <c r="C95" s="86" t="s">
        <v>3512</v>
      </c>
      <c r="D95" s="86" t="s">
        <v>3513</v>
      </c>
      <c r="E95" s="87"/>
      <c r="F95" s="87"/>
      <c r="G95" s="86" t="s">
        <v>50</v>
      </c>
      <c r="H95" s="85">
        <v>3.0</v>
      </c>
      <c r="I95" s="52" t="s">
        <v>44</v>
      </c>
      <c r="J95" s="52" t="s">
        <v>44</v>
      </c>
      <c r="K95" s="64">
        <v>81.67</v>
      </c>
      <c r="L95" s="58">
        <v>100.0</v>
      </c>
      <c r="M95" s="24" t="str">
        <f t="shared" si="2"/>
        <v>APROBADO</v>
      </c>
      <c r="N95" s="1"/>
      <c r="O95" s="1"/>
    </row>
    <row r="96">
      <c r="A96" s="85">
        <v>2.7357057669E10</v>
      </c>
      <c r="B96" s="86" t="s">
        <v>3511</v>
      </c>
      <c r="C96" s="86" t="s">
        <v>3514</v>
      </c>
      <c r="D96" s="86" t="s">
        <v>3515</v>
      </c>
      <c r="E96" s="87"/>
      <c r="F96" s="87"/>
      <c r="G96" s="86" t="s">
        <v>18</v>
      </c>
      <c r="H96" s="85">
        <v>3.0</v>
      </c>
      <c r="I96" s="52" t="s">
        <v>44</v>
      </c>
      <c r="J96" s="52" t="s">
        <v>44</v>
      </c>
      <c r="K96" s="58">
        <v>80.0</v>
      </c>
      <c r="L96" s="58">
        <v>100.0</v>
      </c>
      <c r="M96" s="24" t="str">
        <f t="shared" si="2"/>
        <v>APROBADO</v>
      </c>
      <c r="N96" s="1"/>
      <c r="O96" s="1"/>
    </row>
    <row r="97">
      <c r="A97" s="85">
        <v>2.0372656116E10</v>
      </c>
      <c r="B97" s="86" t="s">
        <v>3511</v>
      </c>
      <c r="C97" s="86" t="s">
        <v>3516</v>
      </c>
      <c r="D97" s="86" t="s">
        <v>3517</v>
      </c>
      <c r="E97" s="87"/>
      <c r="F97" s="87"/>
      <c r="G97" s="86" t="s">
        <v>50</v>
      </c>
      <c r="H97" s="85">
        <v>4.0</v>
      </c>
      <c r="I97" s="52" t="s">
        <v>44</v>
      </c>
      <c r="J97" s="52" t="s">
        <v>44</v>
      </c>
      <c r="K97" s="58">
        <v>70.0</v>
      </c>
      <c r="L97" s="58">
        <v>100.0</v>
      </c>
      <c r="M97" s="24" t="str">
        <f t="shared" si="2"/>
        <v>APROBADO</v>
      </c>
      <c r="N97" s="1"/>
      <c r="O97" s="1"/>
    </row>
    <row r="98">
      <c r="A98" s="85">
        <v>2.029180652E10</v>
      </c>
      <c r="B98" s="86" t="s">
        <v>3511</v>
      </c>
      <c r="C98" s="86" t="s">
        <v>3518</v>
      </c>
      <c r="D98" s="86" t="s">
        <v>3519</v>
      </c>
      <c r="E98" s="87"/>
      <c r="F98" s="87"/>
      <c r="G98" s="86" t="s">
        <v>50</v>
      </c>
      <c r="H98" s="85">
        <v>3.0</v>
      </c>
      <c r="I98" s="52" t="s">
        <v>40</v>
      </c>
      <c r="J98" s="52" t="s">
        <v>40</v>
      </c>
      <c r="K98" s="52" t="s">
        <v>40</v>
      </c>
      <c r="L98" s="52" t="s">
        <v>40</v>
      </c>
      <c r="M98" s="24" t="str">
        <f t="shared" si="2"/>
        <v>REPROBADO</v>
      </c>
      <c r="N98" s="1"/>
      <c r="O98" s="1"/>
    </row>
    <row r="99">
      <c r="A99" s="85">
        <v>2.3304891009E10</v>
      </c>
      <c r="B99" s="86" t="s">
        <v>3511</v>
      </c>
      <c r="C99" s="86" t="s">
        <v>3520</v>
      </c>
      <c r="D99" s="86" t="s">
        <v>3521</v>
      </c>
      <c r="E99" s="87"/>
      <c r="F99" s="87"/>
      <c r="G99" s="86" t="s">
        <v>50</v>
      </c>
      <c r="H99" s="85">
        <v>3.0</v>
      </c>
      <c r="I99" s="52" t="s">
        <v>44</v>
      </c>
      <c r="J99" s="52" t="s">
        <v>44</v>
      </c>
      <c r="K99" s="58">
        <v>85.0</v>
      </c>
      <c r="L99" s="58">
        <v>100.0</v>
      </c>
      <c r="M99" s="24" t="str">
        <f t="shared" si="2"/>
        <v>APROBADO</v>
      </c>
      <c r="N99" s="1"/>
      <c r="O99" s="1"/>
    </row>
    <row r="100">
      <c r="A100" s="85">
        <v>2.7269005179E10</v>
      </c>
      <c r="B100" s="86" t="s">
        <v>3522</v>
      </c>
      <c r="C100" s="86" t="s">
        <v>3523</v>
      </c>
      <c r="D100" s="86" t="s">
        <v>3524</v>
      </c>
      <c r="E100" s="87"/>
      <c r="F100" s="87"/>
      <c r="G100" s="86" t="s">
        <v>18</v>
      </c>
      <c r="H100" s="85">
        <v>3.0</v>
      </c>
      <c r="I100" s="52" t="s">
        <v>44</v>
      </c>
      <c r="J100" s="52" t="s">
        <v>40</v>
      </c>
      <c r="K100" s="58">
        <v>100.0</v>
      </c>
      <c r="L100" s="58">
        <v>100.0</v>
      </c>
      <c r="M100" s="24" t="str">
        <f t="shared" si="2"/>
        <v>APROBADO</v>
      </c>
      <c r="N100" s="1"/>
      <c r="O100" s="1"/>
    </row>
    <row r="101">
      <c r="A101" s="85">
        <v>2.7345653029E10</v>
      </c>
      <c r="B101" s="86" t="s">
        <v>3525</v>
      </c>
      <c r="C101" s="86" t="s">
        <v>390</v>
      </c>
      <c r="D101" s="86" t="s">
        <v>3526</v>
      </c>
      <c r="E101" s="87"/>
      <c r="F101" s="87"/>
      <c r="G101" s="86" t="s">
        <v>18</v>
      </c>
      <c r="H101" s="85">
        <v>3.0</v>
      </c>
      <c r="I101" s="52" t="s">
        <v>40</v>
      </c>
      <c r="J101" s="52" t="s">
        <v>40</v>
      </c>
      <c r="K101" s="52" t="s">
        <v>40</v>
      </c>
      <c r="L101" s="52" t="s">
        <v>40</v>
      </c>
      <c r="M101" s="24" t="str">
        <f t="shared" si="2"/>
        <v>REPROBADO</v>
      </c>
      <c r="N101" s="1"/>
      <c r="O101" s="1"/>
    </row>
    <row r="102">
      <c r="A102" s="85">
        <v>2.031578011E10</v>
      </c>
      <c r="B102" s="86" t="s">
        <v>3527</v>
      </c>
      <c r="C102" s="86" t="s">
        <v>3528</v>
      </c>
      <c r="D102" s="86" t="s">
        <v>3529</v>
      </c>
      <c r="E102" s="87"/>
      <c r="F102" s="87"/>
      <c r="G102" s="86" t="s">
        <v>50</v>
      </c>
      <c r="H102" s="85">
        <v>3.0</v>
      </c>
      <c r="I102" s="52" t="s">
        <v>44</v>
      </c>
      <c r="J102" s="52" t="s">
        <v>44</v>
      </c>
      <c r="K102" s="58">
        <v>90.0</v>
      </c>
      <c r="L102" s="58">
        <v>100.0</v>
      </c>
      <c r="M102" s="24" t="str">
        <f t="shared" si="2"/>
        <v>APROBADO</v>
      </c>
      <c r="N102" s="1"/>
      <c r="O102" s="1"/>
    </row>
    <row r="103">
      <c r="A103" s="85">
        <v>2.0248594218E10</v>
      </c>
      <c r="B103" s="86" t="s">
        <v>3530</v>
      </c>
      <c r="C103" s="86" t="s">
        <v>237</v>
      </c>
      <c r="D103" s="86" t="s">
        <v>3531</v>
      </c>
      <c r="E103" s="87"/>
      <c r="F103" s="87"/>
      <c r="G103" s="86" t="s">
        <v>50</v>
      </c>
      <c r="H103" s="85">
        <v>3.0</v>
      </c>
      <c r="I103" s="52" t="s">
        <v>44</v>
      </c>
      <c r="J103" s="52" t="s">
        <v>44</v>
      </c>
      <c r="K103" s="58">
        <v>80.0</v>
      </c>
      <c r="L103" s="58">
        <v>100.0</v>
      </c>
      <c r="M103" s="24" t="str">
        <f t="shared" si="2"/>
        <v>APROBADO</v>
      </c>
      <c r="N103" s="1"/>
      <c r="O103" s="1"/>
    </row>
    <row r="104">
      <c r="A104" s="85">
        <v>2.7313842695E10</v>
      </c>
      <c r="B104" s="86" t="s">
        <v>3530</v>
      </c>
      <c r="C104" s="86" t="s">
        <v>202</v>
      </c>
      <c r="D104" s="86" t="s">
        <v>3532</v>
      </c>
      <c r="E104" s="87"/>
      <c r="F104" s="87"/>
      <c r="G104" s="86" t="s">
        <v>18</v>
      </c>
      <c r="H104" s="85">
        <v>3.0</v>
      </c>
      <c r="I104" s="52" t="s">
        <v>40</v>
      </c>
      <c r="J104" s="52" t="s">
        <v>40</v>
      </c>
      <c r="K104" s="58">
        <v>100.0</v>
      </c>
      <c r="L104" s="58">
        <v>100.0</v>
      </c>
      <c r="M104" s="24" t="str">
        <f t="shared" si="2"/>
        <v>REPROBADO</v>
      </c>
      <c r="N104" s="1"/>
      <c r="O104" s="1"/>
    </row>
    <row r="105">
      <c r="A105" s="85">
        <v>2.7337288699E10</v>
      </c>
      <c r="B105" s="86" t="s">
        <v>3533</v>
      </c>
      <c r="C105" s="86" t="s">
        <v>1387</v>
      </c>
      <c r="D105" s="86" t="s">
        <v>3534</v>
      </c>
      <c r="E105" s="87"/>
      <c r="F105" s="87"/>
      <c r="G105" s="86" t="s">
        <v>18</v>
      </c>
      <c r="H105" s="85">
        <v>3.0</v>
      </c>
      <c r="I105" s="52" t="s">
        <v>44</v>
      </c>
      <c r="J105" s="52" t="s">
        <v>44</v>
      </c>
      <c r="K105" s="58">
        <v>80.0</v>
      </c>
      <c r="L105" s="58">
        <v>100.0</v>
      </c>
      <c r="M105" s="24" t="str">
        <f t="shared" si="2"/>
        <v>APROBADO</v>
      </c>
      <c r="N105" s="1"/>
      <c r="O105" s="1"/>
    </row>
    <row r="106">
      <c r="A106" s="85">
        <v>2.0335626185E10</v>
      </c>
      <c r="B106" s="86" t="s">
        <v>3535</v>
      </c>
      <c r="C106" s="86" t="s">
        <v>3536</v>
      </c>
      <c r="D106" s="86" t="s">
        <v>3537</v>
      </c>
      <c r="E106" s="87"/>
      <c r="F106" s="87"/>
      <c r="G106" s="86" t="s">
        <v>50</v>
      </c>
      <c r="H106" s="85">
        <v>3.0</v>
      </c>
      <c r="I106" s="52" t="s">
        <v>44</v>
      </c>
      <c r="J106" s="52" t="s">
        <v>44</v>
      </c>
      <c r="K106" s="58">
        <v>90.0</v>
      </c>
      <c r="L106" s="58">
        <v>100.0</v>
      </c>
      <c r="M106" s="24" t="str">
        <f t="shared" si="2"/>
        <v>APROBADO</v>
      </c>
      <c r="N106" s="1"/>
      <c r="O106" s="31" t="s">
        <v>2693</v>
      </c>
    </row>
    <row r="107">
      <c r="A107" s="85">
        <v>2.0361961278E10</v>
      </c>
      <c r="B107" s="86" t="s">
        <v>3535</v>
      </c>
      <c r="C107" s="86" t="s">
        <v>625</v>
      </c>
      <c r="D107" s="86" t="s">
        <v>3538</v>
      </c>
      <c r="E107" s="87"/>
      <c r="F107" s="87"/>
      <c r="G107" s="86" t="s">
        <v>50</v>
      </c>
      <c r="H107" s="85">
        <v>4.0</v>
      </c>
      <c r="I107" s="52" t="s">
        <v>40</v>
      </c>
      <c r="J107" s="52" t="s">
        <v>40</v>
      </c>
      <c r="K107" s="58">
        <v>75.0</v>
      </c>
      <c r="L107" s="52" t="s">
        <v>40</v>
      </c>
      <c r="M107" s="24" t="str">
        <f t="shared" si="2"/>
        <v>REPROBADO</v>
      </c>
      <c r="N107" s="1"/>
      <c r="O107" s="1"/>
    </row>
    <row r="108">
      <c r="A108" s="85">
        <v>2.0295678896E10</v>
      </c>
      <c r="B108" s="86" t="s">
        <v>3539</v>
      </c>
      <c r="C108" s="86" t="s">
        <v>3540</v>
      </c>
      <c r="D108" s="86" t="s">
        <v>3541</v>
      </c>
      <c r="E108" s="87"/>
      <c r="F108" s="87"/>
      <c r="G108" s="86" t="s">
        <v>50</v>
      </c>
      <c r="H108" s="85">
        <v>4.0</v>
      </c>
      <c r="I108" s="52" t="s">
        <v>40</v>
      </c>
      <c r="J108" s="52" t="s">
        <v>40</v>
      </c>
      <c r="K108" s="52" t="s">
        <v>40</v>
      </c>
      <c r="L108" s="52" t="s">
        <v>40</v>
      </c>
      <c r="M108" s="24" t="str">
        <f t="shared" si="2"/>
        <v>REPROBADO</v>
      </c>
      <c r="N108" s="1"/>
      <c r="O108" s="1"/>
    </row>
    <row r="109">
      <c r="A109" s="85">
        <v>2.0268773798E10</v>
      </c>
      <c r="B109" s="86" t="s">
        <v>3542</v>
      </c>
      <c r="C109" s="86" t="s">
        <v>3543</v>
      </c>
      <c r="D109" s="86" t="s">
        <v>3544</v>
      </c>
      <c r="E109" s="87"/>
      <c r="F109" s="87"/>
      <c r="G109" s="86" t="s">
        <v>50</v>
      </c>
      <c r="H109" s="85">
        <v>4.0</v>
      </c>
      <c r="I109" s="52" t="s">
        <v>44</v>
      </c>
      <c r="J109" s="52" t="s">
        <v>44</v>
      </c>
      <c r="K109" s="58">
        <v>70.0</v>
      </c>
      <c r="L109" s="58">
        <v>100.0</v>
      </c>
      <c r="M109" s="24" t="str">
        <f t="shared" si="2"/>
        <v>APROBADO</v>
      </c>
      <c r="N109" s="1"/>
      <c r="O109" s="1"/>
    </row>
    <row r="110">
      <c r="A110" s="85">
        <v>2.0295663449E10</v>
      </c>
      <c r="B110" s="86" t="s">
        <v>3542</v>
      </c>
      <c r="C110" s="86" t="s">
        <v>3545</v>
      </c>
      <c r="D110" s="86" t="s">
        <v>3546</v>
      </c>
      <c r="E110" s="87"/>
      <c r="F110" s="87"/>
      <c r="G110" s="86" t="s">
        <v>50</v>
      </c>
      <c r="H110" s="85">
        <v>4.0</v>
      </c>
      <c r="I110" s="52" t="s">
        <v>40</v>
      </c>
      <c r="J110" s="52" t="s">
        <v>40</v>
      </c>
      <c r="K110" s="52" t="s">
        <v>40</v>
      </c>
      <c r="L110" s="52" t="s">
        <v>40</v>
      </c>
      <c r="M110" s="24" t="str">
        <f t="shared" si="2"/>
        <v>REPROBADO</v>
      </c>
      <c r="N110" s="1"/>
      <c r="O110" s="1"/>
    </row>
    <row r="111">
      <c r="A111" s="85">
        <v>2.7376857188E10</v>
      </c>
      <c r="B111" s="86" t="s">
        <v>3542</v>
      </c>
      <c r="C111" s="86" t="s">
        <v>3547</v>
      </c>
      <c r="D111" s="86" t="s">
        <v>3548</v>
      </c>
      <c r="E111" s="87"/>
      <c r="F111" s="87"/>
      <c r="G111" s="86" t="s">
        <v>18</v>
      </c>
      <c r="H111" s="85">
        <v>3.0</v>
      </c>
      <c r="I111" s="52" t="s">
        <v>40</v>
      </c>
      <c r="J111" s="52" t="s">
        <v>40</v>
      </c>
      <c r="K111" s="52" t="s">
        <v>40</v>
      </c>
      <c r="L111" s="52" t="s">
        <v>40</v>
      </c>
      <c r="M111" s="24" t="str">
        <f t="shared" si="2"/>
        <v>REPROBADO</v>
      </c>
      <c r="N111" s="1"/>
      <c r="O111" s="1"/>
    </row>
    <row r="112">
      <c r="A112" s="85">
        <v>2.728019456E10</v>
      </c>
      <c r="B112" s="86" t="s">
        <v>3549</v>
      </c>
      <c r="C112" s="86" t="s">
        <v>3550</v>
      </c>
      <c r="D112" s="86" t="s">
        <v>3551</v>
      </c>
      <c r="E112" s="87"/>
      <c r="F112" s="87"/>
      <c r="G112" s="86" t="s">
        <v>18</v>
      </c>
      <c r="H112" s="85">
        <v>4.0</v>
      </c>
      <c r="I112" s="52" t="s">
        <v>44</v>
      </c>
      <c r="J112" s="52" t="s">
        <v>44</v>
      </c>
      <c r="K112" s="64">
        <v>86.67</v>
      </c>
      <c r="L112" s="58">
        <v>100.0</v>
      </c>
      <c r="M112" s="24" t="str">
        <f t="shared" si="2"/>
        <v>APROBADO</v>
      </c>
      <c r="N112" s="1"/>
      <c r="O112" s="1"/>
    </row>
    <row r="113">
      <c r="A113" s="85">
        <v>2.7298062491E10</v>
      </c>
      <c r="B113" s="86" t="s">
        <v>3549</v>
      </c>
      <c r="C113" s="86" t="s">
        <v>3552</v>
      </c>
      <c r="D113" s="86" t="s">
        <v>3553</v>
      </c>
      <c r="E113" s="87"/>
      <c r="F113" s="87"/>
      <c r="G113" s="86" t="s">
        <v>18</v>
      </c>
      <c r="H113" s="85">
        <v>4.0</v>
      </c>
      <c r="I113" s="52" t="s">
        <v>44</v>
      </c>
      <c r="J113" s="52" t="s">
        <v>44</v>
      </c>
      <c r="K113" s="58">
        <v>100.0</v>
      </c>
      <c r="L113" s="52" t="s">
        <v>40</v>
      </c>
      <c r="M113" s="24" t="str">
        <f t="shared" si="2"/>
        <v>APROBADO</v>
      </c>
      <c r="N113" s="1"/>
      <c r="O113" s="1"/>
    </row>
    <row r="114">
      <c r="A114" s="85">
        <v>2.7375704434E10</v>
      </c>
      <c r="B114" s="86" t="s">
        <v>3554</v>
      </c>
      <c r="C114" s="86" t="s">
        <v>3555</v>
      </c>
      <c r="D114" s="86" t="s">
        <v>3556</v>
      </c>
      <c r="E114" s="87"/>
      <c r="F114" s="87"/>
      <c r="G114" s="86" t="s">
        <v>18</v>
      </c>
      <c r="H114" s="85">
        <v>4.0</v>
      </c>
      <c r="I114" s="52" t="s">
        <v>44</v>
      </c>
      <c r="J114" s="52" t="s">
        <v>44</v>
      </c>
      <c r="K114" s="58">
        <v>90.0</v>
      </c>
      <c r="L114" s="52" t="s">
        <v>40</v>
      </c>
      <c r="M114" s="24" t="str">
        <f t="shared" si="2"/>
        <v>APROBADO</v>
      </c>
      <c r="N114" s="1"/>
      <c r="O114" s="1"/>
    </row>
    <row r="115">
      <c r="A115" s="85">
        <v>2.0398169523E10</v>
      </c>
      <c r="B115" s="86" t="s">
        <v>3557</v>
      </c>
      <c r="C115" s="86" t="s">
        <v>3558</v>
      </c>
      <c r="D115" s="86" t="s">
        <v>3559</v>
      </c>
      <c r="E115" s="87"/>
      <c r="F115" s="87"/>
      <c r="G115" s="86" t="s">
        <v>50</v>
      </c>
      <c r="H115" s="85">
        <v>4.0</v>
      </c>
      <c r="I115" s="52" t="s">
        <v>44</v>
      </c>
      <c r="J115" s="52" t="s">
        <v>44</v>
      </c>
      <c r="K115" s="58">
        <v>90.0</v>
      </c>
      <c r="L115" s="52" t="s">
        <v>40</v>
      </c>
      <c r="M115" s="24" t="str">
        <f t="shared" si="2"/>
        <v>APROBADO</v>
      </c>
      <c r="N115" s="1"/>
      <c r="O115" s="1"/>
    </row>
    <row r="116">
      <c r="A116" s="85">
        <v>2.0361961332E10</v>
      </c>
      <c r="B116" s="86" t="s">
        <v>1493</v>
      </c>
      <c r="C116" s="86" t="s">
        <v>398</v>
      </c>
      <c r="D116" s="86" t="s">
        <v>3560</v>
      </c>
      <c r="E116" s="87"/>
      <c r="F116" s="87"/>
      <c r="G116" s="86" t="s">
        <v>50</v>
      </c>
      <c r="H116" s="85">
        <v>4.0</v>
      </c>
      <c r="I116" s="52" t="s">
        <v>44</v>
      </c>
      <c r="J116" s="52" t="s">
        <v>40</v>
      </c>
      <c r="K116" s="52" t="s">
        <v>40</v>
      </c>
      <c r="L116" s="52" t="s">
        <v>40</v>
      </c>
      <c r="M116" s="24" t="str">
        <f t="shared" si="2"/>
        <v>REPROBADO</v>
      </c>
      <c r="N116" s="1"/>
      <c r="O116" s="31" t="s">
        <v>2693</v>
      </c>
    </row>
    <row r="117">
      <c r="A117" s="85">
        <v>2.3365060304E10</v>
      </c>
      <c r="B117" s="86" t="s">
        <v>3561</v>
      </c>
      <c r="C117" s="86" t="s">
        <v>3562</v>
      </c>
      <c r="D117" s="86" t="s">
        <v>3563</v>
      </c>
      <c r="E117" s="87"/>
      <c r="F117" s="87"/>
      <c r="G117" s="86" t="s">
        <v>18</v>
      </c>
      <c r="H117" s="85">
        <v>4.0</v>
      </c>
      <c r="I117" s="52" t="s">
        <v>44</v>
      </c>
      <c r="J117" s="52" t="s">
        <v>40</v>
      </c>
      <c r="K117" s="58">
        <v>70.0</v>
      </c>
      <c r="L117" s="52" t="s">
        <v>40</v>
      </c>
      <c r="M117" s="24" t="str">
        <f t="shared" si="2"/>
        <v>APROBADO</v>
      </c>
      <c r="N117" s="1"/>
      <c r="O117" s="1"/>
    </row>
    <row r="118">
      <c r="A118" s="85">
        <v>2.0278564836E10</v>
      </c>
      <c r="B118" s="86" t="s">
        <v>3564</v>
      </c>
      <c r="C118" s="86" t="s">
        <v>3565</v>
      </c>
      <c r="D118" s="86" t="s">
        <v>3566</v>
      </c>
      <c r="E118" s="87"/>
      <c r="F118" s="87"/>
      <c r="G118" s="86" t="s">
        <v>50</v>
      </c>
      <c r="H118" s="85">
        <v>4.0</v>
      </c>
      <c r="I118" s="52" t="s">
        <v>44</v>
      </c>
      <c r="J118" s="52" t="s">
        <v>40</v>
      </c>
      <c r="K118" s="64">
        <v>56.67</v>
      </c>
      <c r="L118" s="58">
        <v>100.0</v>
      </c>
      <c r="M118" s="24" t="str">
        <f t="shared" si="2"/>
        <v>REPROBADO</v>
      </c>
      <c r="N118" s="1"/>
      <c r="O118" s="31" t="s">
        <v>2693</v>
      </c>
    </row>
    <row r="119">
      <c r="A119" s="85">
        <v>2.0357689954E10</v>
      </c>
      <c r="B119" s="86" t="s">
        <v>3567</v>
      </c>
      <c r="C119" s="86" t="s">
        <v>3568</v>
      </c>
      <c r="D119" s="86" t="s">
        <v>3569</v>
      </c>
      <c r="E119" s="87"/>
      <c r="F119" s="87"/>
      <c r="G119" s="86" t="s">
        <v>50</v>
      </c>
      <c r="H119" s="85">
        <v>4.0</v>
      </c>
      <c r="I119" s="52" t="s">
        <v>44</v>
      </c>
      <c r="J119" s="52" t="s">
        <v>44</v>
      </c>
      <c r="K119" s="58">
        <v>85.0</v>
      </c>
      <c r="L119" s="58">
        <v>100.0</v>
      </c>
      <c r="M119" s="24" t="str">
        <f t="shared" si="2"/>
        <v>APROBADO</v>
      </c>
      <c r="N119" s="1"/>
      <c r="O119" s="1"/>
    </row>
    <row r="120">
      <c r="A120" s="85">
        <v>2.0320588295E10</v>
      </c>
      <c r="B120" s="86" t="s">
        <v>3570</v>
      </c>
      <c r="C120" s="86" t="s">
        <v>3571</v>
      </c>
      <c r="D120" s="86" t="s">
        <v>3572</v>
      </c>
      <c r="E120" s="87"/>
      <c r="F120" s="87"/>
      <c r="G120" s="86" t="s">
        <v>50</v>
      </c>
      <c r="H120" s="85">
        <v>4.0</v>
      </c>
      <c r="I120" s="52" t="s">
        <v>44</v>
      </c>
      <c r="J120" s="52" t="s">
        <v>40</v>
      </c>
      <c r="K120" s="58">
        <v>90.0</v>
      </c>
      <c r="L120" s="58">
        <v>100.0</v>
      </c>
      <c r="M120" s="24" t="str">
        <f t="shared" si="2"/>
        <v>APROBADO</v>
      </c>
      <c r="N120" s="1"/>
      <c r="O120" s="1"/>
    </row>
    <row r="121">
      <c r="A121" s="85">
        <v>2.0348220358E10</v>
      </c>
      <c r="B121" s="86" t="s">
        <v>3573</v>
      </c>
      <c r="C121" s="86" t="s">
        <v>253</v>
      </c>
      <c r="D121" s="86" t="s">
        <v>3574</v>
      </c>
      <c r="E121" s="87"/>
      <c r="F121" s="87"/>
      <c r="G121" s="86" t="s">
        <v>50</v>
      </c>
      <c r="H121" s="85">
        <v>4.0</v>
      </c>
      <c r="I121" s="52" t="s">
        <v>40</v>
      </c>
      <c r="J121" s="52" t="s">
        <v>40</v>
      </c>
      <c r="K121" s="52" t="s">
        <v>40</v>
      </c>
      <c r="L121" s="52" t="s">
        <v>40</v>
      </c>
      <c r="M121" s="24" t="str">
        <f t="shared" si="2"/>
        <v>REPROBADO</v>
      </c>
      <c r="N121" s="1"/>
      <c r="O121" s="1"/>
    </row>
    <row r="122">
      <c r="A122" s="85">
        <v>2.0265137971E10</v>
      </c>
      <c r="B122" s="86" t="s">
        <v>3575</v>
      </c>
      <c r="C122" s="86" t="s">
        <v>404</v>
      </c>
      <c r="D122" s="86" t="s">
        <v>3576</v>
      </c>
      <c r="E122" s="87"/>
      <c r="F122" s="87"/>
      <c r="G122" s="86" t="s">
        <v>50</v>
      </c>
      <c r="H122" s="85">
        <v>4.0</v>
      </c>
      <c r="I122" s="52" t="s">
        <v>40</v>
      </c>
      <c r="J122" s="52" t="s">
        <v>40</v>
      </c>
      <c r="K122" s="52" t="s">
        <v>40</v>
      </c>
      <c r="L122" s="52" t="s">
        <v>40</v>
      </c>
      <c r="M122" s="24" t="str">
        <f t="shared" si="2"/>
        <v>REPROBADO</v>
      </c>
      <c r="N122" s="1"/>
      <c r="O122" s="1"/>
    </row>
    <row r="123">
      <c r="A123" s="85">
        <v>2.7338004481E10</v>
      </c>
      <c r="B123" s="86" t="s">
        <v>3577</v>
      </c>
      <c r="C123" s="86" t="s">
        <v>3578</v>
      </c>
      <c r="D123" s="86" t="s">
        <v>3579</v>
      </c>
      <c r="E123" s="87"/>
      <c r="F123" s="87"/>
      <c r="G123" s="86" t="s">
        <v>18</v>
      </c>
      <c r="H123" s="85">
        <v>4.0</v>
      </c>
      <c r="I123" s="52" t="s">
        <v>40</v>
      </c>
      <c r="J123" s="52" t="s">
        <v>40</v>
      </c>
      <c r="K123" s="52" t="s">
        <v>40</v>
      </c>
      <c r="L123" s="52" t="s">
        <v>40</v>
      </c>
      <c r="M123" s="24" t="str">
        <f t="shared" si="2"/>
        <v>REPROBADO</v>
      </c>
      <c r="N123" s="1"/>
      <c r="O123" s="1"/>
    </row>
    <row r="124">
      <c r="A124" s="85">
        <v>2.0324047035E10</v>
      </c>
      <c r="B124" s="86" t="s">
        <v>3580</v>
      </c>
      <c r="C124" s="86" t="s">
        <v>2217</v>
      </c>
      <c r="D124" s="86" t="s">
        <v>3581</v>
      </c>
      <c r="E124" s="87"/>
      <c r="F124" s="87"/>
      <c r="G124" s="86" t="s">
        <v>50</v>
      </c>
      <c r="H124" s="85">
        <v>4.0</v>
      </c>
      <c r="I124" s="52" t="s">
        <v>44</v>
      </c>
      <c r="J124" s="52" t="s">
        <v>40</v>
      </c>
      <c r="K124" s="58">
        <v>100.0</v>
      </c>
      <c r="L124" s="58">
        <v>100.0</v>
      </c>
      <c r="M124" s="24" t="str">
        <f t="shared" si="2"/>
        <v>APROBADO</v>
      </c>
      <c r="N124" s="1"/>
      <c r="O124" s="31" t="s">
        <v>2693</v>
      </c>
    </row>
    <row r="125">
      <c r="A125" s="85">
        <v>2.0274469294E10</v>
      </c>
      <c r="B125" s="86" t="s">
        <v>3582</v>
      </c>
      <c r="C125" s="86" t="s">
        <v>3583</v>
      </c>
      <c r="D125" s="86" t="s">
        <v>3584</v>
      </c>
      <c r="E125" s="87"/>
      <c r="F125" s="87"/>
      <c r="G125" s="86" t="s">
        <v>50</v>
      </c>
      <c r="H125" s="85">
        <v>4.0</v>
      </c>
      <c r="I125" s="52" t="s">
        <v>44</v>
      </c>
      <c r="J125" s="52" t="s">
        <v>44</v>
      </c>
      <c r="K125" s="58">
        <v>90.0</v>
      </c>
      <c r="L125" s="58">
        <v>100.0</v>
      </c>
      <c r="M125" s="24" t="str">
        <f t="shared" si="2"/>
        <v>APROBADO</v>
      </c>
      <c r="N125" s="1"/>
      <c r="O125" s="1"/>
    </row>
    <row r="126">
      <c r="A126" s="85">
        <v>2.7324639832E10</v>
      </c>
      <c r="B126" s="86" t="s">
        <v>3585</v>
      </c>
      <c r="C126" s="86" t="s">
        <v>3586</v>
      </c>
      <c r="D126" s="86" t="s">
        <v>3587</v>
      </c>
      <c r="E126" s="87"/>
      <c r="F126" s="87"/>
      <c r="G126" s="86" t="s">
        <v>18</v>
      </c>
      <c r="H126" s="85">
        <v>4.0</v>
      </c>
      <c r="I126" s="52" t="s">
        <v>44</v>
      </c>
      <c r="J126" s="52" t="s">
        <v>44</v>
      </c>
      <c r="K126" s="58">
        <v>100.0</v>
      </c>
      <c r="L126" s="58">
        <v>100.0</v>
      </c>
      <c r="M126" s="24" t="str">
        <f t="shared" si="2"/>
        <v>APROBADO</v>
      </c>
      <c r="N126" s="1"/>
      <c r="O126" s="31" t="s">
        <v>2693</v>
      </c>
    </row>
    <row r="127">
      <c r="A127" s="85">
        <v>2.7325119581E10</v>
      </c>
      <c r="B127" s="86" t="s">
        <v>3588</v>
      </c>
      <c r="C127" s="86" t="s">
        <v>3589</v>
      </c>
      <c r="D127" s="86" t="s">
        <v>3590</v>
      </c>
      <c r="E127" s="87"/>
      <c r="F127" s="87"/>
      <c r="G127" s="86" t="s">
        <v>18</v>
      </c>
      <c r="H127" s="85">
        <v>4.0</v>
      </c>
      <c r="I127" s="52" t="s">
        <v>40</v>
      </c>
      <c r="J127" s="52" t="s">
        <v>40</v>
      </c>
      <c r="K127" s="52" t="s">
        <v>40</v>
      </c>
      <c r="L127" s="52" t="s">
        <v>40</v>
      </c>
      <c r="M127" s="24" t="str">
        <f t="shared" si="2"/>
        <v>REPROBADO</v>
      </c>
      <c r="N127" s="1"/>
      <c r="O127" s="1"/>
    </row>
    <row r="128">
      <c r="A128" s="85">
        <v>2.0274625148E10</v>
      </c>
      <c r="B128" s="86" t="s">
        <v>3591</v>
      </c>
      <c r="C128" s="86" t="s">
        <v>3592</v>
      </c>
      <c r="D128" s="86" t="s">
        <v>3593</v>
      </c>
      <c r="E128" s="87"/>
      <c r="F128" s="87"/>
      <c r="G128" s="86" t="s">
        <v>50</v>
      </c>
      <c r="H128" s="85">
        <v>4.0</v>
      </c>
      <c r="I128" s="52" t="s">
        <v>44</v>
      </c>
      <c r="J128" s="52" t="s">
        <v>44</v>
      </c>
      <c r="K128" s="58">
        <v>90.0</v>
      </c>
      <c r="L128" s="58">
        <v>100.0</v>
      </c>
      <c r="M128" s="24" t="str">
        <f t="shared" si="2"/>
        <v>APROBADO</v>
      </c>
      <c r="N128" s="1"/>
      <c r="O128" s="1"/>
    </row>
    <row r="129">
      <c r="A129" s="85">
        <v>2.035453309E10</v>
      </c>
      <c r="B129" s="86" t="s">
        <v>3594</v>
      </c>
      <c r="C129" s="86" t="s">
        <v>2217</v>
      </c>
      <c r="D129" s="86" t="s">
        <v>3595</v>
      </c>
      <c r="E129" s="87"/>
      <c r="F129" s="87"/>
      <c r="G129" s="86" t="s">
        <v>50</v>
      </c>
      <c r="H129" s="85">
        <v>4.0</v>
      </c>
      <c r="I129" s="52" t="s">
        <v>40</v>
      </c>
      <c r="J129" s="52" t="s">
        <v>40</v>
      </c>
      <c r="K129" s="52" t="s">
        <v>40</v>
      </c>
      <c r="L129" s="52" t="s">
        <v>40</v>
      </c>
      <c r="M129" s="24" t="str">
        <f t="shared" si="2"/>
        <v>REPROBADO</v>
      </c>
      <c r="N129" s="1"/>
      <c r="O129" s="1"/>
    </row>
    <row r="130">
      <c r="A130" s="85">
        <v>2.0274912414E10</v>
      </c>
      <c r="B130" s="86" t="s">
        <v>3596</v>
      </c>
      <c r="C130" s="86" t="s">
        <v>3597</v>
      </c>
      <c r="D130" s="86" t="s">
        <v>3598</v>
      </c>
      <c r="E130" s="87"/>
      <c r="F130" s="87"/>
      <c r="G130" s="86" t="s">
        <v>50</v>
      </c>
      <c r="H130" s="85">
        <v>4.0</v>
      </c>
      <c r="I130" s="52" t="s">
        <v>40</v>
      </c>
      <c r="J130" s="52" t="s">
        <v>40</v>
      </c>
      <c r="K130" s="52" t="s">
        <v>40</v>
      </c>
      <c r="L130" s="52" t="s">
        <v>40</v>
      </c>
      <c r="M130" s="24" t="str">
        <f t="shared" si="2"/>
        <v>REPROBADO</v>
      </c>
      <c r="N130" s="1"/>
      <c r="O130" s="1"/>
    </row>
    <row r="131">
      <c r="A131" s="85">
        <v>2.0373373908E10</v>
      </c>
      <c r="B131" s="86" t="s">
        <v>3599</v>
      </c>
      <c r="C131" s="86" t="s">
        <v>2843</v>
      </c>
      <c r="D131" s="86" t="s">
        <v>3600</v>
      </c>
      <c r="E131" s="87"/>
      <c r="F131" s="87"/>
      <c r="G131" s="86" t="s">
        <v>50</v>
      </c>
      <c r="H131" s="85">
        <v>4.0</v>
      </c>
      <c r="I131" s="52" t="s">
        <v>44</v>
      </c>
      <c r="J131" s="52" t="s">
        <v>40</v>
      </c>
      <c r="K131" s="52" t="s">
        <v>40</v>
      </c>
      <c r="L131" s="52" t="s">
        <v>40</v>
      </c>
      <c r="M131" s="24" t="str">
        <f t="shared" si="2"/>
        <v>REPROBADO</v>
      </c>
      <c r="N131" s="1"/>
      <c r="O131" s="31" t="s">
        <v>2693</v>
      </c>
    </row>
    <row r="132">
      <c r="A132" s="85">
        <v>2.3335514874E10</v>
      </c>
      <c r="B132" s="86" t="s">
        <v>3599</v>
      </c>
      <c r="C132" s="86" t="s">
        <v>3601</v>
      </c>
      <c r="D132" s="86" t="s">
        <v>3602</v>
      </c>
      <c r="E132" s="87"/>
      <c r="F132" s="87"/>
      <c r="G132" s="86" t="s">
        <v>18</v>
      </c>
      <c r="H132" s="85">
        <v>4.0</v>
      </c>
      <c r="I132" s="52" t="s">
        <v>40</v>
      </c>
      <c r="J132" s="52" t="s">
        <v>40</v>
      </c>
      <c r="K132" s="52" t="s">
        <v>40</v>
      </c>
      <c r="L132" s="52" t="s">
        <v>40</v>
      </c>
      <c r="M132" s="24" t="str">
        <f t="shared" si="2"/>
        <v>REPROBADO</v>
      </c>
      <c r="N132" s="1"/>
      <c r="O132" s="1"/>
    </row>
    <row r="133">
      <c r="A133" s="85">
        <v>2.7377005274E10</v>
      </c>
      <c r="B133" s="86" t="s">
        <v>3603</v>
      </c>
      <c r="C133" s="86" t="s">
        <v>1639</v>
      </c>
      <c r="D133" s="86" t="s">
        <v>3604</v>
      </c>
      <c r="E133" s="87"/>
      <c r="F133" s="87"/>
      <c r="G133" s="86" t="s">
        <v>18</v>
      </c>
      <c r="H133" s="85">
        <v>4.0</v>
      </c>
      <c r="I133" s="52" t="s">
        <v>44</v>
      </c>
      <c r="J133" s="52" t="s">
        <v>40</v>
      </c>
      <c r="K133" s="58">
        <v>85.0</v>
      </c>
      <c r="L133" s="58">
        <v>100.0</v>
      </c>
      <c r="M133" s="24" t="str">
        <f t="shared" si="2"/>
        <v>APROBADO</v>
      </c>
      <c r="N133" s="1"/>
      <c r="O133" s="1"/>
    </row>
    <row r="134">
      <c r="A134" s="85">
        <v>2.3238378834E10</v>
      </c>
      <c r="B134" s="86" t="s">
        <v>3605</v>
      </c>
      <c r="C134" s="86" t="s">
        <v>3606</v>
      </c>
      <c r="D134" s="86" t="s">
        <v>3607</v>
      </c>
      <c r="E134" s="87"/>
      <c r="F134" s="87"/>
      <c r="G134" s="86" t="s">
        <v>18</v>
      </c>
      <c r="H134" s="85">
        <v>4.0</v>
      </c>
      <c r="I134" s="52" t="s">
        <v>44</v>
      </c>
      <c r="J134" s="52" t="s">
        <v>44</v>
      </c>
      <c r="K134" s="58">
        <v>60.0</v>
      </c>
      <c r="L134" s="52" t="s">
        <v>40</v>
      </c>
      <c r="M134" s="44" t="s">
        <v>60</v>
      </c>
      <c r="N134" s="1"/>
      <c r="O134" s="1"/>
    </row>
    <row r="135">
      <c r="A135" s="85">
        <v>2.7299603704E10</v>
      </c>
      <c r="B135" s="86" t="s">
        <v>3608</v>
      </c>
      <c r="C135" s="86" t="s">
        <v>554</v>
      </c>
      <c r="D135" s="86" t="s">
        <v>3609</v>
      </c>
      <c r="E135" s="87"/>
      <c r="F135" s="87"/>
      <c r="G135" s="86" t="s">
        <v>18</v>
      </c>
      <c r="H135" s="85">
        <v>4.0</v>
      </c>
      <c r="I135" s="52" t="s">
        <v>44</v>
      </c>
      <c r="J135" s="52" t="s">
        <v>44</v>
      </c>
      <c r="K135" s="64">
        <v>76.67</v>
      </c>
      <c r="L135" s="58">
        <v>100.0</v>
      </c>
      <c r="M135" s="24" t="str">
        <f t="shared" ref="M135:M139" si="3">IF(AND(OR(I135="Participó",J135="Participó"),AND(K135&gt;64,K135&lt;&gt;"-")),"APROBADO","REPROBADO")</f>
        <v>APROBADO</v>
      </c>
      <c r="N135" s="1"/>
      <c r="O135" s="1"/>
    </row>
    <row r="136">
      <c r="A136" s="85">
        <v>2.7336788574E10</v>
      </c>
      <c r="B136" s="86" t="s">
        <v>3610</v>
      </c>
      <c r="C136" s="86" t="s">
        <v>3095</v>
      </c>
      <c r="D136" s="86" t="s">
        <v>3611</v>
      </c>
      <c r="E136" s="87"/>
      <c r="F136" s="87"/>
      <c r="G136" s="86" t="s">
        <v>18</v>
      </c>
      <c r="H136" s="85">
        <v>4.0</v>
      </c>
      <c r="I136" s="52" t="s">
        <v>44</v>
      </c>
      <c r="J136" s="52" t="s">
        <v>44</v>
      </c>
      <c r="K136" s="64">
        <v>86.67</v>
      </c>
      <c r="L136" s="52" t="s">
        <v>40</v>
      </c>
      <c r="M136" s="24" t="str">
        <f t="shared" si="3"/>
        <v>APROBADO</v>
      </c>
      <c r="N136" s="1"/>
      <c r="O136" s="1"/>
    </row>
    <row r="137">
      <c r="A137" s="85">
        <v>2.7322334708E10</v>
      </c>
      <c r="B137" s="86" t="s">
        <v>3612</v>
      </c>
      <c r="C137" s="86" t="s">
        <v>366</v>
      </c>
      <c r="D137" s="86" t="s">
        <v>3613</v>
      </c>
      <c r="E137" s="87"/>
      <c r="F137" s="87"/>
      <c r="G137" s="86" t="s">
        <v>18</v>
      </c>
      <c r="H137" s="85">
        <v>4.0</v>
      </c>
      <c r="I137" s="52" t="s">
        <v>44</v>
      </c>
      <c r="J137" s="52" t="s">
        <v>44</v>
      </c>
      <c r="K137" s="58">
        <v>90.0</v>
      </c>
      <c r="L137" s="58">
        <v>100.0</v>
      </c>
      <c r="M137" s="24" t="str">
        <f t="shared" si="3"/>
        <v>APROBADO</v>
      </c>
      <c r="N137" s="1"/>
      <c r="O137" s="1"/>
    </row>
    <row r="138">
      <c r="A138" s="85">
        <v>2.7265904888E10</v>
      </c>
      <c r="B138" s="86" t="s">
        <v>3614</v>
      </c>
      <c r="C138" s="86" t="s">
        <v>3615</v>
      </c>
      <c r="D138" s="86" t="s">
        <v>3616</v>
      </c>
      <c r="E138" s="87"/>
      <c r="F138" s="87"/>
      <c r="G138" s="86" t="s">
        <v>18</v>
      </c>
      <c r="H138" s="85">
        <v>4.0</v>
      </c>
      <c r="I138" s="52" t="s">
        <v>44</v>
      </c>
      <c r="J138" s="52" t="s">
        <v>44</v>
      </c>
      <c r="K138" s="64">
        <v>86.67</v>
      </c>
      <c r="L138" s="58">
        <v>100.0</v>
      </c>
      <c r="M138" s="24" t="str">
        <f t="shared" si="3"/>
        <v>APROBADO</v>
      </c>
      <c r="N138" s="1"/>
      <c r="O138" s="1"/>
    </row>
    <row r="139">
      <c r="A139" s="85">
        <v>2.732701607E10</v>
      </c>
      <c r="B139" s="86" t="s">
        <v>3617</v>
      </c>
      <c r="C139" s="86" t="s">
        <v>3618</v>
      </c>
      <c r="D139" s="86" t="s">
        <v>3619</v>
      </c>
      <c r="E139" s="87"/>
      <c r="F139" s="87"/>
      <c r="G139" s="86" t="s">
        <v>18</v>
      </c>
      <c r="H139" s="85">
        <v>4.0</v>
      </c>
      <c r="I139" s="52" t="s">
        <v>44</v>
      </c>
      <c r="J139" s="52" t="s">
        <v>40</v>
      </c>
      <c r="K139" s="58">
        <v>100.0</v>
      </c>
      <c r="L139" s="52" t="s">
        <v>40</v>
      </c>
      <c r="M139" s="24" t="str">
        <f t="shared" si="3"/>
        <v>APROBADO</v>
      </c>
      <c r="N139" s="1"/>
      <c r="O139" s="1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>
      <c r="A141" s="1"/>
      <c r="B141" s="1"/>
      <c r="C141" s="1"/>
      <c r="D141" s="28" t="s">
        <v>19</v>
      </c>
      <c r="E141" s="28">
        <f>COUNTIF(E5:E115,"NO")</f>
        <v>0</v>
      </c>
      <c r="F141" s="1"/>
      <c r="G141" s="28">
        <f>COUNTIF(G5:G139,"M")</f>
        <v>77</v>
      </c>
      <c r="H141" s="28"/>
      <c r="I141" s="28">
        <f t="shared" ref="I141:J141" si="4">COUNTIF(I5:I139,"Participó")</f>
        <v>96</v>
      </c>
      <c r="J141" s="28">
        <f t="shared" si="4"/>
        <v>76</v>
      </c>
      <c r="K141" s="28">
        <f>COUNTIF(K5:K139,"&gt;=70")</f>
        <v>89</v>
      </c>
      <c r="L141" s="28">
        <f>COUNTIF(L5:L139,"100")</f>
        <v>75</v>
      </c>
      <c r="M141" s="28">
        <f>COUNTIF(M5:M139,"APROBADO")</f>
        <v>88</v>
      </c>
      <c r="N141" s="28">
        <f>COUNTIF(N25:N139,"Sancionar")</f>
        <v>0</v>
      </c>
      <c r="O141" s="28">
        <f>COUNTIF(O5:O139,"SI")</f>
        <v>16</v>
      </c>
    </row>
    <row r="142">
      <c r="A142" s="1"/>
      <c r="B142" s="1"/>
      <c r="C142" s="1"/>
      <c r="D142" s="29">
        <f>COUNTA(D5:D139)</f>
        <v>135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30" t="s">
        <v>20</v>
      </c>
      <c r="C143" s="1"/>
      <c r="D143" s="1"/>
      <c r="E143" s="1"/>
      <c r="F143" s="1"/>
      <c r="G143" s="32" t="s">
        <v>6</v>
      </c>
      <c r="H143" s="32" t="s">
        <v>21</v>
      </c>
      <c r="I143" s="1"/>
      <c r="J143" s="1"/>
      <c r="K143" s="1"/>
      <c r="L143" s="1"/>
      <c r="M143" s="1" t="s">
        <v>22</v>
      </c>
      <c r="N143" s="1"/>
      <c r="O143" s="1"/>
    </row>
    <row r="144">
      <c r="A144" s="1"/>
      <c r="B144" s="1"/>
      <c r="C144" s="1"/>
      <c r="D144" s="1"/>
      <c r="E144" s="1"/>
      <c r="F144" s="1"/>
      <c r="G144" s="31">
        <v>1.0</v>
      </c>
      <c r="H144" s="1">
        <f>COUNTIF($H$5:$H$138,G144)</f>
        <v>35</v>
      </c>
      <c r="I144" s="1"/>
      <c r="J144" s="1"/>
      <c r="K144" s="1"/>
      <c r="L144" s="33" t="s">
        <v>23</v>
      </c>
      <c r="M144" s="29">
        <f>COUNTIF(M5:M139,"APROBADO")/99*100</f>
        <v>88.88888889</v>
      </c>
      <c r="N144" s="1"/>
      <c r="O144" s="1"/>
    </row>
    <row r="145">
      <c r="A145" s="1"/>
      <c r="B145" s="1"/>
      <c r="C145" s="1"/>
      <c r="D145" s="1"/>
      <c r="E145" s="1"/>
      <c r="F145" s="1"/>
      <c r="G145" s="31">
        <v>2.0</v>
      </c>
      <c r="H145" s="1">
        <f t="shared" ref="H145:H147" si="5">COUNTIF($H$5:$H$137,G145)</f>
        <v>33</v>
      </c>
      <c r="I145" s="1"/>
      <c r="J145" s="1"/>
      <c r="K145" s="1"/>
      <c r="L145" s="34" t="s">
        <v>24</v>
      </c>
      <c r="M145" s="29">
        <f>COUNTIF(M5:M139,"REPROBADO")/99*100</f>
        <v>47.47474747</v>
      </c>
      <c r="N145" s="1"/>
      <c r="O145" s="1"/>
    </row>
    <row r="146">
      <c r="A146" s="35"/>
      <c r="B146" s="1"/>
      <c r="C146" s="1"/>
      <c r="D146" s="1"/>
      <c r="E146" s="1"/>
      <c r="F146" s="1"/>
      <c r="G146" s="31">
        <v>3.0</v>
      </c>
      <c r="H146" s="1">
        <f t="shared" si="5"/>
        <v>34</v>
      </c>
      <c r="I146" s="1"/>
      <c r="J146" s="1"/>
      <c r="K146" s="1"/>
      <c r="L146" s="1"/>
      <c r="M146" s="1"/>
      <c r="N146" s="1"/>
      <c r="O146" s="1"/>
    </row>
    <row r="147">
      <c r="A147" s="35" t="s">
        <v>25</v>
      </c>
      <c r="B147" s="1"/>
      <c r="C147" s="1"/>
      <c r="D147" s="1"/>
      <c r="E147" s="1"/>
      <c r="F147" s="1"/>
      <c r="G147" s="31">
        <v>4.0</v>
      </c>
      <c r="H147" s="1">
        <f t="shared" si="5"/>
        <v>31</v>
      </c>
      <c r="I147" s="1"/>
      <c r="J147" s="1"/>
      <c r="K147" s="1"/>
      <c r="L147" s="1"/>
      <c r="M147" s="1"/>
      <c r="N147" s="1"/>
      <c r="O147" s="1"/>
    </row>
    <row r="148">
      <c r="A148" s="35" t="s">
        <v>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35" t="s">
        <v>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35" t="s">
        <v>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35" t="s">
        <v>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5"/>
      <c r="M151" s="1"/>
      <c r="N151" s="1"/>
      <c r="O151" s="1"/>
    </row>
    <row r="152">
      <c r="A152" s="1"/>
      <c r="B152" s="1" t="s">
        <v>30</v>
      </c>
      <c r="C152" s="1"/>
      <c r="D152" s="1"/>
      <c r="E152" s="1"/>
      <c r="F152" s="1"/>
      <c r="G152" s="1"/>
      <c r="H152" s="1"/>
      <c r="I152" s="1"/>
      <c r="J152" s="1"/>
      <c r="K152" s="35"/>
      <c r="L152" s="36" t="s">
        <v>31</v>
      </c>
      <c r="M152" s="1"/>
      <c r="N152" s="1"/>
      <c r="O152" s="1"/>
    </row>
    <row r="153">
      <c r="A153" s="1"/>
      <c r="B153" s="1" t="s">
        <v>32</v>
      </c>
      <c r="C153" s="1" t="s">
        <v>33</v>
      </c>
      <c r="D153" s="1"/>
      <c r="E153" s="1"/>
      <c r="F153" s="1"/>
      <c r="G153" s="1"/>
      <c r="H153" s="1"/>
      <c r="I153" s="1"/>
      <c r="J153" s="1"/>
      <c r="K153" s="35"/>
      <c r="L153" s="37" t="s">
        <v>34</v>
      </c>
      <c r="M153" s="38" t="str">
        <f>#REF!/COUNTIF(M25:M115,"REPROBADO")*100</f>
        <v>#REF!</v>
      </c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5"/>
      <c r="L154" s="37" t="s">
        <v>35</v>
      </c>
      <c r="M154" s="29">
        <f>COUNTIF(N25:N115,"Justifico")/COUNTIF(M26:M140,"REPROBADO")*100</f>
        <v>0</v>
      </c>
      <c r="N154" s="1"/>
      <c r="O154" s="1"/>
    </row>
  </sheetData>
  <mergeCells count="14">
    <mergeCell ref="G3:G4"/>
    <mergeCell ref="H3:H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39">
    <cfRule type="cellIs" dxfId="0" priority="1" operator="equal">
      <formula>"Participó"</formula>
    </cfRule>
  </conditionalFormatting>
  <conditionalFormatting sqref="I5:J139">
    <cfRule type="cellIs" dxfId="1" priority="2" operator="equal">
      <formula>"-"</formula>
    </cfRule>
  </conditionalFormatting>
  <conditionalFormatting sqref="K5:L139">
    <cfRule type="cellIs" dxfId="0" priority="3" operator="greaterThanOrEqual">
      <formula>65</formula>
    </cfRule>
  </conditionalFormatting>
  <conditionalFormatting sqref="K5:L139">
    <cfRule type="cellIs" dxfId="1" priority="4" operator="lessThan">
      <formula>65</formula>
    </cfRule>
  </conditionalFormatting>
  <conditionalFormatting sqref="M5:M139">
    <cfRule type="cellIs" dxfId="0" priority="5" operator="equal">
      <formula>"APROBADO"</formula>
    </cfRule>
  </conditionalFormatting>
  <conditionalFormatting sqref="M5:M139">
    <cfRule type="cellIs" dxfId="1" priority="6" operator="equal">
      <formula>"REPROBADO"</formula>
    </cfRule>
  </conditionalFormatting>
  <conditionalFormatting sqref="K5:L139">
    <cfRule type="cellIs" dxfId="2" priority="7" operator="equal">
      <formula>"-"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36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39">
        <v>2.7339627598E10</v>
      </c>
      <c r="B5" s="40" t="s">
        <v>37</v>
      </c>
      <c r="C5" s="40" t="s">
        <v>38</v>
      </c>
      <c r="D5" s="40" t="s">
        <v>39</v>
      </c>
      <c r="E5" s="1"/>
      <c r="F5" s="1"/>
      <c r="G5" s="21" t="s">
        <v>18</v>
      </c>
      <c r="H5" s="41">
        <v>1.0</v>
      </c>
      <c r="I5" s="42" t="s">
        <v>40</v>
      </c>
      <c r="J5" s="42" t="s">
        <v>40</v>
      </c>
      <c r="K5" s="42" t="s">
        <v>40</v>
      </c>
      <c r="L5" s="42" t="s">
        <v>40</v>
      </c>
      <c r="M5" s="24" t="str">
        <f t="shared" ref="M5:M11" si="1">IF(AND(OR(I5="Participó",J5="Participó"),AND(K5&gt;64,K5&lt;&gt;"-")),"APROBADO","REPROBADO")</f>
        <v>REPROBADO</v>
      </c>
      <c r="N5" s="1"/>
    </row>
    <row r="6">
      <c r="A6" s="39">
        <v>2.7385954382E10</v>
      </c>
      <c r="B6" s="40" t="s">
        <v>41</v>
      </c>
      <c r="C6" s="40" t="s">
        <v>42</v>
      </c>
      <c r="D6" s="40" t="s">
        <v>43</v>
      </c>
      <c r="E6" s="1"/>
      <c r="F6" s="1"/>
      <c r="G6" s="21" t="s">
        <v>18</v>
      </c>
      <c r="H6" s="41">
        <v>1.0</v>
      </c>
      <c r="I6" s="42" t="s">
        <v>44</v>
      </c>
      <c r="J6" s="42" t="s">
        <v>44</v>
      </c>
      <c r="K6" s="43">
        <v>81.67</v>
      </c>
      <c r="L6" s="43">
        <v>100.0</v>
      </c>
      <c r="M6" s="24" t="str">
        <f t="shared" si="1"/>
        <v>APROBADO</v>
      </c>
      <c r="N6" s="1"/>
    </row>
    <row r="7">
      <c r="A7" s="39">
        <v>2.7290471295E10</v>
      </c>
      <c r="B7" s="40" t="s">
        <v>41</v>
      </c>
      <c r="C7" s="40" t="s">
        <v>45</v>
      </c>
      <c r="D7" s="40" t="s">
        <v>46</v>
      </c>
      <c r="E7" s="1"/>
      <c r="F7" s="1"/>
      <c r="G7" s="21" t="s">
        <v>18</v>
      </c>
      <c r="H7" s="41">
        <v>1.0</v>
      </c>
      <c r="I7" s="42" t="s">
        <v>44</v>
      </c>
      <c r="J7" s="42" t="s">
        <v>44</v>
      </c>
      <c r="K7" s="43">
        <v>100.0</v>
      </c>
      <c r="L7" s="43">
        <v>100.0</v>
      </c>
      <c r="M7" s="24" t="str">
        <f t="shared" si="1"/>
        <v>APROBADO</v>
      </c>
      <c r="N7" s="1"/>
    </row>
    <row r="8">
      <c r="A8" s="39">
        <v>2.0275026027E10</v>
      </c>
      <c r="B8" s="40" t="s">
        <v>47</v>
      </c>
      <c r="C8" s="40" t="s">
        <v>48</v>
      </c>
      <c r="D8" s="40" t="s">
        <v>49</v>
      </c>
      <c r="E8" s="1"/>
      <c r="F8" s="1"/>
      <c r="G8" s="21" t="s">
        <v>50</v>
      </c>
      <c r="H8" s="41">
        <v>1.0</v>
      </c>
      <c r="I8" s="42" t="s">
        <v>44</v>
      </c>
      <c r="J8" s="42" t="s">
        <v>40</v>
      </c>
      <c r="K8" s="43">
        <v>75.0</v>
      </c>
      <c r="L8" s="43">
        <v>100.0</v>
      </c>
      <c r="M8" s="24" t="str">
        <f t="shared" si="1"/>
        <v>APROBADO</v>
      </c>
      <c r="N8" s="1"/>
    </row>
    <row r="9">
      <c r="A9" s="39">
        <v>2.0384466231E10</v>
      </c>
      <c r="B9" s="40" t="s">
        <v>51</v>
      </c>
      <c r="C9" s="40" t="s">
        <v>52</v>
      </c>
      <c r="D9" s="40" t="s">
        <v>53</v>
      </c>
      <c r="E9" s="1"/>
      <c r="F9" s="1"/>
      <c r="G9" s="21" t="s">
        <v>18</v>
      </c>
      <c r="H9" s="41">
        <v>1.0</v>
      </c>
      <c r="I9" s="42" t="s">
        <v>44</v>
      </c>
      <c r="J9" s="42" t="s">
        <v>44</v>
      </c>
      <c r="K9" s="43">
        <v>90.0</v>
      </c>
      <c r="L9" s="43">
        <v>100.0</v>
      </c>
      <c r="M9" s="24" t="str">
        <f t="shared" si="1"/>
        <v>APROBADO</v>
      </c>
      <c r="N9" s="1"/>
    </row>
    <row r="10">
      <c r="A10" s="39">
        <v>2.02788727E10</v>
      </c>
      <c r="B10" s="40" t="s">
        <v>51</v>
      </c>
      <c r="C10" s="40" t="s">
        <v>54</v>
      </c>
      <c r="D10" s="40" t="s">
        <v>55</v>
      </c>
      <c r="E10" s="1"/>
      <c r="F10" s="1"/>
      <c r="G10" s="21" t="s">
        <v>50</v>
      </c>
      <c r="H10" s="41">
        <v>1.0</v>
      </c>
      <c r="I10" s="42" t="s">
        <v>44</v>
      </c>
      <c r="J10" s="42" t="s">
        <v>40</v>
      </c>
      <c r="K10" s="43">
        <v>100.0</v>
      </c>
      <c r="L10" s="43">
        <v>100.0</v>
      </c>
      <c r="M10" s="24" t="str">
        <f t="shared" si="1"/>
        <v>APROBADO</v>
      </c>
      <c r="N10" s="1"/>
    </row>
    <row r="11">
      <c r="A11" s="39">
        <v>2.7283321113E10</v>
      </c>
      <c r="B11" s="40" t="s">
        <v>51</v>
      </c>
      <c r="C11" s="40" t="s">
        <v>56</v>
      </c>
      <c r="D11" s="40" t="s">
        <v>57</v>
      </c>
      <c r="E11" s="1"/>
      <c r="F11" s="1"/>
      <c r="G11" s="21" t="s">
        <v>18</v>
      </c>
      <c r="H11" s="41">
        <v>1.0</v>
      </c>
      <c r="I11" s="42" t="s">
        <v>44</v>
      </c>
      <c r="J11" s="42" t="s">
        <v>44</v>
      </c>
      <c r="K11" s="43">
        <v>75.0</v>
      </c>
      <c r="L11" s="42" t="s">
        <v>40</v>
      </c>
      <c r="M11" s="24" t="str">
        <f t="shared" si="1"/>
        <v>APROBADO</v>
      </c>
      <c r="N11" s="1"/>
    </row>
    <row r="12">
      <c r="A12" s="39">
        <v>2.0325990164E10</v>
      </c>
      <c r="B12" s="40" t="s">
        <v>51</v>
      </c>
      <c r="C12" s="40" t="s">
        <v>58</v>
      </c>
      <c r="D12" s="40" t="s">
        <v>59</v>
      </c>
      <c r="E12" s="1"/>
      <c r="F12" s="1"/>
      <c r="G12" s="21" t="s">
        <v>50</v>
      </c>
      <c r="H12" s="41">
        <v>1.0</v>
      </c>
      <c r="I12" s="42" t="s">
        <v>44</v>
      </c>
      <c r="J12" s="42" t="s">
        <v>44</v>
      </c>
      <c r="K12" s="43">
        <v>60.0</v>
      </c>
      <c r="L12" s="43">
        <v>100.0</v>
      </c>
      <c r="M12" s="44" t="s">
        <v>60</v>
      </c>
      <c r="N12" s="31" t="s">
        <v>61</v>
      </c>
    </row>
    <row r="13">
      <c r="A13" s="39">
        <v>2.0357689938E10</v>
      </c>
      <c r="B13" s="40" t="s">
        <v>62</v>
      </c>
      <c r="C13" s="40" t="s">
        <v>63</v>
      </c>
      <c r="D13" s="40" t="s">
        <v>64</v>
      </c>
      <c r="E13" s="1"/>
      <c r="F13" s="1"/>
      <c r="G13" s="21" t="s">
        <v>50</v>
      </c>
      <c r="H13" s="41">
        <v>1.0</v>
      </c>
      <c r="I13" s="42" t="s">
        <v>40</v>
      </c>
      <c r="J13" s="42" t="s">
        <v>40</v>
      </c>
      <c r="K13" s="42" t="s">
        <v>40</v>
      </c>
      <c r="L13" s="42" t="s">
        <v>40</v>
      </c>
      <c r="M13" s="24" t="str">
        <f t="shared" ref="M13:M141" si="2">IF(AND(OR(I13="Participó",J13="Participó"),AND(K13&gt;64,K13&lt;&gt;"-")),"APROBADO","REPROBADO")</f>
        <v>REPROBADO</v>
      </c>
      <c r="N13" s="1"/>
    </row>
    <row r="14">
      <c r="A14" s="39">
        <v>2.7261972536E10</v>
      </c>
      <c r="B14" s="40" t="s">
        <v>62</v>
      </c>
      <c r="C14" s="40" t="s">
        <v>65</v>
      </c>
      <c r="D14" s="40" t="s">
        <v>66</v>
      </c>
      <c r="E14" s="1"/>
      <c r="F14" s="1"/>
      <c r="G14" s="21" t="s">
        <v>18</v>
      </c>
      <c r="H14" s="41">
        <v>1.0</v>
      </c>
      <c r="I14" s="42" t="s">
        <v>44</v>
      </c>
      <c r="J14" s="42" t="s">
        <v>44</v>
      </c>
      <c r="K14" s="43">
        <v>80.0</v>
      </c>
      <c r="L14" s="43">
        <v>100.0</v>
      </c>
      <c r="M14" s="24" t="str">
        <f t="shared" si="2"/>
        <v>APROBADO</v>
      </c>
      <c r="N14" s="31" t="s">
        <v>61</v>
      </c>
    </row>
    <row r="15">
      <c r="A15" s="39">
        <v>2.0276207629E10</v>
      </c>
      <c r="B15" s="40" t="s">
        <v>62</v>
      </c>
      <c r="C15" s="40" t="s">
        <v>67</v>
      </c>
      <c r="D15" s="40" t="s">
        <v>68</v>
      </c>
      <c r="E15" s="1"/>
      <c r="F15" s="1"/>
      <c r="G15" s="21" t="s">
        <v>50</v>
      </c>
      <c r="H15" s="41">
        <v>1.0</v>
      </c>
      <c r="I15" s="42" t="s">
        <v>40</v>
      </c>
      <c r="J15" s="42" t="s">
        <v>40</v>
      </c>
      <c r="K15" s="42" t="s">
        <v>40</v>
      </c>
      <c r="L15" s="42" t="s">
        <v>40</v>
      </c>
      <c r="M15" s="24" t="str">
        <f t="shared" si="2"/>
        <v>REPROBADO</v>
      </c>
      <c r="N15" s="1"/>
    </row>
    <row r="16">
      <c r="A16" s="39">
        <v>2.7395677484E10</v>
      </c>
      <c r="B16" s="40" t="s">
        <v>62</v>
      </c>
      <c r="C16" s="40" t="s">
        <v>69</v>
      </c>
      <c r="D16" s="40" t="s">
        <v>70</v>
      </c>
      <c r="E16" s="1"/>
      <c r="F16" s="1"/>
      <c r="G16" s="21" t="s">
        <v>18</v>
      </c>
      <c r="H16" s="41">
        <v>1.0</v>
      </c>
      <c r="I16" s="42" t="s">
        <v>44</v>
      </c>
      <c r="J16" s="42" t="s">
        <v>44</v>
      </c>
      <c r="K16" s="43">
        <v>90.0</v>
      </c>
      <c r="L16" s="43">
        <v>100.0</v>
      </c>
      <c r="M16" s="24" t="str">
        <f t="shared" si="2"/>
        <v>APROBADO</v>
      </c>
      <c r="N16" s="1"/>
    </row>
    <row r="17">
      <c r="A17" s="39">
        <v>2.7322077365E10</v>
      </c>
      <c r="B17" s="40" t="s">
        <v>62</v>
      </c>
      <c r="C17" s="40" t="s">
        <v>71</v>
      </c>
      <c r="D17" s="40" t="s">
        <v>72</v>
      </c>
      <c r="E17" s="1"/>
      <c r="F17" s="1"/>
      <c r="G17" s="21" t="s">
        <v>18</v>
      </c>
      <c r="H17" s="41">
        <v>1.0</v>
      </c>
      <c r="I17" s="42" t="s">
        <v>44</v>
      </c>
      <c r="J17" s="42" t="s">
        <v>44</v>
      </c>
      <c r="K17" s="43">
        <v>80.0</v>
      </c>
      <c r="L17" s="43">
        <v>100.0</v>
      </c>
      <c r="M17" s="24" t="str">
        <f t="shared" si="2"/>
        <v>APROBADO</v>
      </c>
      <c r="N17" s="1"/>
    </row>
    <row r="18">
      <c r="A18" s="39">
        <v>2.0360522505E10</v>
      </c>
      <c r="B18" s="40" t="s">
        <v>62</v>
      </c>
      <c r="C18" s="40" t="s">
        <v>73</v>
      </c>
      <c r="D18" s="40" t="s">
        <v>74</v>
      </c>
      <c r="E18" s="1"/>
      <c r="F18" s="1"/>
      <c r="G18" s="21" t="s">
        <v>50</v>
      </c>
      <c r="H18" s="41">
        <v>1.0</v>
      </c>
      <c r="I18" s="42" t="s">
        <v>44</v>
      </c>
      <c r="J18" s="42" t="s">
        <v>44</v>
      </c>
      <c r="K18" s="43">
        <v>70.0</v>
      </c>
      <c r="L18" s="43">
        <v>100.0</v>
      </c>
      <c r="M18" s="24" t="str">
        <f t="shared" si="2"/>
        <v>APROBADO</v>
      </c>
      <c r="N18" s="1"/>
    </row>
    <row r="19">
      <c r="A19" s="39">
        <v>2.028150455E10</v>
      </c>
      <c r="B19" s="40" t="s">
        <v>62</v>
      </c>
      <c r="C19" s="40" t="s">
        <v>75</v>
      </c>
      <c r="D19" s="40" t="s">
        <v>76</v>
      </c>
      <c r="E19" s="1"/>
      <c r="F19" s="1"/>
      <c r="G19" s="21" t="s">
        <v>50</v>
      </c>
      <c r="H19" s="41">
        <v>1.0</v>
      </c>
      <c r="I19" s="42" t="s">
        <v>40</v>
      </c>
      <c r="J19" s="42" t="s">
        <v>40</v>
      </c>
      <c r="K19" s="42" t="s">
        <v>40</v>
      </c>
      <c r="L19" s="42" t="s">
        <v>40</v>
      </c>
      <c r="M19" s="24" t="str">
        <f t="shared" si="2"/>
        <v>REPROBADO</v>
      </c>
      <c r="N19" s="1"/>
    </row>
    <row r="20">
      <c r="A20" s="39">
        <v>2.7322733335E10</v>
      </c>
      <c r="B20" s="40" t="s">
        <v>62</v>
      </c>
      <c r="C20" s="40" t="s">
        <v>77</v>
      </c>
      <c r="D20" s="40" t="s">
        <v>78</v>
      </c>
      <c r="E20" s="1"/>
      <c r="F20" s="1"/>
      <c r="G20" s="21" t="s">
        <v>18</v>
      </c>
      <c r="H20" s="41">
        <v>1.0</v>
      </c>
      <c r="I20" s="42" t="s">
        <v>44</v>
      </c>
      <c r="J20" s="42" t="s">
        <v>40</v>
      </c>
      <c r="K20" s="43">
        <v>100.0</v>
      </c>
      <c r="L20" s="42" t="s">
        <v>40</v>
      </c>
      <c r="M20" s="24" t="str">
        <f t="shared" si="2"/>
        <v>APROBADO</v>
      </c>
      <c r="N20" s="1"/>
    </row>
    <row r="21">
      <c r="A21" s="39">
        <v>2.734704682E10</v>
      </c>
      <c r="B21" s="40" t="s">
        <v>62</v>
      </c>
      <c r="C21" s="40" t="s">
        <v>79</v>
      </c>
      <c r="D21" s="40" t="s">
        <v>80</v>
      </c>
      <c r="E21" s="1"/>
      <c r="F21" s="1"/>
      <c r="G21" s="21" t="s">
        <v>18</v>
      </c>
      <c r="H21" s="41">
        <v>1.0</v>
      </c>
      <c r="I21" s="42" t="s">
        <v>44</v>
      </c>
      <c r="J21" s="42" t="s">
        <v>44</v>
      </c>
      <c r="K21" s="43">
        <v>75.0</v>
      </c>
      <c r="L21" s="43">
        <v>100.0</v>
      </c>
      <c r="M21" s="24" t="str">
        <f t="shared" si="2"/>
        <v>APROBADO</v>
      </c>
      <c r="N21" s="1"/>
    </row>
    <row r="22">
      <c r="A22" s="39">
        <v>2.7372545947E10</v>
      </c>
      <c r="B22" s="40" t="s">
        <v>81</v>
      </c>
      <c r="C22" s="40" t="s">
        <v>82</v>
      </c>
      <c r="D22" s="40" t="s">
        <v>83</v>
      </c>
      <c r="E22" s="1"/>
      <c r="F22" s="1"/>
      <c r="G22" s="21" t="s">
        <v>18</v>
      </c>
      <c r="H22" s="41">
        <v>1.0</v>
      </c>
      <c r="I22" s="42" t="s">
        <v>44</v>
      </c>
      <c r="J22" s="42" t="s">
        <v>44</v>
      </c>
      <c r="K22" s="43">
        <v>100.0</v>
      </c>
      <c r="L22" s="43">
        <v>100.0</v>
      </c>
      <c r="M22" s="24" t="str">
        <f t="shared" si="2"/>
        <v>APROBADO</v>
      </c>
      <c r="N22" s="1"/>
    </row>
    <row r="23">
      <c r="A23" s="39">
        <v>2.041403554E10</v>
      </c>
      <c r="B23" s="40" t="s">
        <v>84</v>
      </c>
      <c r="C23" s="40" t="s">
        <v>85</v>
      </c>
      <c r="D23" s="40" t="s">
        <v>86</v>
      </c>
      <c r="E23" s="1"/>
      <c r="F23" s="1"/>
      <c r="G23" s="21" t="s">
        <v>50</v>
      </c>
      <c r="H23" s="41">
        <v>1.0</v>
      </c>
      <c r="I23" s="42" t="s">
        <v>44</v>
      </c>
      <c r="J23" s="42" t="s">
        <v>40</v>
      </c>
      <c r="K23" s="42" t="s">
        <v>40</v>
      </c>
      <c r="L23" s="42" t="s">
        <v>40</v>
      </c>
      <c r="M23" s="24" t="str">
        <f t="shared" si="2"/>
        <v>REPROBADO</v>
      </c>
      <c r="N23" s="31" t="s">
        <v>61</v>
      </c>
    </row>
    <row r="24">
      <c r="A24" s="39">
        <v>2.7188800063E10</v>
      </c>
      <c r="B24" s="40" t="s">
        <v>87</v>
      </c>
      <c r="C24" s="40" t="s">
        <v>88</v>
      </c>
      <c r="D24" s="40" t="s">
        <v>89</v>
      </c>
      <c r="E24" s="1"/>
      <c r="F24" s="45" t="s">
        <v>90</v>
      </c>
      <c r="G24" s="21" t="s">
        <v>18</v>
      </c>
      <c r="H24" s="41">
        <v>1.0</v>
      </c>
      <c r="I24" s="42" t="s">
        <v>44</v>
      </c>
      <c r="J24" s="42" t="s">
        <v>40</v>
      </c>
      <c r="K24" s="42" t="s">
        <v>40</v>
      </c>
      <c r="L24" s="42" t="s">
        <v>40</v>
      </c>
      <c r="M24" s="24" t="str">
        <f t="shared" si="2"/>
        <v>REPROBADO</v>
      </c>
      <c r="N24" s="31" t="s">
        <v>61</v>
      </c>
    </row>
    <row r="25">
      <c r="A25" s="39">
        <v>2.0356524056E10</v>
      </c>
      <c r="B25" s="40" t="s">
        <v>91</v>
      </c>
      <c r="C25" s="40" t="s">
        <v>92</v>
      </c>
      <c r="D25" s="40" t="s">
        <v>93</v>
      </c>
      <c r="E25" s="1"/>
      <c r="F25" s="1"/>
      <c r="G25" s="21" t="s">
        <v>50</v>
      </c>
      <c r="H25" s="41">
        <v>1.0</v>
      </c>
      <c r="I25" s="42" t="s">
        <v>44</v>
      </c>
      <c r="J25" s="42" t="s">
        <v>40</v>
      </c>
      <c r="K25" s="43">
        <v>80.0</v>
      </c>
      <c r="L25" s="43">
        <v>100.0</v>
      </c>
      <c r="M25" s="24" t="str">
        <f t="shared" si="2"/>
        <v>APROBADO</v>
      </c>
      <c r="N25" s="1"/>
    </row>
    <row r="26">
      <c r="A26" s="39">
        <v>2.0332837193E10</v>
      </c>
      <c r="B26" s="40" t="s">
        <v>91</v>
      </c>
      <c r="C26" s="40" t="s">
        <v>94</v>
      </c>
      <c r="D26" s="40" t="s">
        <v>95</v>
      </c>
      <c r="E26" s="1"/>
      <c r="F26" s="1"/>
      <c r="G26" s="21" t="s">
        <v>50</v>
      </c>
      <c r="H26" s="41">
        <v>1.0</v>
      </c>
      <c r="I26" s="42" t="s">
        <v>44</v>
      </c>
      <c r="J26" s="42" t="s">
        <v>40</v>
      </c>
      <c r="K26" s="42" t="s">
        <v>40</v>
      </c>
      <c r="L26" s="42" t="s">
        <v>40</v>
      </c>
      <c r="M26" s="24" t="str">
        <f t="shared" si="2"/>
        <v>REPROBADO</v>
      </c>
      <c r="N26" s="31" t="s">
        <v>61</v>
      </c>
    </row>
    <row r="27">
      <c r="A27" s="39">
        <v>2.0310217264E10</v>
      </c>
      <c r="B27" s="40" t="s">
        <v>96</v>
      </c>
      <c r="C27" s="40" t="s">
        <v>97</v>
      </c>
      <c r="D27" s="40" t="s">
        <v>98</v>
      </c>
      <c r="E27" s="1"/>
      <c r="F27" s="1"/>
      <c r="G27" s="21" t="s">
        <v>50</v>
      </c>
      <c r="H27" s="41">
        <v>1.0</v>
      </c>
      <c r="I27" s="42" t="s">
        <v>40</v>
      </c>
      <c r="J27" s="42" t="s">
        <v>40</v>
      </c>
      <c r="K27" s="42" t="s">
        <v>40</v>
      </c>
      <c r="L27" s="42" t="s">
        <v>40</v>
      </c>
      <c r="M27" s="24" t="str">
        <f t="shared" si="2"/>
        <v>REPROBADO</v>
      </c>
      <c r="N27" s="1"/>
    </row>
    <row r="28">
      <c r="A28" s="39">
        <v>2.7278631449E10</v>
      </c>
      <c r="B28" s="40" t="s">
        <v>96</v>
      </c>
      <c r="C28" s="40" t="s">
        <v>99</v>
      </c>
      <c r="D28" s="40" t="s">
        <v>100</v>
      </c>
      <c r="E28" s="1"/>
      <c r="F28" s="1"/>
      <c r="G28" s="21" t="s">
        <v>18</v>
      </c>
      <c r="H28" s="41">
        <v>1.0</v>
      </c>
      <c r="I28" s="42" t="s">
        <v>40</v>
      </c>
      <c r="J28" s="42" t="s">
        <v>40</v>
      </c>
      <c r="K28" s="42" t="s">
        <v>40</v>
      </c>
      <c r="L28" s="42" t="s">
        <v>40</v>
      </c>
      <c r="M28" s="24" t="str">
        <f t="shared" si="2"/>
        <v>REPROBADO</v>
      </c>
      <c r="N28" s="1"/>
    </row>
    <row r="29">
      <c r="A29" s="39">
        <v>2.0288557838E10</v>
      </c>
      <c r="B29" s="40" t="s">
        <v>96</v>
      </c>
      <c r="C29" s="40" t="s">
        <v>101</v>
      </c>
      <c r="D29" s="40" t="s">
        <v>102</v>
      </c>
      <c r="E29" s="1"/>
      <c r="F29" s="1"/>
      <c r="G29" s="21" t="s">
        <v>50</v>
      </c>
      <c r="H29" s="41">
        <v>1.0</v>
      </c>
      <c r="I29" s="42" t="s">
        <v>44</v>
      </c>
      <c r="J29" s="42" t="s">
        <v>40</v>
      </c>
      <c r="K29" s="42" t="s">
        <v>40</v>
      </c>
      <c r="L29" s="42" t="s">
        <v>40</v>
      </c>
      <c r="M29" s="24" t="str">
        <f t="shared" si="2"/>
        <v>REPROBADO</v>
      </c>
      <c r="N29" s="31" t="s">
        <v>61</v>
      </c>
    </row>
    <row r="30">
      <c r="A30" s="39">
        <v>2.0296871967E10</v>
      </c>
      <c r="B30" s="40" t="s">
        <v>96</v>
      </c>
      <c r="C30" s="40" t="s">
        <v>103</v>
      </c>
      <c r="D30" s="40" t="s">
        <v>104</v>
      </c>
      <c r="E30" s="1"/>
      <c r="F30" s="1"/>
      <c r="G30" s="21" t="s">
        <v>50</v>
      </c>
      <c r="H30" s="41">
        <v>1.0</v>
      </c>
      <c r="I30" s="42" t="s">
        <v>40</v>
      </c>
      <c r="J30" s="42" t="s">
        <v>40</v>
      </c>
      <c r="K30" s="42" t="s">
        <v>40</v>
      </c>
      <c r="L30" s="42" t="s">
        <v>40</v>
      </c>
      <c r="M30" s="24" t="str">
        <f t="shared" si="2"/>
        <v>REPROBADO</v>
      </c>
      <c r="N30" s="1"/>
    </row>
    <row r="31">
      <c r="A31" s="39">
        <v>2.7404502005E10</v>
      </c>
      <c r="B31" s="40" t="s">
        <v>96</v>
      </c>
      <c r="C31" s="40" t="s">
        <v>105</v>
      </c>
      <c r="D31" s="40" t="s">
        <v>106</v>
      </c>
      <c r="E31" s="1"/>
      <c r="F31" s="1"/>
      <c r="G31" s="21" t="s">
        <v>18</v>
      </c>
      <c r="H31" s="41">
        <v>1.0</v>
      </c>
      <c r="I31" s="42" t="s">
        <v>44</v>
      </c>
      <c r="J31" s="42" t="s">
        <v>40</v>
      </c>
      <c r="K31" s="42" t="s">
        <v>40</v>
      </c>
      <c r="L31" s="42" t="s">
        <v>40</v>
      </c>
      <c r="M31" s="24" t="str">
        <f t="shared" si="2"/>
        <v>REPROBADO</v>
      </c>
      <c r="N31" s="31" t="s">
        <v>61</v>
      </c>
    </row>
    <row r="32">
      <c r="A32" s="39">
        <v>2.0292144629E10</v>
      </c>
      <c r="B32" s="40" t="s">
        <v>107</v>
      </c>
      <c r="C32" s="40" t="s">
        <v>108</v>
      </c>
      <c r="D32" s="40" t="s">
        <v>109</v>
      </c>
      <c r="E32" s="1"/>
      <c r="F32" s="1"/>
      <c r="G32" s="21" t="s">
        <v>50</v>
      </c>
      <c r="H32" s="41">
        <v>1.0</v>
      </c>
      <c r="I32" s="42" t="s">
        <v>40</v>
      </c>
      <c r="J32" s="42" t="s">
        <v>40</v>
      </c>
      <c r="K32" s="42" t="s">
        <v>40</v>
      </c>
      <c r="L32" s="42" t="s">
        <v>40</v>
      </c>
      <c r="M32" s="24" t="str">
        <f t="shared" si="2"/>
        <v>REPROBADO</v>
      </c>
      <c r="N32" s="1"/>
    </row>
    <row r="33">
      <c r="A33" s="39">
        <v>2.0255056493E10</v>
      </c>
      <c r="B33" s="40" t="s">
        <v>110</v>
      </c>
      <c r="C33" s="40" t="s">
        <v>111</v>
      </c>
      <c r="D33" s="40" t="s">
        <v>112</v>
      </c>
      <c r="E33" s="1"/>
      <c r="F33" s="1"/>
      <c r="G33" s="21" t="s">
        <v>50</v>
      </c>
      <c r="H33" s="41">
        <v>1.0</v>
      </c>
      <c r="I33" s="42" t="s">
        <v>44</v>
      </c>
      <c r="J33" s="42" t="s">
        <v>40</v>
      </c>
      <c r="K33" s="42" t="s">
        <v>40</v>
      </c>
      <c r="L33" s="42" t="s">
        <v>40</v>
      </c>
      <c r="M33" s="24" t="str">
        <f t="shared" si="2"/>
        <v>REPROBADO</v>
      </c>
      <c r="N33" s="31" t="s">
        <v>61</v>
      </c>
    </row>
    <row r="34">
      <c r="A34" s="39">
        <v>2.3292341164E10</v>
      </c>
      <c r="B34" s="40" t="s">
        <v>110</v>
      </c>
      <c r="C34" s="40" t="s">
        <v>113</v>
      </c>
      <c r="D34" s="40" t="s">
        <v>114</v>
      </c>
      <c r="E34" s="1"/>
      <c r="F34" s="1"/>
      <c r="G34" s="21" t="s">
        <v>18</v>
      </c>
      <c r="H34" s="41">
        <v>2.0</v>
      </c>
      <c r="I34" s="42" t="s">
        <v>44</v>
      </c>
      <c r="J34" s="42" t="s">
        <v>40</v>
      </c>
      <c r="K34" s="43">
        <v>90.0</v>
      </c>
      <c r="L34" s="43">
        <v>100.0</v>
      </c>
      <c r="M34" s="24" t="str">
        <f t="shared" si="2"/>
        <v>APROBADO</v>
      </c>
      <c r="N34" s="31" t="s">
        <v>61</v>
      </c>
    </row>
    <row r="35">
      <c r="A35" s="39">
        <v>2.7234808368E10</v>
      </c>
      <c r="B35" s="40" t="s">
        <v>110</v>
      </c>
      <c r="C35" s="40" t="s">
        <v>115</v>
      </c>
      <c r="D35" s="40" t="s">
        <v>116</v>
      </c>
      <c r="E35" s="1"/>
      <c r="F35" s="1"/>
      <c r="G35" s="21" t="s">
        <v>18</v>
      </c>
      <c r="H35" s="41">
        <v>2.0</v>
      </c>
      <c r="I35" s="42" t="s">
        <v>40</v>
      </c>
      <c r="J35" s="42" t="s">
        <v>40</v>
      </c>
      <c r="K35" s="42" t="s">
        <v>40</v>
      </c>
      <c r="L35" s="42" t="s">
        <v>40</v>
      </c>
      <c r="M35" s="24" t="str">
        <f t="shared" si="2"/>
        <v>REPROBADO</v>
      </c>
      <c r="N35" s="1"/>
    </row>
    <row r="36">
      <c r="A36" s="39">
        <v>2.7323121333E10</v>
      </c>
      <c r="B36" s="40" t="s">
        <v>110</v>
      </c>
      <c r="C36" s="40" t="s">
        <v>117</v>
      </c>
      <c r="D36" s="40" t="s">
        <v>118</v>
      </c>
      <c r="E36" s="1"/>
      <c r="F36" s="1"/>
      <c r="G36" s="21" t="s">
        <v>18</v>
      </c>
      <c r="H36" s="41">
        <v>2.0</v>
      </c>
      <c r="I36" s="42" t="s">
        <v>44</v>
      </c>
      <c r="J36" s="42" t="s">
        <v>44</v>
      </c>
      <c r="K36" s="43">
        <v>90.0</v>
      </c>
      <c r="L36" s="42" t="s">
        <v>40</v>
      </c>
      <c r="M36" s="24" t="str">
        <f t="shared" si="2"/>
        <v>APROBADO</v>
      </c>
      <c r="N36" s="31"/>
    </row>
    <row r="37">
      <c r="A37" s="39">
        <v>2.0249955958E10</v>
      </c>
      <c r="B37" s="40" t="s">
        <v>110</v>
      </c>
      <c r="C37" s="40" t="s">
        <v>119</v>
      </c>
      <c r="D37" s="40" t="s">
        <v>120</v>
      </c>
      <c r="E37" s="1"/>
      <c r="F37" s="1"/>
      <c r="G37" s="21" t="s">
        <v>50</v>
      </c>
      <c r="H37" s="41">
        <v>1.0</v>
      </c>
      <c r="I37" s="42" t="s">
        <v>44</v>
      </c>
      <c r="J37" s="42" t="s">
        <v>44</v>
      </c>
      <c r="K37" s="43">
        <v>90.0</v>
      </c>
      <c r="L37" s="43">
        <v>100.0</v>
      </c>
      <c r="M37" s="24" t="str">
        <f t="shared" si="2"/>
        <v>APROBADO</v>
      </c>
      <c r="N37" s="1"/>
    </row>
    <row r="38">
      <c r="A38" s="39">
        <v>2.0311550846E10</v>
      </c>
      <c r="B38" s="40" t="s">
        <v>110</v>
      </c>
      <c r="C38" s="40" t="s">
        <v>121</v>
      </c>
      <c r="D38" s="40" t="s">
        <v>122</v>
      </c>
      <c r="E38" s="1"/>
      <c r="F38" s="1"/>
      <c r="G38" s="21" t="s">
        <v>50</v>
      </c>
      <c r="H38" s="41">
        <v>1.0</v>
      </c>
      <c r="I38" s="42" t="s">
        <v>40</v>
      </c>
      <c r="J38" s="42" t="s">
        <v>40</v>
      </c>
      <c r="K38" s="42" t="s">
        <v>40</v>
      </c>
      <c r="L38" s="42" t="s">
        <v>40</v>
      </c>
      <c r="M38" s="24" t="str">
        <f t="shared" si="2"/>
        <v>REPROBADO</v>
      </c>
      <c r="N38" s="1"/>
    </row>
    <row r="39">
      <c r="A39" s="39">
        <v>2.7345633974E10</v>
      </c>
      <c r="B39" s="40" t="s">
        <v>123</v>
      </c>
      <c r="C39" s="40" t="s">
        <v>124</v>
      </c>
      <c r="D39" s="40" t="s">
        <v>125</v>
      </c>
      <c r="E39" s="1"/>
      <c r="F39" s="1"/>
      <c r="G39" s="21" t="s">
        <v>18</v>
      </c>
      <c r="H39" s="41">
        <v>2.0</v>
      </c>
      <c r="I39" s="42" t="s">
        <v>44</v>
      </c>
      <c r="J39" s="42" t="s">
        <v>44</v>
      </c>
      <c r="K39" s="43">
        <v>80.0</v>
      </c>
      <c r="L39" s="43">
        <v>100.0</v>
      </c>
      <c r="M39" s="24" t="str">
        <f t="shared" si="2"/>
        <v>APROBADO</v>
      </c>
      <c r="N39" s="1"/>
    </row>
    <row r="40">
      <c r="A40" s="39">
        <v>2.0293707198E10</v>
      </c>
      <c r="B40" s="40" t="s">
        <v>126</v>
      </c>
      <c r="C40" s="40" t="s">
        <v>127</v>
      </c>
      <c r="D40" s="40" t="s">
        <v>128</v>
      </c>
      <c r="E40" s="1"/>
      <c r="F40" s="1"/>
      <c r="G40" s="21" t="s">
        <v>50</v>
      </c>
      <c r="H40" s="41">
        <v>1.0</v>
      </c>
      <c r="I40" s="42" t="s">
        <v>40</v>
      </c>
      <c r="J40" s="42" t="s">
        <v>40</v>
      </c>
      <c r="K40" s="42" t="s">
        <v>40</v>
      </c>
      <c r="L40" s="42" t="s">
        <v>40</v>
      </c>
      <c r="M40" s="24" t="str">
        <f t="shared" si="2"/>
        <v>REPROBADO</v>
      </c>
      <c r="N40" s="1"/>
    </row>
    <row r="41">
      <c r="A41" s="39">
        <v>2.03029229E10</v>
      </c>
      <c r="B41" s="40" t="s">
        <v>129</v>
      </c>
      <c r="C41" s="40" t="s">
        <v>130</v>
      </c>
      <c r="D41" s="40" t="s">
        <v>131</v>
      </c>
      <c r="E41" s="1"/>
      <c r="F41" s="1"/>
      <c r="G41" s="21" t="s">
        <v>50</v>
      </c>
      <c r="H41" s="41">
        <v>1.0</v>
      </c>
      <c r="I41" s="42" t="s">
        <v>40</v>
      </c>
      <c r="J41" s="42" t="s">
        <v>40</v>
      </c>
      <c r="K41" s="42" t="s">
        <v>40</v>
      </c>
      <c r="L41" s="42" t="s">
        <v>40</v>
      </c>
      <c r="M41" s="24" t="str">
        <f t="shared" si="2"/>
        <v>REPROBADO</v>
      </c>
      <c r="N41" s="1"/>
    </row>
    <row r="42">
      <c r="A42" s="39">
        <v>2.7310569947E10</v>
      </c>
      <c r="B42" s="40" t="s">
        <v>132</v>
      </c>
      <c r="C42" s="40" t="s">
        <v>133</v>
      </c>
      <c r="D42" s="40" t="s">
        <v>134</v>
      </c>
      <c r="E42" s="1"/>
      <c r="F42" s="1"/>
      <c r="G42" s="21" t="s">
        <v>18</v>
      </c>
      <c r="H42" s="41">
        <v>2.0</v>
      </c>
      <c r="I42" s="42" t="s">
        <v>44</v>
      </c>
      <c r="J42" s="42" t="s">
        <v>44</v>
      </c>
      <c r="K42" s="43">
        <v>90.0</v>
      </c>
      <c r="L42" s="43">
        <v>100.0</v>
      </c>
      <c r="M42" s="24" t="str">
        <f t="shared" si="2"/>
        <v>APROBADO</v>
      </c>
      <c r="N42" s="1"/>
    </row>
    <row r="43">
      <c r="A43" s="39">
        <v>2.0336869383E10</v>
      </c>
      <c r="B43" s="40" t="s">
        <v>135</v>
      </c>
      <c r="C43" s="40" t="s">
        <v>136</v>
      </c>
      <c r="D43" s="40" t="s">
        <v>137</v>
      </c>
      <c r="E43" s="1"/>
      <c r="F43" s="1"/>
      <c r="G43" s="21" t="s">
        <v>50</v>
      </c>
      <c r="H43" s="41">
        <v>2.0</v>
      </c>
      <c r="I43" s="42" t="s">
        <v>44</v>
      </c>
      <c r="J43" s="42" t="s">
        <v>44</v>
      </c>
      <c r="K43" s="43">
        <v>90.0</v>
      </c>
      <c r="L43" s="43">
        <v>100.0</v>
      </c>
      <c r="M43" s="24" t="str">
        <f t="shared" si="2"/>
        <v>APROBADO</v>
      </c>
      <c r="N43" s="1"/>
    </row>
    <row r="44">
      <c r="A44" s="39">
        <v>2.7253642144E10</v>
      </c>
      <c r="B44" s="40" t="s">
        <v>138</v>
      </c>
      <c r="C44" s="40" t="s">
        <v>139</v>
      </c>
      <c r="D44" s="40" t="s">
        <v>140</v>
      </c>
      <c r="E44" s="1"/>
      <c r="F44" s="1"/>
      <c r="G44" s="21" t="s">
        <v>18</v>
      </c>
      <c r="H44" s="41">
        <v>2.0</v>
      </c>
      <c r="I44" s="42" t="s">
        <v>44</v>
      </c>
      <c r="J44" s="42" t="s">
        <v>44</v>
      </c>
      <c r="K44" s="43">
        <v>80.0</v>
      </c>
      <c r="L44" s="43">
        <v>100.0</v>
      </c>
      <c r="M44" s="24" t="str">
        <f t="shared" si="2"/>
        <v>APROBADO</v>
      </c>
      <c r="N44" s="1"/>
    </row>
    <row r="45">
      <c r="A45" s="39">
        <v>2.3258404149E10</v>
      </c>
      <c r="B45" s="40" t="s">
        <v>141</v>
      </c>
      <c r="C45" s="40" t="s">
        <v>142</v>
      </c>
      <c r="D45" s="40" t="s">
        <v>143</v>
      </c>
      <c r="E45" s="1"/>
      <c r="F45" s="1"/>
      <c r="G45" s="21" t="s">
        <v>50</v>
      </c>
      <c r="H45" s="41">
        <v>1.0</v>
      </c>
      <c r="I45" s="42" t="s">
        <v>40</v>
      </c>
      <c r="J45" s="42" t="s">
        <v>40</v>
      </c>
      <c r="K45" s="42" t="s">
        <v>40</v>
      </c>
      <c r="L45" s="42" t="s">
        <v>40</v>
      </c>
      <c r="M45" s="24" t="str">
        <f t="shared" si="2"/>
        <v>REPROBADO</v>
      </c>
      <c r="N45" s="1"/>
    </row>
    <row r="46">
      <c r="A46" s="39">
        <v>2.0240967872E10</v>
      </c>
      <c r="B46" s="40" t="s">
        <v>144</v>
      </c>
      <c r="C46" s="40" t="s">
        <v>145</v>
      </c>
      <c r="D46" s="40" t="s">
        <v>146</v>
      </c>
      <c r="E46" s="1"/>
      <c r="F46" s="1"/>
      <c r="G46" s="21" t="s">
        <v>50</v>
      </c>
      <c r="H46" s="41">
        <v>2.0</v>
      </c>
      <c r="I46" s="42" t="s">
        <v>44</v>
      </c>
      <c r="J46" s="42" t="s">
        <v>40</v>
      </c>
      <c r="K46" s="43">
        <v>90.0</v>
      </c>
      <c r="L46" s="43">
        <v>100.0</v>
      </c>
      <c r="M46" s="24" t="str">
        <f t="shared" si="2"/>
        <v>APROBADO</v>
      </c>
      <c r="N46" s="1"/>
    </row>
    <row r="47">
      <c r="A47" s="39">
        <v>2.0337287418E10</v>
      </c>
      <c r="B47" s="40" t="s">
        <v>147</v>
      </c>
      <c r="C47" s="40" t="s">
        <v>148</v>
      </c>
      <c r="D47" s="40" t="s">
        <v>149</v>
      </c>
      <c r="E47" s="1"/>
      <c r="F47" s="1"/>
      <c r="G47" s="21" t="s">
        <v>50</v>
      </c>
      <c r="H47" s="41">
        <v>2.0</v>
      </c>
      <c r="I47" s="42" t="s">
        <v>40</v>
      </c>
      <c r="J47" s="42" t="s">
        <v>40</v>
      </c>
      <c r="K47" s="42" t="s">
        <v>40</v>
      </c>
      <c r="L47" s="42" t="s">
        <v>40</v>
      </c>
      <c r="M47" s="24" t="str">
        <f t="shared" si="2"/>
        <v>REPROBADO</v>
      </c>
      <c r="N47" s="1"/>
    </row>
    <row r="48">
      <c r="A48" s="39">
        <v>2.0302531464E10</v>
      </c>
      <c r="B48" s="40" t="s">
        <v>150</v>
      </c>
      <c r="C48" s="40" t="s">
        <v>151</v>
      </c>
      <c r="D48" s="40" t="s">
        <v>152</v>
      </c>
      <c r="E48" s="1"/>
      <c r="F48" s="1"/>
      <c r="G48" s="21" t="s">
        <v>50</v>
      </c>
      <c r="H48" s="41">
        <v>2.0</v>
      </c>
      <c r="I48" s="42" t="s">
        <v>44</v>
      </c>
      <c r="J48" s="42" t="s">
        <v>40</v>
      </c>
      <c r="K48" s="43">
        <v>85.0</v>
      </c>
      <c r="L48" s="43">
        <v>100.0</v>
      </c>
      <c r="M48" s="24" t="str">
        <f t="shared" si="2"/>
        <v>APROBADO</v>
      </c>
      <c r="N48" s="1"/>
    </row>
    <row r="49">
      <c r="A49" s="39">
        <v>2.0321396721E10</v>
      </c>
      <c r="B49" s="40" t="s">
        <v>150</v>
      </c>
      <c r="C49" s="40" t="s">
        <v>153</v>
      </c>
      <c r="D49" s="40" t="s">
        <v>154</v>
      </c>
      <c r="E49" s="1"/>
      <c r="F49" s="1"/>
      <c r="G49" s="21" t="s">
        <v>50</v>
      </c>
      <c r="H49" s="41">
        <v>2.0</v>
      </c>
      <c r="I49" s="42" t="s">
        <v>44</v>
      </c>
      <c r="J49" s="42" t="s">
        <v>40</v>
      </c>
      <c r="K49" s="42" t="s">
        <v>40</v>
      </c>
      <c r="L49" s="42" t="s">
        <v>40</v>
      </c>
      <c r="M49" s="24" t="str">
        <f t="shared" si="2"/>
        <v>REPROBADO</v>
      </c>
      <c r="N49" s="31" t="s">
        <v>61</v>
      </c>
    </row>
    <row r="50">
      <c r="A50" s="39">
        <v>2.0401168967E10</v>
      </c>
      <c r="B50" s="40" t="s">
        <v>150</v>
      </c>
      <c r="C50" s="40" t="s">
        <v>155</v>
      </c>
      <c r="D50" s="40" t="s">
        <v>156</v>
      </c>
      <c r="E50" s="1"/>
      <c r="F50" s="1"/>
      <c r="G50" s="21" t="s">
        <v>50</v>
      </c>
      <c r="H50" s="41">
        <v>2.0</v>
      </c>
      <c r="I50" s="42" t="s">
        <v>44</v>
      </c>
      <c r="J50" s="42" t="s">
        <v>44</v>
      </c>
      <c r="K50" s="43">
        <v>90.0</v>
      </c>
      <c r="L50" s="43">
        <v>100.0</v>
      </c>
      <c r="M50" s="24" t="str">
        <f t="shared" si="2"/>
        <v>APROBADO</v>
      </c>
      <c r="N50" s="1"/>
    </row>
    <row r="51">
      <c r="A51" s="39">
        <v>2.7282199535E10</v>
      </c>
      <c r="B51" s="40" t="s">
        <v>157</v>
      </c>
      <c r="C51" s="40" t="s">
        <v>158</v>
      </c>
      <c r="D51" s="40" t="s">
        <v>159</v>
      </c>
      <c r="E51" s="1"/>
      <c r="F51" s="1"/>
      <c r="G51" s="21" t="s">
        <v>18</v>
      </c>
      <c r="H51" s="41">
        <v>2.0</v>
      </c>
      <c r="I51" s="42" t="s">
        <v>40</v>
      </c>
      <c r="J51" s="42" t="s">
        <v>40</v>
      </c>
      <c r="K51" s="42" t="s">
        <v>40</v>
      </c>
      <c r="L51" s="42" t="s">
        <v>40</v>
      </c>
      <c r="M51" s="24" t="str">
        <f t="shared" si="2"/>
        <v>REPROBADO</v>
      </c>
      <c r="N51" s="1"/>
    </row>
    <row r="52">
      <c r="A52" s="39">
        <v>2.026396697E10</v>
      </c>
      <c r="B52" s="40" t="s">
        <v>160</v>
      </c>
      <c r="C52" s="40" t="s">
        <v>161</v>
      </c>
      <c r="D52" s="40" t="s">
        <v>162</v>
      </c>
      <c r="E52" s="1"/>
      <c r="F52" s="1"/>
      <c r="G52" s="21" t="s">
        <v>50</v>
      </c>
      <c r="H52" s="41">
        <v>2.0</v>
      </c>
      <c r="I52" s="42" t="s">
        <v>40</v>
      </c>
      <c r="J52" s="42" t="s">
        <v>40</v>
      </c>
      <c r="K52" s="42" t="s">
        <v>40</v>
      </c>
      <c r="L52" s="42" t="s">
        <v>40</v>
      </c>
      <c r="M52" s="24" t="str">
        <f t="shared" si="2"/>
        <v>REPROBADO</v>
      </c>
      <c r="N52" s="1"/>
    </row>
    <row r="53">
      <c r="A53" s="39">
        <v>2.7311558876E10</v>
      </c>
      <c r="B53" s="40" t="s">
        <v>163</v>
      </c>
      <c r="C53" s="40" t="s">
        <v>164</v>
      </c>
      <c r="D53" s="40" t="s">
        <v>165</v>
      </c>
      <c r="E53" s="1"/>
      <c r="F53" s="1"/>
      <c r="G53" s="21" t="s">
        <v>18</v>
      </c>
      <c r="H53" s="41">
        <v>2.0</v>
      </c>
      <c r="I53" s="42" t="s">
        <v>44</v>
      </c>
      <c r="J53" s="42" t="s">
        <v>44</v>
      </c>
      <c r="K53" s="43">
        <v>90.0</v>
      </c>
      <c r="L53" s="43">
        <v>100.0</v>
      </c>
      <c r="M53" s="24" t="str">
        <f t="shared" si="2"/>
        <v>APROBADO</v>
      </c>
      <c r="N53" s="1"/>
    </row>
    <row r="54">
      <c r="A54" s="39">
        <v>2.0308383297E10</v>
      </c>
      <c r="B54" s="40" t="s">
        <v>163</v>
      </c>
      <c r="C54" s="40" t="s">
        <v>166</v>
      </c>
      <c r="D54" s="40" t="s">
        <v>167</v>
      </c>
      <c r="E54" s="1"/>
      <c r="F54" s="1"/>
      <c r="G54" s="21" t="s">
        <v>50</v>
      </c>
      <c r="H54" s="41">
        <v>2.0</v>
      </c>
      <c r="I54" s="42" t="s">
        <v>44</v>
      </c>
      <c r="J54" s="42" t="s">
        <v>40</v>
      </c>
      <c r="K54" s="42" t="s">
        <v>40</v>
      </c>
      <c r="L54" s="42" t="s">
        <v>40</v>
      </c>
      <c r="M54" s="24" t="str">
        <f t="shared" si="2"/>
        <v>REPROBADO</v>
      </c>
      <c r="N54" s="31" t="s">
        <v>61</v>
      </c>
    </row>
    <row r="55">
      <c r="A55" s="39">
        <v>2.0398601344E10</v>
      </c>
      <c r="B55" s="40" t="s">
        <v>168</v>
      </c>
      <c r="C55" s="40" t="s">
        <v>169</v>
      </c>
      <c r="D55" s="40" t="s">
        <v>170</v>
      </c>
      <c r="E55" s="1"/>
      <c r="F55" s="1"/>
      <c r="G55" s="21" t="s">
        <v>50</v>
      </c>
      <c r="H55" s="41">
        <v>2.0</v>
      </c>
      <c r="I55" s="42" t="s">
        <v>40</v>
      </c>
      <c r="J55" s="42" t="s">
        <v>40</v>
      </c>
      <c r="K55" s="42" t="s">
        <v>40</v>
      </c>
      <c r="L55" s="42" t="s">
        <v>40</v>
      </c>
      <c r="M55" s="24" t="str">
        <f t="shared" si="2"/>
        <v>REPROBADO</v>
      </c>
      <c r="N55" s="1"/>
    </row>
    <row r="56">
      <c r="A56" s="39">
        <v>2.0400542091E10</v>
      </c>
      <c r="B56" s="40" t="s">
        <v>163</v>
      </c>
      <c r="C56" s="40" t="s">
        <v>171</v>
      </c>
      <c r="D56" s="40" t="s">
        <v>172</v>
      </c>
      <c r="E56" s="1"/>
      <c r="F56" s="1"/>
      <c r="G56" s="21" t="s">
        <v>50</v>
      </c>
      <c r="H56" s="41">
        <v>2.0</v>
      </c>
      <c r="I56" s="42" t="s">
        <v>44</v>
      </c>
      <c r="J56" s="42" t="s">
        <v>40</v>
      </c>
      <c r="K56" s="42" t="s">
        <v>40</v>
      </c>
      <c r="L56" s="42" t="s">
        <v>40</v>
      </c>
      <c r="M56" s="24" t="str">
        <f t="shared" si="2"/>
        <v>REPROBADO</v>
      </c>
      <c r="N56" s="31" t="s">
        <v>61</v>
      </c>
    </row>
    <row r="57">
      <c r="A57" s="39">
        <v>2.3354578859E10</v>
      </c>
      <c r="B57" s="40" t="s">
        <v>173</v>
      </c>
      <c r="C57" s="40" t="s">
        <v>174</v>
      </c>
      <c r="D57" s="40" t="s">
        <v>175</v>
      </c>
      <c r="E57" s="1"/>
      <c r="F57" s="1"/>
      <c r="G57" s="21" t="s">
        <v>50</v>
      </c>
      <c r="H57" s="41">
        <v>2.0</v>
      </c>
      <c r="I57" s="42" t="s">
        <v>44</v>
      </c>
      <c r="J57" s="42" t="s">
        <v>44</v>
      </c>
      <c r="K57" s="43">
        <v>100.0</v>
      </c>
      <c r="L57" s="43">
        <v>100.0</v>
      </c>
      <c r="M57" s="24" t="str">
        <f t="shared" si="2"/>
        <v>APROBADO</v>
      </c>
      <c r="N57" s="1"/>
    </row>
    <row r="58">
      <c r="A58" s="39">
        <v>2.7339285204E10</v>
      </c>
      <c r="B58" s="40" t="s">
        <v>176</v>
      </c>
      <c r="C58" s="40" t="s">
        <v>177</v>
      </c>
      <c r="D58" s="40" t="s">
        <v>178</v>
      </c>
      <c r="E58" s="1"/>
      <c r="F58" s="1"/>
      <c r="G58" s="21" t="s">
        <v>18</v>
      </c>
      <c r="H58" s="41">
        <v>2.0</v>
      </c>
      <c r="I58" s="42" t="s">
        <v>44</v>
      </c>
      <c r="J58" s="42" t="s">
        <v>40</v>
      </c>
      <c r="K58" s="42" t="s">
        <v>40</v>
      </c>
      <c r="L58" s="42" t="s">
        <v>40</v>
      </c>
      <c r="M58" s="24" t="str">
        <f t="shared" si="2"/>
        <v>REPROBADO</v>
      </c>
      <c r="N58" s="31" t="s">
        <v>61</v>
      </c>
    </row>
    <row r="59">
      <c r="A59" s="39">
        <v>2.029351819E10</v>
      </c>
      <c r="B59" s="40" t="s">
        <v>176</v>
      </c>
      <c r="C59" s="40" t="s">
        <v>179</v>
      </c>
      <c r="D59" s="40" t="s">
        <v>180</v>
      </c>
      <c r="E59" s="1"/>
      <c r="F59" s="1"/>
      <c r="G59" s="21" t="s">
        <v>50</v>
      </c>
      <c r="H59" s="41">
        <v>2.0</v>
      </c>
      <c r="I59" s="42" t="s">
        <v>44</v>
      </c>
      <c r="J59" s="42" t="s">
        <v>40</v>
      </c>
      <c r="K59" s="42" t="s">
        <v>40</v>
      </c>
      <c r="L59" s="42" t="s">
        <v>40</v>
      </c>
      <c r="M59" s="24" t="str">
        <f t="shared" si="2"/>
        <v>REPROBADO</v>
      </c>
      <c r="N59" s="31" t="s">
        <v>61</v>
      </c>
    </row>
    <row r="60">
      <c r="A60" s="39">
        <v>2.737283204E10</v>
      </c>
      <c r="B60" s="40" t="s">
        <v>181</v>
      </c>
      <c r="C60" s="40" t="s">
        <v>182</v>
      </c>
      <c r="D60" s="40" t="s">
        <v>183</v>
      </c>
      <c r="E60" s="1"/>
      <c r="F60" s="1"/>
      <c r="G60" s="21" t="s">
        <v>18</v>
      </c>
      <c r="H60" s="41">
        <v>3.0</v>
      </c>
      <c r="I60" s="42" t="s">
        <v>44</v>
      </c>
      <c r="J60" s="42" t="s">
        <v>40</v>
      </c>
      <c r="K60" s="43">
        <v>85.0</v>
      </c>
      <c r="L60" s="43">
        <v>100.0</v>
      </c>
      <c r="M60" s="24" t="str">
        <f t="shared" si="2"/>
        <v>APROBADO</v>
      </c>
      <c r="N60" s="1"/>
    </row>
    <row r="61">
      <c r="A61" s="39">
        <v>2.72517176E10</v>
      </c>
      <c r="B61" s="40" t="s">
        <v>184</v>
      </c>
      <c r="C61" s="40" t="s">
        <v>185</v>
      </c>
      <c r="D61" s="40" t="s">
        <v>186</v>
      </c>
      <c r="E61" s="1"/>
      <c r="F61" s="1"/>
      <c r="G61" s="21" t="s">
        <v>18</v>
      </c>
      <c r="H61" s="41">
        <v>2.0</v>
      </c>
      <c r="I61" s="42" t="s">
        <v>44</v>
      </c>
      <c r="J61" s="42" t="s">
        <v>44</v>
      </c>
      <c r="K61" s="43">
        <v>70.0</v>
      </c>
      <c r="L61" s="43">
        <v>100.0</v>
      </c>
      <c r="M61" s="24" t="str">
        <f t="shared" si="2"/>
        <v>APROBADO</v>
      </c>
      <c r="N61" s="1"/>
    </row>
    <row r="62">
      <c r="A62" s="39">
        <v>2.0331754162E10</v>
      </c>
      <c r="B62" s="40" t="s">
        <v>184</v>
      </c>
      <c r="C62" s="40" t="s">
        <v>97</v>
      </c>
      <c r="D62" s="40" t="s">
        <v>187</v>
      </c>
      <c r="E62" s="1"/>
      <c r="F62" s="1"/>
      <c r="G62" s="21" t="s">
        <v>50</v>
      </c>
      <c r="H62" s="41">
        <v>2.0</v>
      </c>
      <c r="I62" s="42" t="s">
        <v>44</v>
      </c>
      <c r="J62" s="42" t="s">
        <v>44</v>
      </c>
      <c r="K62" s="43">
        <v>76.67</v>
      </c>
      <c r="L62" s="43">
        <v>100.0</v>
      </c>
      <c r="M62" s="24" t="str">
        <f t="shared" si="2"/>
        <v>APROBADO</v>
      </c>
      <c r="N62" s="1"/>
    </row>
    <row r="63">
      <c r="A63" s="39">
        <v>2.0247221094E10</v>
      </c>
      <c r="B63" s="40" t="s">
        <v>184</v>
      </c>
      <c r="C63" s="40" t="s">
        <v>188</v>
      </c>
      <c r="D63" s="40" t="s">
        <v>189</v>
      </c>
      <c r="E63" s="1"/>
      <c r="F63" s="1"/>
      <c r="G63" s="21" t="s">
        <v>50</v>
      </c>
      <c r="H63" s="41">
        <v>2.0</v>
      </c>
      <c r="I63" s="42" t="s">
        <v>44</v>
      </c>
      <c r="J63" s="42" t="s">
        <v>44</v>
      </c>
      <c r="K63" s="43">
        <v>100.0</v>
      </c>
      <c r="L63" s="43">
        <v>100.0</v>
      </c>
      <c r="M63" s="24" t="str">
        <f t="shared" si="2"/>
        <v>APROBADO</v>
      </c>
      <c r="N63" s="1"/>
    </row>
    <row r="64">
      <c r="A64" s="39">
        <v>2.0317087412E10</v>
      </c>
      <c r="B64" s="40" t="s">
        <v>184</v>
      </c>
      <c r="C64" s="40" t="s">
        <v>190</v>
      </c>
      <c r="D64" s="40" t="s">
        <v>191</v>
      </c>
      <c r="E64" s="1"/>
      <c r="F64" s="1"/>
      <c r="G64" s="21" t="s">
        <v>50</v>
      </c>
      <c r="H64" s="41">
        <v>2.0</v>
      </c>
      <c r="I64" s="42" t="s">
        <v>44</v>
      </c>
      <c r="J64" s="42" t="s">
        <v>44</v>
      </c>
      <c r="K64" s="43">
        <v>65.0</v>
      </c>
      <c r="L64" s="43">
        <v>100.0</v>
      </c>
      <c r="M64" s="24" t="str">
        <f t="shared" si="2"/>
        <v>APROBADO</v>
      </c>
      <c r="N64" s="1"/>
    </row>
    <row r="65">
      <c r="A65" s="39">
        <v>2.3364906404E10</v>
      </c>
      <c r="B65" s="40" t="s">
        <v>184</v>
      </c>
      <c r="C65" s="40" t="s">
        <v>192</v>
      </c>
      <c r="D65" s="40" t="s">
        <v>193</v>
      </c>
      <c r="E65" s="1"/>
      <c r="F65" s="1"/>
      <c r="G65" s="21" t="s">
        <v>18</v>
      </c>
      <c r="H65" s="41">
        <v>2.0</v>
      </c>
      <c r="I65" s="42" t="s">
        <v>44</v>
      </c>
      <c r="J65" s="42" t="s">
        <v>44</v>
      </c>
      <c r="K65" s="43">
        <v>75.0</v>
      </c>
      <c r="L65" s="43">
        <v>100.0</v>
      </c>
      <c r="M65" s="24" t="str">
        <f t="shared" si="2"/>
        <v>APROBADO</v>
      </c>
      <c r="N65" s="1"/>
    </row>
    <row r="66">
      <c r="A66" s="39">
        <v>2.0377092563E10</v>
      </c>
      <c r="B66" s="40" t="s">
        <v>194</v>
      </c>
      <c r="C66" s="40" t="s">
        <v>195</v>
      </c>
      <c r="D66" s="40" t="s">
        <v>196</v>
      </c>
      <c r="E66" s="1"/>
      <c r="F66" s="1"/>
      <c r="G66" s="21" t="s">
        <v>50</v>
      </c>
      <c r="H66" s="41">
        <v>3.0</v>
      </c>
      <c r="I66" s="42" t="s">
        <v>44</v>
      </c>
      <c r="J66" s="42" t="s">
        <v>44</v>
      </c>
      <c r="K66" s="43">
        <v>96.67</v>
      </c>
      <c r="L66" s="43">
        <v>100.0</v>
      </c>
      <c r="M66" s="24" t="str">
        <f t="shared" si="2"/>
        <v>APROBADO</v>
      </c>
      <c r="N66" s="1"/>
    </row>
    <row r="67">
      <c r="A67" s="39">
        <v>2.0388990709E10</v>
      </c>
      <c r="B67" s="40" t="s">
        <v>184</v>
      </c>
      <c r="C67" s="40" t="s">
        <v>197</v>
      </c>
      <c r="D67" s="40" t="s">
        <v>198</v>
      </c>
      <c r="E67" s="1"/>
      <c r="F67" s="1"/>
      <c r="G67" s="21" t="s">
        <v>50</v>
      </c>
      <c r="H67" s="41">
        <v>2.0</v>
      </c>
      <c r="I67" s="42" t="s">
        <v>44</v>
      </c>
      <c r="J67" s="42" t="s">
        <v>40</v>
      </c>
      <c r="K67" s="42" t="s">
        <v>40</v>
      </c>
      <c r="L67" s="42" t="s">
        <v>40</v>
      </c>
      <c r="M67" s="24" t="str">
        <f t="shared" si="2"/>
        <v>REPROBADO</v>
      </c>
      <c r="N67" s="31" t="s">
        <v>61</v>
      </c>
    </row>
    <row r="68">
      <c r="A68" s="39">
        <v>2.0329837255E10</v>
      </c>
      <c r="B68" s="40" t="s">
        <v>199</v>
      </c>
      <c r="C68" s="40" t="s">
        <v>200</v>
      </c>
      <c r="D68" s="40" t="s">
        <v>201</v>
      </c>
      <c r="E68" s="1"/>
      <c r="F68" s="1"/>
      <c r="G68" s="21" t="s">
        <v>50</v>
      </c>
      <c r="H68" s="41">
        <v>2.0</v>
      </c>
      <c r="I68" s="42" t="s">
        <v>44</v>
      </c>
      <c r="J68" s="42" t="s">
        <v>40</v>
      </c>
      <c r="K68" s="43">
        <v>90.0</v>
      </c>
      <c r="L68" s="43">
        <v>100.0</v>
      </c>
      <c r="M68" s="24" t="str">
        <f t="shared" si="2"/>
        <v>APROBADO</v>
      </c>
      <c r="N68" s="1"/>
    </row>
    <row r="69">
      <c r="A69" s="39">
        <v>2.7297615624E10</v>
      </c>
      <c r="B69" s="40" t="s">
        <v>199</v>
      </c>
      <c r="C69" s="40" t="s">
        <v>202</v>
      </c>
      <c r="D69" s="40" t="s">
        <v>203</v>
      </c>
      <c r="E69" s="1"/>
      <c r="F69" s="1"/>
      <c r="G69" s="21" t="s">
        <v>18</v>
      </c>
      <c r="H69" s="41">
        <v>2.0</v>
      </c>
      <c r="I69" s="42" t="s">
        <v>40</v>
      </c>
      <c r="J69" s="42" t="s">
        <v>40</v>
      </c>
      <c r="K69" s="42" t="s">
        <v>40</v>
      </c>
      <c r="L69" s="42" t="s">
        <v>40</v>
      </c>
      <c r="M69" s="24" t="str">
        <f t="shared" si="2"/>
        <v>REPROBADO</v>
      </c>
      <c r="N69" s="1"/>
    </row>
    <row r="70">
      <c r="A70" s="39">
        <v>2.7345233372E10</v>
      </c>
      <c r="B70" s="40" t="s">
        <v>204</v>
      </c>
      <c r="C70" s="40" t="s">
        <v>205</v>
      </c>
      <c r="D70" s="40" t="s">
        <v>206</v>
      </c>
      <c r="E70" s="1"/>
      <c r="F70" s="1"/>
      <c r="G70" s="21" t="s">
        <v>18</v>
      </c>
      <c r="H70" s="41">
        <v>2.0</v>
      </c>
      <c r="I70" s="42" t="s">
        <v>44</v>
      </c>
      <c r="J70" s="42" t="s">
        <v>44</v>
      </c>
      <c r="K70" s="43">
        <v>70.0</v>
      </c>
      <c r="L70" s="43">
        <v>100.0</v>
      </c>
      <c r="M70" s="24" t="str">
        <f t="shared" si="2"/>
        <v>APROBADO</v>
      </c>
      <c r="N70" s="1"/>
    </row>
    <row r="71">
      <c r="A71" s="39">
        <v>2.0304064359E10</v>
      </c>
      <c r="B71" s="40" t="s">
        <v>207</v>
      </c>
      <c r="C71" s="40" t="s">
        <v>208</v>
      </c>
      <c r="D71" s="40" t="s">
        <v>209</v>
      </c>
      <c r="E71" s="1"/>
      <c r="F71" s="1"/>
      <c r="G71" s="21" t="s">
        <v>50</v>
      </c>
      <c r="H71" s="41">
        <v>2.0</v>
      </c>
      <c r="I71" s="42" t="s">
        <v>44</v>
      </c>
      <c r="J71" s="42" t="s">
        <v>44</v>
      </c>
      <c r="K71" s="43">
        <v>80.0</v>
      </c>
      <c r="L71" s="43">
        <v>100.0</v>
      </c>
      <c r="M71" s="24" t="str">
        <f t="shared" si="2"/>
        <v>APROBADO</v>
      </c>
      <c r="N71" s="1"/>
    </row>
    <row r="72">
      <c r="A72" s="39">
        <v>2.3255122614E10</v>
      </c>
      <c r="B72" s="40" t="s">
        <v>210</v>
      </c>
      <c r="C72" s="40" t="s">
        <v>211</v>
      </c>
      <c r="D72" s="40" t="s">
        <v>212</v>
      </c>
      <c r="E72" s="1"/>
      <c r="F72" s="1"/>
      <c r="G72" s="21" t="s">
        <v>18</v>
      </c>
      <c r="H72" s="41">
        <v>2.0</v>
      </c>
      <c r="I72" s="42" t="s">
        <v>40</v>
      </c>
      <c r="J72" s="42" t="s">
        <v>40</v>
      </c>
      <c r="K72" s="42" t="s">
        <v>40</v>
      </c>
      <c r="L72" s="42" t="s">
        <v>40</v>
      </c>
      <c r="M72" s="24" t="str">
        <f t="shared" si="2"/>
        <v>REPROBADO</v>
      </c>
      <c r="N72" s="1"/>
    </row>
    <row r="73">
      <c r="A73" s="39">
        <v>2.0329950299E10</v>
      </c>
      <c r="B73" s="40" t="s">
        <v>213</v>
      </c>
      <c r="C73" s="40" t="s">
        <v>214</v>
      </c>
      <c r="D73" s="40" t="s">
        <v>215</v>
      </c>
      <c r="E73" s="1"/>
      <c r="F73" s="1"/>
      <c r="G73" s="21" t="s">
        <v>50</v>
      </c>
      <c r="H73" s="41">
        <v>2.0</v>
      </c>
      <c r="I73" s="42" t="s">
        <v>40</v>
      </c>
      <c r="J73" s="42" t="s">
        <v>40</v>
      </c>
      <c r="K73" s="42" t="s">
        <v>40</v>
      </c>
      <c r="L73" s="42" t="s">
        <v>40</v>
      </c>
      <c r="M73" s="24" t="str">
        <f t="shared" si="2"/>
        <v>REPROBADO</v>
      </c>
      <c r="N73" s="1"/>
    </row>
    <row r="74">
      <c r="A74" s="39">
        <v>2.0330397781E10</v>
      </c>
      <c r="B74" s="40" t="s">
        <v>216</v>
      </c>
      <c r="C74" s="40" t="s">
        <v>217</v>
      </c>
      <c r="D74" s="40" t="s">
        <v>218</v>
      </c>
      <c r="E74" s="1"/>
      <c r="F74" s="1"/>
      <c r="G74" s="21" t="s">
        <v>50</v>
      </c>
      <c r="H74" s="41">
        <v>2.0</v>
      </c>
      <c r="I74" s="42" t="s">
        <v>44</v>
      </c>
      <c r="J74" s="42" t="s">
        <v>44</v>
      </c>
      <c r="K74" s="43">
        <v>80.0</v>
      </c>
      <c r="L74" s="43">
        <v>100.0</v>
      </c>
      <c r="M74" s="24" t="str">
        <f t="shared" si="2"/>
        <v>APROBADO</v>
      </c>
      <c r="N74" s="1"/>
    </row>
    <row r="75">
      <c r="A75" s="39">
        <v>2.0242752687E10</v>
      </c>
      <c r="B75" s="40" t="s">
        <v>216</v>
      </c>
      <c r="C75" s="40" t="s">
        <v>219</v>
      </c>
      <c r="D75" s="40" t="s">
        <v>220</v>
      </c>
      <c r="E75" s="1"/>
      <c r="F75" s="1"/>
      <c r="G75" s="21" t="s">
        <v>50</v>
      </c>
      <c r="H75" s="41">
        <v>2.0</v>
      </c>
      <c r="I75" s="42" t="s">
        <v>44</v>
      </c>
      <c r="J75" s="42" t="s">
        <v>40</v>
      </c>
      <c r="K75" s="42" t="s">
        <v>40</v>
      </c>
      <c r="L75" s="42" t="s">
        <v>40</v>
      </c>
      <c r="M75" s="24" t="str">
        <f t="shared" si="2"/>
        <v>REPROBADO</v>
      </c>
      <c r="N75" s="31" t="s">
        <v>61</v>
      </c>
    </row>
    <row r="76">
      <c r="A76" s="39">
        <v>2.3270477704E10</v>
      </c>
      <c r="B76" s="40" t="s">
        <v>221</v>
      </c>
      <c r="C76" s="40" t="s">
        <v>222</v>
      </c>
      <c r="D76" s="40" t="s">
        <v>223</v>
      </c>
      <c r="E76" s="1"/>
      <c r="F76" s="1"/>
      <c r="G76" s="21" t="s">
        <v>18</v>
      </c>
      <c r="H76" s="41">
        <v>3.0</v>
      </c>
      <c r="I76" s="42" t="s">
        <v>44</v>
      </c>
      <c r="J76" s="42" t="s">
        <v>40</v>
      </c>
      <c r="K76" s="43">
        <v>75.0</v>
      </c>
      <c r="L76" s="43">
        <v>100.0</v>
      </c>
      <c r="M76" s="24" t="str">
        <f t="shared" si="2"/>
        <v>APROBADO</v>
      </c>
      <c r="N76" s="1"/>
    </row>
    <row r="77">
      <c r="A77" s="39">
        <v>2.7347927215E10</v>
      </c>
      <c r="B77" s="40" t="s">
        <v>221</v>
      </c>
      <c r="C77" s="40" t="s">
        <v>224</v>
      </c>
      <c r="D77" s="40" t="s">
        <v>225</v>
      </c>
      <c r="E77" s="1"/>
      <c r="F77" s="1"/>
      <c r="G77" s="21" t="s">
        <v>18</v>
      </c>
      <c r="H77" s="41">
        <v>3.0</v>
      </c>
      <c r="I77" s="42" t="s">
        <v>44</v>
      </c>
      <c r="J77" s="42" t="s">
        <v>44</v>
      </c>
      <c r="K77" s="43">
        <v>80.0</v>
      </c>
      <c r="L77" s="43">
        <v>100.0</v>
      </c>
      <c r="M77" s="24" t="str">
        <f t="shared" si="2"/>
        <v>APROBADO</v>
      </c>
      <c r="N77" s="1"/>
    </row>
    <row r="78">
      <c r="A78" s="39">
        <v>2.7374510741E10</v>
      </c>
      <c r="B78" s="40" t="s">
        <v>226</v>
      </c>
      <c r="C78" s="40" t="s">
        <v>227</v>
      </c>
      <c r="D78" s="40" t="s">
        <v>228</v>
      </c>
      <c r="E78" s="1"/>
      <c r="F78" s="1"/>
      <c r="G78" s="21" t="s">
        <v>18</v>
      </c>
      <c r="H78" s="41">
        <v>3.0</v>
      </c>
      <c r="I78" s="42" t="s">
        <v>44</v>
      </c>
      <c r="J78" s="42" t="s">
        <v>44</v>
      </c>
      <c r="K78" s="43">
        <v>70.0</v>
      </c>
      <c r="L78" s="43">
        <v>100.0</v>
      </c>
      <c r="M78" s="24" t="str">
        <f t="shared" si="2"/>
        <v>APROBADO</v>
      </c>
      <c r="N78" s="1"/>
    </row>
    <row r="79">
      <c r="A79" s="39">
        <v>2.7360546573E10</v>
      </c>
      <c r="B79" s="40" t="s">
        <v>229</v>
      </c>
      <c r="C79" s="40" t="s">
        <v>77</v>
      </c>
      <c r="D79" s="40" t="s">
        <v>230</v>
      </c>
      <c r="E79" s="1"/>
      <c r="F79" s="1"/>
      <c r="G79" s="21" t="s">
        <v>18</v>
      </c>
      <c r="H79" s="41">
        <v>3.0</v>
      </c>
      <c r="I79" s="42" t="s">
        <v>40</v>
      </c>
      <c r="J79" s="42" t="s">
        <v>40</v>
      </c>
      <c r="K79" s="42" t="s">
        <v>40</v>
      </c>
      <c r="L79" s="42" t="s">
        <v>40</v>
      </c>
      <c r="M79" s="24" t="str">
        <f t="shared" si="2"/>
        <v>REPROBADO</v>
      </c>
      <c r="N79" s="1"/>
    </row>
    <row r="80">
      <c r="A80" s="39">
        <v>2.7260059373E10</v>
      </c>
      <c r="B80" s="40" t="s">
        <v>229</v>
      </c>
      <c r="C80" s="40" t="s">
        <v>231</v>
      </c>
      <c r="D80" s="40" t="s">
        <v>232</v>
      </c>
      <c r="E80" s="1"/>
      <c r="F80" s="1"/>
      <c r="G80" s="21" t="s">
        <v>18</v>
      </c>
      <c r="H80" s="41">
        <v>3.0</v>
      </c>
      <c r="I80" s="42" t="s">
        <v>44</v>
      </c>
      <c r="J80" s="42" t="s">
        <v>44</v>
      </c>
      <c r="K80" s="43">
        <v>100.0</v>
      </c>
      <c r="L80" s="42" t="s">
        <v>40</v>
      </c>
      <c r="M80" s="24" t="str">
        <f t="shared" si="2"/>
        <v>APROBADO</v>
      </c>
      <c r="N80" s="1"/>
    </row>
    <row r="81">
      <c r="A81" s="39">
        <v>2.0251785881E10</v>
      </c>
      <c r="B81" s="40" t="s">
        <v>233</v>
      </c>
      <c r="C81" s="40" t="s">
        <v>234</v>
      </c>
      <c r="D81" s="40" t="s">
        <v>235</v>
      </c>
      <c r="E81" s="1"/>
      <c r="F81" s="1"/>
      <c r="G81" s="21" t="s">
        <v>50</v>
      </c>
      <c r="H81" s="41">
        <v>3.0</v>
      </c>
      <c r="I81" s="42" t="s">
        <v>44</v>
      </c>
      <c r="J81" s="42" t="s">
        <v>44</v>
      </c>
      <c r="K81" s="43">
        <v>100.0</v>
      </c>
      <c r="L81" s="43">
        <v>100.0</v>
      </c>
      <c r="M81" s="24" t="str">
        <f t="shared" si="2"/>
        <v>APROBADO</v>
      </c>
      <c r="N81" s="1"/>
    </row>
    <row r="82">
      <c r="A82" s="39">
        <v>2.0356534043E10</v>
      </c>
      <c r="B82" s="40" t="s">
        <v>236</v>
      </c>
      <c r="C82" s="40" t="s">
        <v>237</v>
      </c>
      <c r="D82" s="40" t="s">
        <v>238</v>
      </c>
      <c r="E82" s="1"/>
      <c r="F82" s="1"/>
      <c r="G82" s="21" t="s">
        <v>50</v>
      </c>
      <c r="H82" s="41">
        <v>3.0</v>
      </c>
      <c r="I82" s="42" t="s">
        <v>44</v>
      </c>
      <c r="J82" s="42" t="s">
        <v>44</v>
      </c>
      <c r="K82" s="43">
        <v>90.0</v>
      </c>
      <c r="L82" s="43">
        <v>100.0</v>
      </c>
      <c r="M82" s="24" t="str">
        <f t="shared" si="2"/>
        <v>APROBADO</v>
      </c>
      <c r="N82" s="1"/>
    </row>
    <row r="83">
      <c r="A83" s="39">
        <v>2.0293998877E10</v>
      </c>
      <c r="B83" s="40" t="s">
        <v>236</v>
      </c>
      <c r="C83" s="40" t="s">
        <v>239</v>
      </c>
      <c r="D83" s="40" t="s">
        <v>240</v>
      </c>
      <c r="E83" s="1"/>
      <c r="F83" s="1"/>
      <c r="G83" s="21" t="s">
        <v>50</v>
      </c>
      <c r="H83" s="41">
        <v>3.0</v>
      </c>
      <c r="I83" s="42" t="s">
        <v>44</v>
      </c>
      <c r="J83" s="42" t="s">
        <v>44</v>
      </c>
      <c r="K83" s="43">
        <v>80.0</v>
      </c>
      <c r="L83" s="43">
        <v>100.0</v>
      </c>
      <c r="M83" s="24" t="str">
        <f t="shared" si="2"/>
        <v>APROBADO</v>
      </c>
      <c r="N83" s="1"/>
    </row>
    <row r="84">
      <c r="A84" s="39">
        <v>2.734732E10</v>
      </c>
      <c r="B84" s="40" t="s">
        <v>236</v>
      </c>
      <c r="C84" s="40" t="s">
        <v>241</v>
      </c>
      <c r="D84" s="40" t="s">
        <v>242</v>
      </c>
      <c r="E84" s="1"/>
      <c r="F84" s="1"/>
      <c r="G84" s="21" t="s">
        <v>50</v>
      </c>
      <c r="H84" s="41">
        <v>3.0</v>
      </c>
      <c r="I84" s="42" t="s">
        <v>44</v>
      </c>
      <c r="J84" s="42" t="s">
        <v>40</v>
      </c>
      <c r="K84" s="43">
        <v>25.0</v>
      </c>
      <c r="L84" s="42" t="s">
        <v>40</v>
      </c>
      <c r="M84" s="24" t="str">
        <f t="shared" si="2"/>
        <v>REPROBADO</v>
      </c>
      <c r="N84" s="31" t="s">
        <v>61</v>
      </c>
    </row>
    <row r="85">
      <c r="A85" s="39">
        <v>2.0323098981E10</v>
      </c>
      <c r="B85" s="40" t="s">
        <v>236</v>
      </c>
      <c r="C85" s="40" t="s">
        <v>243</v>
      </c>
      <c r="D85" s="40" t="s">
        <v>244</v>
      </c>
      <c r="E85" s="1"/>
      <c r="F85" s="1"/>
      <c r="G85" s="21" t="s">
        <v>50</v>
      </c>
      <c r="H85" s="41">
        <v>3.0</v>
      </c>
      <c r="I85" s="42" t="s">
        <v>44</v>
      </c>
      <c r="J85" s="42" t="s">
        <v>44</v>
      </c>
      <c r="K85" s="43">
        <v>86.67</v>
      </c>
      <c r="L85" s="43">
        <v>100.0</v>
      </c>
      <c r="M85" s="24" t="str">
        <f t="shared" si="2"/>
        <v>APROBADO</v>
      </c>
      <c r="N85" s="1"/>
    </row>
    <row r="86">
      <c r="A86" s="39">
        <v>2.0315407746E10</v>
      </c>
      <c r="B86" s="40" t="s">
        <v>236</v>
      </c>
      <c r="C86" s="40" t="s">
        <v>245</v>
      </c>
      <c r="D86" s="40" t="s">
        <v>246</v>
      </c>
      <c r="E86" s="1"/>
      <c r="F86" s="1"/>
      <c r="G86" s="21" t="s">
        <v>50</v>
      </c>
      <c r="H86" s="41">
        <v>3.0</v>
      </c>
      <c r="I86" s="42" t="s">
        <v>44</v>
      </c>
      <c r="J86" s="42" t="s">
        <v>44</v>
      </c>
      <c r="K86" s="43">
        <v>85.0</v>
      </c>
      <c r="L86" s="43">
        <v>100.0</v>
      </c>
      <c r="M86" s="24" t="str">
        <f t="shared" si="2"/>
        <v>APROBADO</v>
      </c>
      <c r="N86" s="1"/>
    </row>
    <row r="87">
      <c r="A87" s="39">
        <v>2.7289314879E10</v>
      </c>
      <c r="B87" s="40" t="s">
        <v>236</v>
      </c>
      <c r="C87" s="40" t="s">
        <v>247</v>
      </c>
      <c r="D87" s="40" t="s">
        <v>248</v>
      </c>
      <c r="E87" s="1"/>
      <c r="F87" s="1"/>
      <c r="G87" s="21" t="s">
        <v>18</v>
      </c>
      <c r="H87" s="41">
        <v>3.0</v>
      </c>
      <c r="I87" s="42" t="s">
        <v>44</v>
      </c>
      <c r="J87" s="42" t="s">
        <v>40</v>
      </c>
      <c r="K87" s="43">
        <v>90.0</v>
      </c>
      <c r="L87" s="43">
        <v>100.0</v>
      </c>
      <c r="M87" s="24" t="str">
        <f t="shared" si="2"/>
        <v>APROBADO</v>
      </c>
      <c r="N87" s="31" t="s">
        <v>61</v>
      </c>
    </row>
    <row r="88">
      <c r="A88" s="39">
        <v>2.7305322569E10</v>
      </c>
      <c r="B88" s="40" t="s">
        <v>236</v>
      </c>
      <c r="C88" s="40" t="s">
        <v>249</v>
      </c>
      <c r="D88" s="40" t="s">
        <v>250</v>
      </c>
      <c r="E88" s="1"/>
      <c r="F88" s="1"/>
      <c r="G88" s="21" t="s">
        <v>18</v>
      </c>
      <c r="H88" s="41">
        <v>3.0</v>
      </c>
      <c r="I88" s="42" t="s">
        <v>40</v>
      </c>
      <c r="J88" s="42" t="s">
        <v>40</v>
      </c>
      <c r="K88" s="42" t="s">
        <v>40</v>
      </c>
      <c r="L88" s="42" t="s">
        <v>40</v>
      </c>
      <c r="M88" s="24" t="str">
        <f t="shared" si="2"/>
        <v>REPROBADO</v>
      </c>
      <c r="N88" s="1"/>
    </row>
    <row r="89">
      <c r="A89" s="39">
        <v>2.0271348453E10</v>
      </c>
      <c r="B89" s="40" t="s">
        <v>236</v>
      </c>
      <c r="C89" s="40" t="s">
        <v>251</v>
      </c>
      <c r="D89" s="40" t="s">
        <v>252</v>
      </c>
      <c r="E89" s="1"/>
      <c r="F89" s="1"/>
      <c r="G89" s="21" t="s">
        <v>50</v>
      </c>
      <c r="H89" s="41">
        <v>3.0</v>
      </c>
      <c r="I89" s="42" t="s">
        <v>40</v>
      </c>
      <c r="J89" s="42" t="s">
        <v>40</v>
      </c>
      <c r="K89" s="42" t="s">
        <v>40</v>
      </c>
      <c r="L89" s="42" t="s">
        <v>40</v>
      </c>
      <c r="M89" s="24" t="str">
        <f t="shared" si="2"/>
        <v>REPROBADO</v>
      </c>
      <c r="N89" s="1"/>
    </row>
    <row r="90">
      <c r="A90" s="39">
        <v>2.0338378611E10</v>
      </c>
      <c r="B90" s="40" t="s">
        <v>236</v>
      </c>
      <c r="C90" s="40" t="s">
        <v>253</v>
      </c>
      <c r="D90" s="40" t="s">
        <v>254</v>
      </c>
      <c r="E90" s="1"/>
      <c r="F90" s="1"/>
      <c r="G90" s="21" t="s">
        <v>50</v>
      </c>
      <c r="H90" s="41">
        <v>3.0</v>
      </c>
      <c r="I90" s="42" t="s">
        <v>40</v>
      </c>
      <c r="J90" s="42" t="s">
        <v>40</v>
      </c>
      <c r="K90" s="42" t="s">
        <v>40</v>
      </c>
      <c r="L90" s="42" t="s">
        <v>40</v>
      </c>
      <c r="M90" s="24" t="str">
        <f t="shared" si="2"/>
        <v>REPROBADO</v>
      </c>
      <c r="N90" s="1"/>
    </row>
    <row r="91">
      <c r="A91" s="39">
        <v>2.7296871708E10</v>
      </c>
      <c r="B91" s="40" t="s">
        <v>236</v>
      </c>
      <c r="C91" s="40" t="s">
        <v>255</v>
      </c>
      <c r="D91" s="40" t="s">
        <v>256</v>
      </c>
      <c r="E91" s="1"/>
      <c r="F91" s="1"/>
      <c r="G91" s="21" t="s">
        <v>18</v>
      </c>
      <c r="H91" s="41">
        <v>3.0</v>
      </c>
      <c r="I91" s="42" t="s">
        <v>44</v>
      </c>
      <c r="J91" s="42" t="s">
        <v>44</v>
      </c>
      <c r="K91" s="43">
        <v>80.0</v>
      </c>
      <c r="L91" s="43">
        <v>100.0</v>
      </c>
      <c r="M91" s="24" t="str">
        <f t="shared" si="2"/>
        <v>APROBADO</v>
      </c>
      <c r="N91" s="1"/>
    </row>
    <row r="92">
      <c r="A92" s="39">
        <v>2.3401168729E10</v>
      </c>
      <c r="B92" s="40" t="s">
        <v>236</v>
      </c>
      <c r="C92" s="40" t="s">
        <v>257</v>
      </c>
      <c r="D92" s="40" t="s">
        <v>258</v>
      </c>
      <c r="E92" s="1"/>
      <c r="F92" s="1"/>
      <c r="G92" s="21" t="s">
        <v>50</v>
      </c>
      <c r="H92" s="41">
        <v>3.0</v>
      </c>
      <c r="I92" s="42" t="s">
        <v>44</v>
      </c>
      <c r="J92" s="42" t="s">
        <v>44</v>
      </c>
      <c r="K92" s="46">
        <v>100.0</v>
      </c>
      <c r="L92" s="43">
        <v>100.0</v>
      </c>
      <c r="M92" s="24" t="str">
        <f t="shared" si="2"/>
        <v>APROBADO</v>
      </c>
      <c r="N92" s="31" t="s">
        <v>61</v>
      </c>
    </row>
    <row r="93">
      <c r="A93" s="39">
        <v>2.0322306998E10</v>
      </c>
      <c r="B93" s="40" t="s">
        <v>259</v>
      </c>
      <c r="C93" s="40" t="s">
        <v>260</v>
      </c>
      <c r="D93" s="40" t="s">
        <v>261</v>
      </c>
      <c r="E93" s="1"/>
      <c r="F93" s="1"/>
      <c r="G93" s="21" t="s">
        <v>50</v>
      </c>
      <c r="H93" s="41">
        <v>3.0</v>
      </c>
      <c r="I93" s="42" t="s">
        <v>44</v>
      </c>
      <c r="J93" s="42" t="s">
        <v>40</v>
      </c>
      <c r="K93" s="42" t="s">
        <v>40</v>
      </c>
      <c r="L93" s="42" t="s">
        <v>40</v>
      </c>
      <c r="M93" s="24" t="str">
        <f t="shared" si="2"/>
        <v>REPROBADO</v>
      </c>
      <c r="N93" s="31" t="s">
        <v>61</v>
      </c>
    </row>
    <row r="94">
      <c r="A94" s="39">
        <v>2.7255909032E10</v>
      </c>
      <c r="B94" s="40" t="s">
        <v>259</v>
      </c>
      <c r="C94" s="40" t="s">
        <v>262</v>
      </c>
      <c r="D94" s="40" t="s">
        <v>263</v>
      </c>
      <c r="E94" s="1"/>
      <c r="F94" s="1"/>
      <c r="G94" s="21" t="s">
        <v>18</v>
      </c>
      <c r="H94" s="41">
        <v>3.0</v>
      </c>
      <c r="I94" s="42" t="s">
        <v>44</v>
      </c>
      <c r="J94" s="42" t="s">
        <v>44</v>
      </c>
      <c r="K94" s="43">
        <v>81.67</v>
      </c>
      <c r="L94" s="43">
        <v>100.0</v>
      </c>
      <c r="M94" s="24" t="str">
        <f t="shared" si="2"/>
        <v>APROBADO</v>
      </c>
      <c r="N94" s="1"/>
    </row>
    <row r="95">
      <c r="A95" s="39">
        <v>2.0285822638E10</v>
      </c>
      <c r="B95" s="40" t="s">
        <v>259</v>
      </c>
      <c r="C95" s="40" t="s">
        <v>264</v>
      </c>
      <c r="D95" s="40" t="s">
        <v>265</v>
      </c>
      <c r="E95" s="1"/>
      <c r="F95" s="1"/>
      <c r="G95" s="21" t="s">
        <v>50</v>
      </c>
      <c r="H95" s="41">
        <v>3.0</v>
      </c>
      <c r="I95" s="42" t="s">
        <v>44</v>
      </c>
      <c r="J95" s="42" t="s">
        <v>44</v>
      </c>
      <c r="K95" s="43">
        <v>95.0</v>
      </c>
      <c r="L95" s="43">
        <v>100.0</v>
      </c>
      <c r="M95" s="24" t="str">
        <f t="shared" si="2"/>
        <v>APROBADO</v>
      </c>
      <c r="N95" s="1"/>
    </row>
    <row r="96">
      <c r="A96" s="39">
        <v>2.038817207E10</v>
      </c>
      <c r="B96" s="40" t="s">
        <v>259</v>
      </c>
      <c r="C96" s="40" t="s">
        <v>266</v>
      </c>
      <c r="D96" s="40" t="s">
        <v>267</v>
      </c>
      <c r="E96" s="1"/>
      <c r="F96" s="1"/>
      <c r="G96" s="21" t="s">
        <v>50</v>
      </c>
      <c r="H96" s="41">
        <v>3.0</v>
      </c>
      <c r="I96" s="42" t="s">
        <v>44</v>
      </c>
      <c r="J96" s="42" t="s">
        <v>40</v>
      </c>
      <c r="K96" s="43">
        <v>81.67</v>
      </c>
      <c r="L96" s="43">
        <v>100.0</v>
      </c>
      <c r="M96" s="24" t="str">
        <f t="shared" si="2"/>
        <v>APROBADO</v>
      </c>
      <c r="N96" s="1"/>
    </row>
    <row r="97">
      <c r="A97" s="39">
        <v>2.0372850591E10</v>
      </c>
      <c r="B97" s="40" t="s">
        <v>259</v>
      </c>
      <c r="C97" s="40" t="s">
        <v>268</v>
      </c>
      <c r="D97" s="40" t="s">
        <v>269</v>
      </c>
      <c r="E97" s="1"/>
      <c r="F97" s="1"/>
      <c r="G97" s="21" t="s">
        <v>50</v>
      </c>
      <c r="H97" s="41">
        <v>3.0</v>
      </c>
      <c r="I97" s="42" t="s">
        <v>44</v>
      </c>
      <c r="J97" s="42" t="s">
        <v>44</v>
      </c>
      <c r="K97" s="43">
        <v>90.0</v>
      </c>
      <c r="L97" s="43">
        <v>100.0</v>
      </c>
      <c r="M97" s="24" t="str">
        <f t="shared" si="2"/>
        <v>APROBADO</v>
      </c>
      <c r="N97" s="31" t="s">
        <v>61</v>
      </c>
    </row>
    <row r="98">
      <c r="A98" s="39">
        <v>2.7250078159E10</v>
      </c>
      <c r="B98" s="40" t="s">
        <v>270</v>
      </c>
      <c r="C98" s="40" t="s">
        <v>271</v>
      </c>
      <c r="D98" s="40" t="s">
        <v>272</v>
      </c>
      <c r="E98" s="1"/>
      <c r="F98" s="1"/>
      <c r="G98" s="21" t="s">
        <v>18</v>
      </c>
      <c r="H98" s="41">
        <v>3.0</v>
      </c>
      <c r="I98" s="42" t="s">
        <v>44</v>
      </c>
      <c r="J98" s="42" t="s">
        <v>40</v>
      </c>
      <c r="K98" s="43">
        <v>100.0</v>
      </c>
      <c r="L98" s="43">
        <v>100.0</v>
      </c>
      <c r="M98" s="24" t="str">
        <f t="shared" si="2"/>
        <v>APROBADO</v>
      </c>
      <c r="N98" s="31" t="s">
        <v>61</v>
      </c>
    </row>
    <row r="99">
      <c r="A99" s="39">
        <v>2.0352948544E10</v>
      </c>
      <c r="B99" s="40" t="s">
        <v>273</v>
      </c>
      <c r="C99" s="40" t="s">
        <v>274</v>
      </c>
      <c r="D99" s="40" t="s">
        <v>275</v>
      </c>
      <c r="E99" s="1"/>
      <c r="F99" s="45" t="s">
        <v>276</v>
      </c>
      <c r="G99" s="21" t="s">
        <v>50</v>
      </c>
      <c r="H99" s="41">
        <v>3.0</v>
      </c>
      <c r="I99" s="42" t="s">
        <v>44</v>
      </c>
      <c r="J99" s="42" t="s">
        <v>40</v>
      </c>
      <c r="K99" s="43">
        <v>86.67</v>
      </c>
      <c r="L99" s="42" t="s">
        <v>40</v>
      </c>
      <c r="M99" s="24" t="str">
        <f t="shared" si="2"/>
        <v>APROBADO</v>
      </c>
      <c r="N99" s="1"/>
    </row>
    <row r="100">
      <c r="A100" s="39">
        <v>2.7367503594E10</v>
      </c>
      <c r="B100" s="40" t="s">
        <v>277</v>
      </c>
      <c r="C100" s="40" t="s">
        <v>278</v>
      </c>
      <c r="D100" s="40" t="s">
        <v>279</v>
      </c>
      <c r="E100" s="1"/>
      <c r="F100" s="1"/>
      <c r="G100" s="21" t="s">
        <v>18</v>
      </c>
      <c r="H100" s="41">
        <v>3.0</v>
      </c>
      <c r="I100" s="42" t="s">
        <v>40</v>
      </c>
      <c r="J100" s="42" t="s">
        <v>40</v>
      </c>
      <c r="K100" s="42" t="s">
        <v>40</v>
      </c>
      <c r="L100" s="42" t="s">
        <v>40</v>
      </c>
      <c r="M100" s="24" t="str">
        <f t="shared" si="2"/>
        <v>REPROBADO</v>
      </c>
      <c r="N100" s="1"/>
    </row>
    <row r="101">
      <c r="A101" s="39">
        <v>2.0384511571E10</v>
      </c>
      <c r="B101" s="40" t="s">
        <v>280</v>
      </c>
      <c r="C101" s="40" t="s">
        <v>281</v>
      </c>
      <c r="D101" s="40" t="s">
        <v>282</v>
      </c>
      <c r="E101" s="1"/>
      <c r="F101" s="1"/>
      <c r="G101" s="21" t="s">
        <v>50</v>
      </c>
      <c r="H101" s="41">
        <v>3.0</v>
      </c>
      <c r="I101" s="42" t="s">
        <v>44</v>
      </c>
      <c r="J101" s="42" t="s">
        <v>44</v>
      </c>
      <c r="K101" s="43">
        <v>100.0</v>
      </c>
      <c r="L101" s="43">
        <v>100.0</v>
      </c>
      <c r="M101" s="24" t="str">
        <f t="shared" si="2"/>
        <v>APROBADO</v>
      </c>
      <c r="N101" s="1"/>
    </row>
    <row r="102">
      <c r="A102" s="39">
        <v>2.0285263957E10</v>
      </c>
      <c r="B102" s="40" t="s">
        <v>283</v>
      </c>
      <c r="C102" s="40" t="s">
        <v>284</v>
      </c>
      <c r="D102" s="40" t="s">
        <v>285</v>
      </c>
      <c r="E102" s="1"/>
      <c r="F102" s="1"/>
      <c r="G102" s="21" t="s">
        <v>50</v>
      </c>
      <c r="H102" s="41">
        <v>3.0</v>
      </c>
      <c r="I102" s="42" t="s">
        <v>44</v>
      </c>
      <c r="J102" s="42" t="s">
        <v>40</v>
      </c>
      <c r="K102" s="43">
        <v>75.0</v>
      </c>
      <c r="L102" s="43">
        <v>100.0</v>
      </c>
      <c r="M102" s="24" t="str">
        <f t="shared" si="2"/>
        <v>APROBADO</v>
      </c>
      <c r="N102" s="1"/>
    </row>
    <row r="103">
      <c r="A103" s="39">
        <v>2.034173553E10</v>
      </c>
      <c r="B103" s="40" t="s">
        <v>286</v>
      </c>
      <c r="C103" s="40" t="s">
        <v>287</v>
      </c>
      <c r="D103" s="40" t="s">
        <v>288</v>
      </c>
      <c r="E103" s="1"/>
      <c r="F103" s="1"/>
      <c r="G103" s="21" t="s">
        <v>50</v>
      </c>
      <c r="H103" s="41">
        <v>3.0</v>
      </c>
      <c r="I103" s="42" t="s">
        <v>44</v>
      </c>
      <c r="J103" s="42" t="s">
        <v>44</v>
      </c>
      <c r="K103" s="42" t="s">
        <v>40</v>
      </c>
      <c r="L103" s="42" t="s">
        <v>40</v>
      </c>
      <c r="M103" s="24" t="str">
        <f t="shared" si="2"/>
        <v>REPROBADO</v>
      </c>
      <c r="N103" s="31" t="s">
        <v>61</v>
      </c>
    </row>
    <row r="104">
      <c r="A104" s="39">
        <v>2.0280886263E10</v>
      </c>
      <c r="B104" s="40" t="s">
        <v>289</v>
      </c>
      <c r="C104" s="40" t="s">
        <v>290</v>
      </c>
      <c r="D104" s="40" t="s">
        <v>291</v>
      </c>
      <c r="E104" s="1"/>
      <c r="F104" s="1"/>
      <c r="G104" s="21" t="s">
        <v>50</v>
      </c>
      <c r="H104" s="41">
        <v>3.0</v>
      </c>
      <c r="I104" s="42" t="s">
        <v>44</v>
      </c>
      <c r="J104" s="42" t="s">
        <v>44</v>
      </c>
      <c r="K104" s="43">
        <v>90.0</v>
      </c>
      <c r="L104" s="43">
        <v>100.0</v>
      </c>
      <c r="M104" s="24" t="str">
        <f t="shared" si="2"/>
        <v>APROBADO</v>
      </c>
      <c r="N104" s="1"/>
    </row>
    <row r="105">
      <c r="A105" s="39">
        <v>2.0318792594E10</v>
      </c>
      <c r="B105" s="40" t="s">
        <v>292</v>
      </c>
      <c r="C105" s="40" t="s">
        <v>293</v>
      </c>
      <c r="D105" s="40" t="s">
        <v>294</v>
      </c>
      <c r="E105" s="1"/>
      <c r="F105" s="1"/>
      <c r="G105" s="21" t="s">
        <v>50</v>
      </c>
      <c r="H105" s="41">
        <v>4.0</v>
      </c>
      <c r="I105" s="42" t="s">
        <v>44</v>
      </c>
      <c r="J105" s="42" t="s">
        <v>40</v>
      </c>
      <c r="K105" s="43">
        <v>80.0</v>
      </c>
      <c r="L105" s="42" t="s">
        <v>40</v>
      </c>
      <c r="M105" s="24" t="str">
        <f t="shared" si="2"/>
        <v>APROBADO</v>
      </c>
      <c r="N105" s="1"/>
    </row>
    <row r="106">
      <c r="A106" s="39">
        <v>2.7277479627E10</v>
      </c>
      <c r="B106" s="40" t="s">
        <v>295</v>
      </c>
      <c r="C106" s="40" t="s">
        <v>296</v>
      </c>
      <c r="D106" s="40" t="s">
        <v>297</v>
      </c>
      <c r="E106" s="1"/>
      <c r="F106" s="1"/>
      <c r="G106" s="21" t="s">
        <v>18</v>
      </c>
      <c r="H106" s="41">
        <v>3.0</v>
      </c>
      <c r="I106" s="42" t="s">
        <v>44</v>
      </c>
      <c r="J106" s="42" t="s">
        <v>44</v>
      </c>
      <c r="K106" s="43">
        <v>100.0</v>
      </c>
      <c r="L106" s="43">
        <v>100.0</v>
      </c>
      <c r="M106" s="24" t="str">
        <f t="shared" si="2"/>
        <v>APROBADO</v>
      </c>
      <c r="N106" s="31" t="s">
        <v>61</v>
      </c>
    </row>
    <row r="107">
      <c r="A107" s="39">
        <v>2.7362663364E10</v>
      </c>
      <c r="B107" s="40" t="s">
        <v>298</v>
      </c>
      <c r="C107" s="40" t="s">
        <v>299</v>
      </c>
      <c r="D107" s="40" t="s">
        <v>300</v>
      </c>
      <c r="E107" s="1"/>
      <c r="F107" s="1"/>
      <c r="G107" s="21" t="s">
        <v>18</v>
      </c>
      <c r="H107" s="41">
        <v>4.0</v>
      </c>
      <c r="I107" s="42" t="s">
        <v>44</v>
      </c>
      <c r="J107" s="42" t="s">
        <v>44</v>
      </c>
      <c r="K107" s="42" t="s">
        <v>40</v>
      </c>
      <c r="L107" s="42" t="s">
        <v>40</v>
      </c>
      <c r="M107" s="24" t="str">
        <f t="shared" si="2"/>
        <v>REPROBADO</v>
      </c>
      <c r="N107" s="31" t="s">
        <v>61</v>
      </c>
    </row>
    <row r="108">
      <c r="A108" s="39">
        <v>2.0265766006E10</v>
      </c>
      <c r="B108" s="40" t="s">
        <v>301</v>
      </c>
      <c r="C108" s="40" t="s">
        <v>302</v>
      </c>
      <c r="D108" s="40" t="s">
        <v>303</v>
      </c>
      <c r="E108" s="1"/>
      <c r="F108" s="1"/>
      <c r="G108" s="21" t="s">
        <v>50</v>
      </c>
      <c r="H108" s="41">
        <v>4.0</v>
      </c>
      <c r="I108" s="42" t="s">
        <v>40</v>
      </c>
      <c r="J108" s="42" t="s">
        <v>40</v>
      </c>
      <c r="K108" s="43">
        <v>70.0</v>
      </c>
      <c r="L108" s="43">
        <v>100.0</v>
      </c>
      <c r="M108" s="24" t="str">
        <f t="shared" si="2"/>
        <v>REPROBADO</v>
      </c>
      <c r="N108" s="1"/>
    </row>
    <row r="109">
      <c r="A109" s="39">
        <v>2.7281975116E10</v>
      </c>
      <c r="B109" s="40" t="s">
        <v>304</v>
      </c>
      <c r="C109" s="40" t="s">
        <v>305</v>
      </c>
      <c r="D109" s="40" t="s">
        <v>306</v>
      </c>
      <c r="E109" s="1"/>
      <c r="F109" s="1"/>
      <c r="G109" s="21" t="s">
        <v>18</v>
      </c>
      <c r="H109" s="41">
        <v>4.0</v>
      </c>
      <c r="I109" s="42" t="s">
        <v>44</v>
      </c>
      <c r="J109" s="42" t="s">
        <v>44</v>
      </c>
      <c r="K109" s="43">
        <v>70.0</v>
      </c>
      <c r="L109" s="43">
        <v>100.0</v>
      </c>
      <c r="M109" s="24" t="str">
        <f t="shared" si="2"/>
        <v>APROBADO</v>
      </c>
      <c r="N109" s="31" t="s">
        <v>61</v>
      </c>
    </row>
    <row r="110">
      <c r="A110" s="39">
        <v>2.73813225E10</v>
      </c>
      <c r="B110" s="40" t="s">
        <v>307</v>
      </c>
      <c r="C110" s="40" t="s">
        <v>308</v>
      </c>
      <c r="D110" s="40" t="s">
        <v>309</v>
      </c>
      <c r="E110" s="1"/>
      <c r="F110" s="1"/>
      <c r="G110" s="21" t="s">
        <v>18</v>
      </c>
      <c r="H110" s="41">
        <v>4.0</v>
      </c>
      <c r="I110" s="42" t="s">
        <v>40</v>
      </c>
      <c r="J110" s="42" t="s">
        <v>44</v>
      </c>
      <c r="K110" s="43">
        <v>76.67</v>
      </c>
      <c r="L110" s="43">
        <v>100.0</v>
      </c>
      <c r="M110" s="24" t="str">
        <f t="shared" si="2"/>
        <v>APROBADO</v>
      </c>
      <c r="N110" s="1"/>
    </row>
    <row r="111">
      <c r="A111" s="39">
        <v>2.7339699866E10</v>
      </c>
      <c r="B111" s="40" t="s">
        <v>307</v>
      </c>
      <c r="C111" s="40" t="s">
        <v>310</v>
      </c>
      <c r="D111" s="40" t="s">
        <v>311</v>
      </c>
      <c r="E111" s="1"/>
      <c r="F111" s="1"/>
      <c r="G111" s="21" t="s">
        <v>18</v>
      </c>
      <c r="H111" s="41">
        <v>4.0</v>
      </c>
      <c r="I111" s="42" t="s">
        <v>40</v>
      </c>
      <c r="J111" s="42" t="s">
        <v>40</v>
      </c>
      <c r="K111" s="42" t="s">
        <v>40</v>
      </c>
      <c r="L111" s="42" t="s">
        <v>40</v>
      </c>
      <c r="M111" s="24" t="str">
        <f t="shared" si="2"/>
        <v>REPROBADO</v>
      </c>
      <c r="N111" s="1"/>
    </row>
    <row r="112">
      <c r="A112" s="39">
        <v>2.0327237919E10</v>
      </c>
      <c r="B112" s="40" t="s">
        <v>307</v>
      </c>
      <c r="C112" s="40" t="s">
        <v>312</v>
      </c>
      <c r="D112" s="40" t="s">
        <v>313</v>
      </c>
      <c r="E112" s="1"/>
      <c r="F112" s="1"/>
      <c r="G112" s="21" t="s">
        <v>50</v>
      </c>
      <c r="H112" s="41">
        <v>4.0</v>
      </c>
      <c r="I112" s="42" t="s">
        <v>44</v>
      </c>
      <c r="J112" s="42" t="s">
        <v>44</v>
      </c>
      <c r="K112" s="43">
        <v>65.0</v>
      </c>
      <c r="L112" s="43">
        <v>100.0</v>
      </c>
      <c r="M112" s="24" t="str">
        <f t="shared" si="2"/>
        <v>APROBADO</v>
      </c>
      <c r="N112" s="31" t="s">
        <v>61</v>
      </c>
    </row>
    <row r="113">
      <c r="A113" s="39">
        <v>2.033686612E10</v>
      </c>
      <c r="B113" s="40" t="s">
        <v>307</v>
      </c>
      <c r="C113" s="40" t="s">
        <v>314</v>
      </c>
      <c r="D113" s="40" t="s">
        <v>315</v>
      </c>
      <c r="E113" s="1"/>
      <c r="F113" s="1"/>
      <c r="G113" s="21" t="s">
        <v>50</v>
      </c>
      <c r="H113" s="41">
        <v>4.0</v>
      </c>
      <c r="I113" s="42" t="s">
        <v>44</v>
      </c>
      <c r="J113" s="42" t="s">
        <v>44</v>
      </c>
      <c r="K113" s="43">
        <v>90.0</v>
      </c>
      <c r="L113" s="43">
        <v>100.0</v>
      </c>
      <c r="M113" s="24" t="str">
        <f t="shared" si="2"/>
        <v>APROBADO</v>
      </c>
      <c r="N113" s="1"/>
    </row>
    <row r="114">
      <c r="A114" s="39">
        <v>2.7375777709E10</v>
      </c>
      <c r="B114" s="40" t="s">
        <v>316</v>
      </c>
      <c r="C114" s="40" t="s">
        <v>317</v>
      </c>
      <c r="D114" s="40" t="s">
        <v>318</v>
      </c>
      <c r="E114" s="1"/>
      <c r="F114" s="1"/>
      <c r="G114" s="21" t="s">
        <v>18</v>
      </c>
      <c r="H114" s="41">
        <v>4.0</v>
      </c>
      <c r="I114" s="42" t="s">
        <v>40</v>
      </c>
      <c r="J114" s="42" t="s">
        <v>40</v>
      </c>
      <c r="K114" s="42" t="s">
        <v>40</v>
      </c>
      <c r="L114" s="42" t="s">
        <v>40</v>
      </c>
      <c r="M114" s="24" t="str">
        <f t="shared" si="2"/>
        <v>REPROBADO</v>
      </c>
      <c r="N114" s="1"/>
    </row>
    <row r="115">
      <c r="A115" s="39">
        <v>2.0224560177E10</v>
      </c>
      <c r="B115" s="40" t="s">
        <v>319</v>
      </c>
      <c r="C115" s="40" t="s">
        <v>320</v>
      </c>
      <c r="D115" s="40" t="s">
        <v>321</v>
      </c>
      <c r="E115" s="1"/>
      <c r="F115" s="1"/>
      <c r="G115" s="21" t="s">
        <v>50</v>
      </c>
      <c r="H115" s="41">
        <v>3.0</v>
      </c>
      <c r="I115" s="42" t="s">
        <v>40</v>
      </c>
      <c r="J115" s="42" t="s">
        <v>40</v>
      </c>
      <c r="K115" s="42" t="s">
        <v>40</v>
      </c>
      <c r="L115" s="42" t="s">
        <v>40</v>
      </c>
      <c r="M115" s="24" t="str">
        <f t="shared" si="2"/>
        <v>REPROBADO</v>
      </c>
      <c r="N115" s="1"/>
    </row>
    <row r="116">
      <c r="A116" s="39">
        <v>2.7341663844E10</v>
      </c>
      <c r="B116" s="40" t="s">
        <v>319</v>
      </c>
      <c r="C116" s="40" t="s">
        <v>322</v>
      </c>
      <c r="D116" s="40" t="s">
        <v>323</v>
      </c>
      <c r="E116" s="1"/>
      <c r="F116" s="1"/>
      <c r="G116" s="21" t="s">
        <v>18</v>
      </c>
      <c r="H116" s="41">
        <v>4.0</v>
      </c>
      <c r="I116" s="42" t="s">
        <v>44</v>
      </c>
      <c r="J116" s="42" t="s">
        <v>44</v>
      </c>
      <c r="K116" s="43">
        <v>73.33</v>
      </c>
      <c r="L116" s="43">
        <v>100.0</v>
      </c>
      <c r="M116" s="24" t="str">
        <f t="shared" si="2"/>
        <v>APROBADO</v>
      </c>
      <c r="N116" s="1"/>
    </row>
    <row r="117">
      <c r="A117" s="39">
        <v>2.0308380719E10</v>
      </c>
      <c r="B117" s="40" t="s">
        <v>319</v>
      </c>
      <c r="C117" s="40" t="s">
        <v>324</v>
      </c>
      <c r="D117" s="40" t="s">
        <v>325</v>
      </c>
      <c r="E117" s="1"/>
      <c r="F117" s="1"/>
      <c r="G117" s="21" t="s">
        <v>50</v>
      </c>
      <c r="H117" s="41">
        <v>4.0</v>
      </c>
      <c r="I117" s="42" t="s">
        <v>44</v>
      </c>
      <c r="J117" s="42" t="s">
        <v>44</v>
      </c>
      <c r="K117" s="43">
        <v>90.0</v>
      </c>
      <c r="L117" s="42" t="s">
        <v>40</v>
      </c>
      <c r="M117" s="24" t="str">
        <f t="shared" si="2"/>
        <v>APROBADO</v>
      </c>
      <c r="N117" s="1"/>
    </row>
    <row r="118">
      <c r="A118" s="39">
        <v>2.0410562554E10</v>
      </c>
      <c r="B118" s="40" t="s">
        <v>319</v>
      </c>
      <c r="C118" s="40" t="s">
        <v>326</v>
      </c>
      <c r="D118" s="40" t="s">
        <v>327</v>
      </c>
      <c r="E118" s="1"/>
      <c r="F118" s="1"/>
      <c r="G118" s="21" t="s">
        <v>50</v>
      </c>
      <c r="H118" s="41">
        <v>4.0</v>
      </c>
      <c r="I118" s="42" t="s">
        <v>40</v>
      </c>
      <c r="J118" s="42" t="s">
        <v>40</v>
      </c>
      <c r="K118" s="42" t="s">
        <v>40</v>
      </c>
      <c r="L118" s="42" t="s">
        <v>40</v>
      </c>
      <c r="M118" s="24" t="str">
        <f t="shared" si="2"/>
        <v>REPROBADO</v>
      </c>
      <c r="N118" s="1"/>
    </row>
    <row r="119">
      <c r="A119" s="39">
        <v>2.740313981E10</v>
      </c>
      <c r="B119" s="40" t="s">
        <v>328</v>
      </c>
      <c r="C119" s="40" t="s">
        <v>329</v>
      </c>
      <c r="D119" s="40" t="s">
        <v>330</v>
      </c>
      <c r="E119" s="1"/>
      <c r="F119" s="1"/>
      <c r="G119" s="21" t="s">
        <v>18</v>
      </c>
      <c r="H119" s="41">
        <v>4.0</v>
      </c>
      <c r="I119" s="42" t="s">
        <v>40</v>
      </c>
      <c r="J119" s="42" t="s">
        <v>40</v>
      </c>
      <c r="K119" s="42" t="s">
        <v>40</v>
      </c>
      <c r="L119" s="42" t="s">
        <v>40</v>
      </c>
      <c r="M119" s="24" t="str">
        <f t="shared" si="2"/>
        <v>REPROBADO</v>
      </c>
      <c r="N119" s="1"/>
    </row>
    <row r="120">
      <c r="A120" s="39">
        <v>2.0259250138E10</v>
      </c>
      <c r="B120" s="40" t="s">
        <v>331</v>
      </c>
      <c r="C120" s="40" t="s">
        <v>332</v>
      </c>
      <c r="D120" s="40" t="s">
        <v>333</v>
      </c>
      <c r="E120" s="1"/>
      <c r="F120" s="1"/>
      <c r="G120" s="21" t="s">
        <v>50</v>
      </c>
      <c r="H120" s="41">
        <v>4.0</v>
      </c>
      <c r="I120" s="42" t="s">
        <v>40</v>
      </c>
      <c r="J120" s="42" t="s">
        <v>40</v>
      </c>
      <c r="K120" s="42" t="s">
        <v>40</v>
      </c>
      <c r="L120" s="42" t="s">
        <v>40</v>
      </c>
      <c r="M120" s="24" t="str">
        <f t="shared" si="2"/>
        <v>REPROBADO</v>
      </c>
      <c r="N120" s="1"/>
    </row>
    <row r="121">
      <c r="A121" s="39">
        <v>2.0260726596E10</v>
      </c>
      <c r="B121" s="40" t="s">
        <v>334</v>
      </c>
      <c r="C121" s="40" t="s">
        <v>335</v>
      </c>
      <c r="D121" s="40" t="s">
        <v>336</v>
      </c>
      <c r="E121" s="1"/>
      <c r="F121" s="1"/>
      <c r="G121" s="21" t="s">
        <v>50</v>
      </c>
      <c r="H121" s="41">
        <v>4.0</v>
      </c>
      <c r="I121" s="42" t="s">
        <v>44</v>
      </c>
      <c r="J121" s="42" t="s">
        <v>44</v>
      </c>
      <c r="K121" s="43">
        <v>80.0</v>
      </c>
      <c r="L121" s="43">
        <v>100.0</v>
      </c>
      <c r="M121" s="24" t="str">
        <f t="shared" si="2"/>
        <v>APROBADO</v>
      </c>
      <c r="N121" s="1"/>
    </row>
    <row r="122">
      <c r="A122" s="39">
        <v>2.0309394853E10</v>
      </c>
      <c r="B122" s="40" t="s">
        <v>337</v>
      </c>
      <c r="C122" s="40" t="s">
        <v>338</v>
      </c>
      <c r="D122" s="40" t="s">
        <v>339</v>
      </c>
      <c r="E122" s="1"/>
      <c r="F122" s="1"/>
      <c r="G122" s="21" t="s">
        <v>50</v>
      </c>
      <c r="H122" s="41">
        <v>4.0</v>
      </c>
      <c r="I122" s="42" t="s">
        <v>44</v>
      </c>
      <c r="J122" s="42" t="s">
        <v>44</v>
      </c>
      <c r="K122" s="43">
        <v>100.0</v>
      </c>
      <c r="L122" s="43">
        <v>100.0</v>
      </c>
      <c r="M122" s="24" t="str">
        <f t="shared" si="2"/>
        <v>APROBADO</v>
      </c>
      <c r="N122" s="1"/>
    </row>
    <row r="123">
      <c r="A123" s="39">
        <v>2.7373372337E10</v>
      </c>
      <c r="B123" s="40" t="s">
        <v>340</v>
      </c>
      <c r="C123" s="40" t="s">
        <v>341</v>
      </c>
      <c r="D123" s="40" t="s">
        <v>342</v>
      </c>
      <c r="E123" s="1"/>
      <c r="F123" s="1"/>
      <c r="G123" s="21" t="s">
        <v>18</v>
      </c>
      <c r="H123" s="41">
        <v>4.0</v>
      </c>
      <c r="I123" s="42" t="s">
        <v>44</v>
      </c>
      <c r="J123" s="42" t="s">
        <v>40</v>
      </c>
      <c r="K123" s="42" t="s">
        <v>40</v>
      </c>
      <c r="L123" s="42" t="s">
        <v>40</v>
      </c>
      <c r="M123" s="24" t="str">
        <f t="shared" si="2"/>
        <v>REPROBADO</v>
      </c>
      <c r="N123" s="31" t="s">
        <v>61</v>
      </c>
    </row>
    <row r="124">
      <c r="A124" s="39">
        <v>2.7371466253E10</v>
      </c>
      <c r="B124" s="40" t="s">
        <v>340</v>
      </c>
      <c r="C124" s="40" t="s">
        <v>343</v>
      </c>
      <c r="D124" s="40" t="s">
        <v>344</v>
      </c>
      <c r="E124" s="1"/>
      <c r="F124" s="1"/>
      <c r="G124" s="21" t="s">
        <v>18</v>
      </c>
      <c r="H124" s="41">
        <v>4.0</v>
      </c>
      <c r="I124" s="42" t="s">
        <v>44</v>
      </c>
      <c r="J124" s="42" t="s">
        <v>44</v>
      </c>
      <c r="K124" s="43">
        <v>65.0</v>
      </c>
      <c r="L124" s="43">
        <v>100.0</v>
      </c>
      <c r="M124" s="24" t="str">
        <f t="shared" si="2"/>
        <v>APROBADO</v>
      </c>
      <c r="N124" s="31"/>
    </row>
    <row r="125">
      <c r="A125" s="39">
        <v>2.0275723526E10</v>
      </c>
      <c r="B125" s="40" t="s">
        <v>345</v>
      </c>
      <c r="C125" s="40" t="s">
        <v>346</v>
      </c>
      <c r="D125" s="40" t="s">
        <v>347</v>
      </c>
      <c r="E125" s="1"/>
      <c r="F125" s="1"/>
      <c r="G125" s="21" t="s">
        <v>50</v>
      </c>
      <c r="H125" s="41">
        <v>4.0</v>
      </c>
      <c r="I125" s="42" t="s">
        <v>44</v>
      </c>
      <c r="J125" s="42" t="s">
        <v>40</v>
      </c>
      <c r="K125" s="42" t="s">
        <v>40</v>
      </c>
      <c r="L125" s="42" t="s">
        <v>40</v>
      </c>
      <c r="M125" s="24" t="str">
        <f t="shared" si="2"/>
        <v>REPROBADO</v>
      </c>
      <c r="N125" s="31" t="s">
        <v>61</v>
      </c>
    </row>
    <row r="126">
      <c r="A126" s="39">
        <v>2.3290214319E10</v>
      </c>
      <c r="B126" s="40" t="s">
        <v>345</v>
      </c>
      <c r="C126" s="40" t="s">
        <v>348</v>
      </c>
      <c r="D126" s="40" t="s">
        <v>349</v>
      </c>
      <c r="E126" s="1"/>
      <c r="F126" s="1"/>
      <c r="G126" s="21" t="s">
        <v>50</v>
      </c>
      <c r="H126" s="41">
        <v>4.0</v>
      </c>
      <c r="I126" s="42" t="s">
        <v>44</v>
      </c>
      <c r="J126" s="42" t="s">
        <v>44</v>
      </c>
      <c r="K126" s="43">
        <v>85.0</v>
      </c>
      <c r="L126" s="43">
        <v>100.0</v>
      </c>
      <c r="M126" s="24" t="str">
        <f t="shared" si="2"/>
        <v>APROBADO</v>
      </c>
      <c r="N126" s="1"/>
    </row>
    <row r="127">
      <c r="A127" s="39">
        <v>2.0278388604E10</v>
      </c>
      <c r="B127" s="40" t="s">
        <v>226</v>
      </c>
      <c r="C127" s="40" t="s">
        <v>350</v>
      </c>
      <c r="D127" s="40" t="s">
        <v>351</v>
      </c>
      <c r="E127" s="1"/>
      <c r="F127" s="1"/>
      <c r="G127" s="21" t="s">
        <v>50</v>
      </c>
      <c r="H127" s="41">
        <v>3.0</v>
      </c>
      <c r="I127" s="42" t="s">
        <v>40</v>
      </c>
      <c r="J127" s="42" t="s">
        <v>40</v>
      </c>
      <c r="K127" s="42" t="s">
        <v>40</v>
      </c>
      <c r="L127" s="42" t="s">
        <v>40</v>
      </c>
      <c r="M127" s="24" t="str">
        <f t="shared" si="2"/>
        <v>REPROBADO</v>
      </c>
      <c r="N127" s="1"/>
    </row>
    <row r="128">
      <c r="A128" s="39">
        <v>2.7256445765E10</v>
      </c>
      <c r="B128" s="40" t="s">
        <v>352</v>
      </c>
      <c r="C128" s="40" t="s">
        <v>353</v>
      </c>
      <c r="D128" s="40" t="s">
        <v>354</v>
      </c>
      <c r="E128" s="1"/>
      <c r="F128" s="1"/>
      <c r="G128" s="21" t="s">
        <v>18</v>
      </c>
      <c r="H128" s="41">
        <v>4.0</v>
      </c>
      <c r="I128" s="42" t="s">
        <v>40</v>
      </c>
      <c r="J128" s="42" t="s">
        <v>40</v>
      </c>
      <c r="K128" s="42" t="s">
        <v>40</v>
      </c>
      <c r="L128" s="42" t="s">
        <v>40</v>
      </c>
      <c r="M128" s="24" t="str">
        <f t="shared" si="2"/>
        <v>REPROBADO</v>
      </c>
      <c r="N128" s="1"/>
    </row>
    <row r="129">
      <c r="A129" s="39">
        <v>2.7310996225E10</v>
      </c>
      <c r="B129" s="40" t="s">
        <v>355</v>
      </c>
      <c r="C129" s="40" t="s">
        <v>356</v>
      </c>
      <c r="D129" s="40" t="s">
        <v>357</v>
      </c>
      <c r="E129" s="1"/>
      <c r="F129" s="1"/>
      <c r="G129" s="21" t="s">
        <v>18</v>
      </c>
      <c r="H129" s="41">
        <v>4.0</v>
      </c>
      <c r="I129" s="42" t="s">
        <v>44</v>
      </c>
      <c r="J129" s="42" t="s">
        <v>40</v>
      </c>
      <c r="K129" s="42" t="s">
        <v>40</v>
      </c>
      <c r="L129" s="42" t="s">
        <v>40</v>
      </c>
      <c r="M129" s="24" t="str">
        <f t="shared" si="2"/>
        <v>REPROBADO</v>
      </c>
      <c r="N129" s="31" t="s">
        <v>61</v>
      </c>
    </row>
    <row r="130">
      <c r="A130" s="39">
        <v>2.037408559E10</v>
      </c>
      <c r="B130" s="40" t="s">
        <v>358</v>
      </c>
      <c r="C130" s="40" t="s">
        <v>151</v>
      </c>
      <c r="D130" s="40" t="s">
        <v>359</v>
      </c>
      <c r="E130" s="1"/>
      <c r="F130" s="1"/>
      <c r="G130" s="21" t="s">
        <v>50</v>
      </c>
      <c r="H130" s="41">
        <v>4.0</v>
      </c>
      <c r="I130" s="42" t="s">
        <v>44</v>
      </c>
      <c r="J130" s="42" t="s">
        <v>44</v>
      </c>
      <c r="K130" s="43">
        <v>70.0</v>
      </c>
      <c r="L130" s="43">
        <v>100.0</v>
      </c>
      <c r="M130" s="24" t="str">
        <f t="shared" si="2"/>
        <v>APROBADO</v>
      </c>
      <c r="N130" s="1"/>
    </row>
    <row r="131">
      <c r="A131" s="39">
        <v>2.7373293992E10</v>
      </c>
      <c r="B131" s="40" t="s">
        <v>360</v>
      </c>
      <c r="C131" s="40" t="s">
        <v>361</v>
      </c>
      <c r="D131" s="40" t="s">
        <v>362</v>
      </c>
      <c r="E131" s="1"/>
      <c r="F131" s="1"/>
      <c r="G131" s="21" t="s">
        <v>18</v>
      </c>
      <c r="H131" s="41">
        <v>4.0</v>
      </c>
      <c r="I131" s="42" t="s">
        <v>40</v>
      </c>
      <c r="J131" s="42" t="s">
        <v>40</v>
      </c>
      <c r="K131" s="42" t="s">
        <v>40</v>
      </c>
      <c r="L131" s="42" t="s">
        <v>40</v>
      </c>
      <c r="M131" s="24" t="str">
        <f t="shared" si="2"/>
        <v>REPROBADO</v>
      </c>
      <c r="N131" s="1"/>
    </row>
    <row r="132">
      <c r="A132" s="39">
        <v>2.0281582594E10</v>
      </c>
      <c r="B132" s="40" t="s">
        <v>363</v>
      </c>
      <c r="C132" s="40" t="s">
        <v>364</v>
      </c>
      <c r="D132" s="40" t="s">
        <v>365</v>
      </c>
      <c r="E132" s="1"/>
      <c r="F132" s="1"/>
      <c r="G132" s="21" t="s">
        <v>50</v>
      </c>
      <c r="H132" s="41">
        <v>4.0</v>
      </c>
      <c r="I132" s="42" t="s">
        <v>44</v>
      </c>
      <c r="J132" s="42" t="s">
        <v>40</v>
      </c>
      <c r="K132" s="43">
        <v>86.67</v>
      </c>
      <c r="L132" s="43">
        <v>100.0</v>
      </c>
      <c r="M132" s="24" t="str">
        <f t="shared" si="2"/>
        <v>APROBADO</v>
      </c>
      <c r="N132" s="31" t="s">
        <v>61</v>
      </c>
    </row>
    <row r="133">
      <c r="A133" s="39">
        <v>2.7324300339E10</v>
      </c>
      <c r="B133" s="40" t="s">
        <v>363</v>
      </c>
      <c r="C133" s="40" t="s">
        <v>366</v>
      </c>
      <c r="D133" s="40" t="s">
        <v>367</v>
      </c>
      <c r="E133" s="1"/>
      <c r="F133" s="1"/>
      <c r="G133" s="21" t="s">
        <v>18</v>
      </c>
      <c r="H133" s="41">
        <v>4.0</v>
      </c>
      <c r="I133" s="42" t="s">
        <v>44</v>
      </c>
      <c r="J133" s="42" t="s">
        <v>44</v>
      </c>
      <c r="K133" s="43">
        <v>70.0</v>
      </c>
      <c r="L133" s="43">
        <v>100.0</v>
      </c>
      <c r="M133" s="24" t="str">
        <f t="shared" si="2"/>
        <v>APROBADO</v>
      </c>
      <c r="N133" s="1"/>
    </row>
    <row r="134">
      <c r="A134" s="39">
        <v>2.0295662167E10</v>
      </c>
      <c r="B134" s="40" t="s">
        <v>368</v>
      </c>
      <c r="C134" s="40" t="s">
        <v>369</v>
      </c>
      <c r="D134" s="40" t="s">
        <v>370</v>
      </c>
      <c r="E134" s="1"/>
      <c r="F134" s="45" t="s">
        <v>371</v>
      </c>
      <c r="G134" s="21" t="s">
        <v>50</v>
      </c>
      <c r="H134" s="41">
        <v>4.0</v>
      </c>
      <c r="I134" s="42" t="s">
        <v>44</v>
      </c>
      <c r="J134" s="42" t="s">
        <v>44</v>
      </c>
      <c r="K134" s="43">
        <v>80.0</v>
      </c>
      <c r="L134" s="43">
        <v>100.0</v>
      </c>
      <c r="M134" s="24" t="str">
        <f t="shared" si="2"/>
        <v>APROBADO</v>
      </c>
      <c r="N134" s="1"/>
    </row>
    <row r="135">
      <c r="A135" s="39">
        <v>2.0370752991E10</v>
      </c>
      <c r="B135" s="40" t="s">
        <v>368</v>
      </c>
      <c r="C135" s="40" t="s">
        <v>372</v>
      </c>
      <c r="D135" s="40" t="s">
        <v>373</v>
      </c>
      <c r="E135" s="1"/>
      <c r="F135" s="1"/>
      <c r="G135" s="21" t="s">
        <v>50</v>
      </c>
      <c r="H135" s="41">
        <v>4.0</v>
      </c>
      <c r="I135" s="42" t="s">
        <v>44</v>
      </c>
      <c r="J135" s="42" t="s">
        <v>44</v>
      </c>
      <c r="K135" s="43">
        <v>100.0</v>
      </c>
      <c r="L135" s="43">
        <v>100.0</v>
      </c>
      <c r="M135" s="24" t="str">
        <f t="shared" si="2"/>
        <v>APROBADO</v>
      </c>
      <c r="N135" s="1"/>
    </row>
    <row r="136">
      <c r="A136" s="39">
        <v>2.7326217013E10</v>
      </c>
      <c r="B136" s="40" t="s">
        <v>368</v>
      </c>
      <c r="C136" s="40" t="s">
        <v>77</v>
      </c>
      <c r="D136" s="40" t="s">
        <v>374</v>
      </c>
      <c r="E136" s="1"/>
      <c r="F136" s="1"/>
      <c r="G136" s="21" t="s">
        <v>18</v>
      </c>
      <c r="H136" s="41">
        <v>4.0</v>
      </c>
      <c r="I136" s="42" t="s">
        <v>44</v>
      </c>
      <c r="J136" s="42" t="s">
        <v>40</v>
      </c>
      <c r="K136" s="43">
        <v>80.0</v>
      </c>
      <c r="L136" s="43">
        <v>100.0</v>
      </c>
      <c r="M136" s="24" t="str">
        <f t="shared" si="2"/>
        <v>APROBADO</v>
      </c>
      <c r="N136" s="31" t="s">
        <v>61</v>
      </c>
    </row>
    <row r="137">
      <c r="A137" s="39">
        <v>2.0272048755E10</v>
      </c>
      <c r="B137" s="40" t="s">
        <v>375</v>
      </c>
      <c r="C137" s="40" t="s">
        <v>376</v>
      </c>
      <c r="D137" s="40" t="s">
        <v>377</v>
      </c>
      <c r="E137" s="1"/>
      <c r="F137" s="1"/>
      <c r="G137" s="21" t="s">
        <v>50</v>
      </c>
      <c r="H137" s="41">
        <v>4.0</v>
      </c>
      <c r="I137" s="42" t="s">
        <v>40</v>
      </c>
      <c r="J137" s="42" t="s">
        <v>40</v>
      </c>
      <c r="K137" s="42" t="s">
        <v>40</v>
      </c>
      <c r="L137" s="42" t="s">
        <v>40</v>
      </c>
      <c r="M137" s="24" t="str">
        <f t="shared" si="2"/>
        <v>REPROBADO</v>
      </c>
      <c r="N137" s="1"/>
    </row>
    <row r="138">
      <c r="A138" s="39">
        <v>2.0275384926E10</v>
      </c>
      <c r="B138" s="40" t="s">
        <v>378</v>
      </c>
      <c r="C138" s="40" t="s">
        <v>379</v>
      </c>
      <c r="D138" s="40" t="s">
        <v>380</v>
      </c>
      <c r="E138" s="1"/>
      <c r="F138" s="1"/>
      <c r="G138" s="21" t="s">
        <v>50</v>
      </c>
      <c r="H138" s="41">
        <v>4.0</v>
      </c>
      <c r="I138" s="42" t="s">
        <v>44</v>
      </c>
      <c r="J138" s="42" t="s">
        <v>44</v>
      </c>
      <c r="K138" s="43">
        <v>100.0</v>
      </c>
      <c r="L138" s="43">
        <v>100.0</v>
      </c>
      <c r="M138" s="24" t="str">
        <f t="shared" si="2"/>
        <v>APROBADO</v>
      </c>
      <c r="N138" s="31" t="s">
        <v>61</v>
      </c>
    </row>
    <row r="139">
      <c r="A139" s="39">
        <v>2.0244072128E10</v>
      </c>
      <c r="B139" s="40" t="s">
        <v>381</v>
      </c>
      <c r="C139" s="40" t="s">
        <v>382</v>
      </c>
      <c r="D139" s="40" t="s">
        <v>383</v>
      </c>
      <c r="E139" s="1"/>
      <c r="F139" s="1"/>
      <c r="G139" s="21" t="s">
        <v>50</v>
      </c>
      <c r="H139" s="41">
        <v>4.0</v>
      </c>
      <c r="I139" s="42" t="s">
        <v>40</v>
      </c>
      <c r="J139" s="42" t="s">
        <v>40</v>
      </c>
      <c r="K139" s="42" t="s">
        <v>40</v>
      </c>
      <c r="L139" s="42" t="s">
        <v>40</v>
      </c>
      <c r="M139" s="24" t="str">
        <f t="shared" si="2"/>
        <v>REPROBADO</v>
      </c>
      <c r="N139" s="1"/>
    </row>
    <row r="140">
      <c r="A140" s="39">
        <v>2.0323760927E10</v>
      </c>
      <c r="B140" s="40" t="s">
        <v>384</v>
      </c>
      <c r="C140" s="40" t="s">
        <v>190</v>
      </c>
      <c r="D140" s="40" t="s">
        <v>385</v>
      </c>
      <c r="E140" s="1"/>
      <c r="F140" s="1"/>
      <c r="G140" s="21" t="s">
        <v>50</v>
      </c>
      <c r="H140" s="41">
        <v>4.0</v>
      </c>
      <c r="I140" s="42" t="s">
        <v>40</v>
      </c>
      <c r="J140" s="42" t="s">
        <v>40</v>
      </c>
      <c r="K140" s="42" t="s">
        <v>40</v>
      </c>
      <c r="L140" s="42" t="s">
        <v>40</v>
      </c>
      <c r="M140" s="24" t="str">
        <f t="shared" si="2"/>
        <v>REPROBADO</v>
      </c>
      <c r="N140" s="1"/>
    </row>
    <row r="141">
      <c r="A141" s="39">
        <v>2.0321056424E10</v>
      </c>
      <c r="B141" s="40" t="s">
        <v>386</v>
      </c>
      <c r="C141" s="40" t="s">
        <v>387</v>
      </c>
      <c r="D141" s="40" t="s">
        <v>388</v>
      </c>
      <c r="E141" s="1"/>
      <c r="F141" s="1"/>
      <c r="G141" s="21" t="s">
        <v>50</v>
      </c>
      <c r="H141" s="41">
        <v>4.0</v>
      </c>
      <c r="I141" s="42" t="s">
        <v>44</v>
      </c>
      <c r="J141" s="42" t="s">
        <v>44</v>
      </c>
      <c r="K141" s="43">
        <v>80.0</v>
      </c>
      <c r="L141" s="43">
        <v>100.0</v>
      </c>
      <c r="M141" s="24" t="str">
        <f t="shared" si="2"/>
        <v>APROBADO</v>
      </c>
      <c r="N141" s="1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</row>
    <row r="143">
      <c r="A143" s="1"/>
      <c r="B143" s="1"/>
      <c r="C143" s="1"/>
      <c r="D143" s="28" t="s">
        <v>19</v>
      </c>
      <c r="E143" s="28">
        <f>COUNTIF(E5:E117,"NO")</f>
        <v>0</v>
      </c>
      <c r="F143" s="1"/>
      <c r="G143" s="28">
        <f>COUNTIF(G5:G141,"M")</f>
        <v>82</v>
      </c>
      <c r="H143" s="28"/>
      <c r="I143" s="28">
        <f t="shared" ref="I143:J143" si="3">COUNTIF(I5:I117,"Participó")</f>
        <v>83</v>
      </c>
      <c r="J143" s="28">
        <f t="shared" si="3"/>
        <v>53</v>
      </c>
      <c r="K143" s="28">
        <f>COUNTIF(K5:K117,"&gt;=70")</f>
        <v>65</v>
      </c>
      <c r="L143" s="28">
        <f>COUNTIF(L5:L117,"100")</f>
        <v>61</v>
      </c>
      <c r="M143" s="28">
        <f>COUNTIF(M5:M141,"APROBADO")</f>
        <v>79</v>
      </c>
      <c r="N143" s="28">
        <f>COUNTIF(N5:N141,"Recupera")</f>
        <v>33</v>
      </c>
    </row>
    <row r="144">
      <c r="A144" s="1"/>
      <c r="B144" s="1"/>
      <c r="C144" s="1"/>
      <c r="D144" s="29">
        <f>COUNTA(D5:D141)</f>
        <v>137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A145" s="1"/>
      <c r="B145" s="30" t="s">
        <v>20</v>
      </c>
      <c r="C145" s="1"/>
      <c r="D145" s="1"/>
      <c r="E145" s="1"/>
      <c r="F145" s="1"/>
      <c r="G145" s="32" t="s">
        <v>6</v>
      </c>
      <c r="H145" s="32" t="s">
        <v>21</v>
      </c>
      <c r="I145" s="1"/>
      <c r="J145" s="1"/>
      <c r="K145" s="1"/>
      <c r="L145" s="1"/>
      <c r="M145" s="1" t="s">
        <v>22</v>
      </c>
      <c r="N145" s="1"/>
    </row>
    <row r="146">
      <c r="A146" s="1"/>
      <c r="B146" s="1"/>
      <c r="C146" s="1"/>
      <c r="D146" s="1"/>
      <c r="E146" s="1"/>
      <c r="F146" s="1"/>
      <c r="G146" s="31">
        <v>1.0</v>
      </c>
      <c r="H146" s="1">
        <f t="shared" ref="H146:H149" si="4">COUNTIF($H$5:$H$141,G146)</f>
        <v>34</v>
      </c>
      <c r="I146" s="1"/>
      <c r="J146" s="1"/>
      <c r="K146" s="1"/>
      <c r="L146" s="33" t="s">
        <v>23</v>
      </c>
      <c r="M146" s="29">
        <f>COUNTIF(M5:M117,"APROBADO")/99*100</f>
        <v>67.67676768</v>
      </c>
      <c r="N146" s="1"/>
    </row>
    <row r="147">
      <c r="A147" s="1"/>
      <c r="B147" s="1"/>
      <c r="C147" s="1"/>
      <c r="D147" s="1"/>
      <c r="E147" s="1"/>
      <c r="F147" s="1"/>
      <c r="G147" s="31">
        <v>2.0</v>
      </c>
      <c r="H147" s="1">
        <f t="shared" si="4"/>
        <v>35</v>
      </c>
      <c r="I147" s="1"/>
      <c r="J147" s="1"/>
      <c r="K147" s="1"/>
      <c r="L147" s="34" t="s">
        <v>24</v>
      </c>
      <c r="M147" s="29">
        <f>COUNTIF(M5:M117,"REPROBADO")/99*100</f>
        <v>46.46464646</v>
      </c>
      <c r="N147" s="1"/>
    </row>
    <row r="148">
      <c r="A148" s="35"/>
      <c r="B148" s="1"/>
      <c r="C148" s="1"/>
      <c r="D148" s="1"/>
      <c r="E148" s="1"/>
      <c r="F148" s="1"/>
      <c r="G148" s="31">
        <v>3.0</v>
      </c>
      <c r="H148" s="1">
        <f t="shared" si="4"/>
        <v>34</v>
      </c>
      <c r="I148" s="1"/>
      <c r="J148" s="1"/>
      <c r="K148" s="1"/>
      <c r="L148" s="1"/>
      <c r="M148" s="1"/>
      <c r="N148" s="1"/>
    </row>
    <row r="149">
      <c r="A149" s="35" t="s">
        <v>25</v>
      </c>
      <c r="B149" s="1"/>
      <c r="C149" s="1"/>
      <c r="D149" s="1"/>
      <c r="E149" s="1"/>
      <c r="F149" s="1"/>
      <c r="G149" s="31">
        <v>4.0</v>
      </c>
      <c r="H149" s="1">
        <f t="shared" si="4"/>
        <v>34</v>
      </c>
      <c r="I149" s="1"/>
      <c r="J149" s="1"/>
      <c r="K149" s="1"/>
      <c r="L149" s="1"/>
      <c r="M149" s="1"/>
      <c r="N149" s="1"/>
    </row>
    <row r="150">
      <c r="A150" s="35" t="s">
        <v>26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35" t="s">
        <v>27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A152" s="35" t="s">
        <v>28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A153" s="35" t="s">
        <v>29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35"/>
      <c r="M153" s="1"/>
      <c r="N153" s="1"/>
    </row>
    <row r="154">
      <c r="A154" s="1"/>
      <c r="B154" s="1" t="s">
        <v>30</v>
      </c>
      <c r="C154" s="1"/>
      <c r="D154" s="1"/>
      <c r="E154" s="1"/>
      <c r="F154" s="1"/>
      <c r="G154" s="1"/>
      <c r="H154" s="1"/>
      <c r="I154" s="1"/>
      <c r="J154" s="1"/>
      <c r="K154" s="35"/>
      <c r="L154" s="36" t="s">
        <v>31</v>
      </c>
      <c r="M154" s="1"/>
      <c r="N154" s="1"/>
    </row>
    <row r="155">
      <c r="A155" s="1"/>
      <c r="B155" s="1" t="s">
        <v>32</v>
      </c>
      <c r="C155" s="1" t="s">
        <v>33</v>
      </c>
      <c r="D155" s="1"/>
      <c r="E155" s="1"/>
      <c r="F155" s="1"/>
      <c r="G155" s="1"/>
      <c r="H155" s="1"/>
      <c r="I155" s="1"/>
      <c r="J155" s="1"/>
      <c r="K155" s="35"/>
      <c r="L155" s="37" t="s">
        <v>34</v>
      </c>
      <c r="M155" s="38" t="str">
        <f>#REF!/COUNTIF(M26:M117,"REPROBADO")*100</f>
        <v>#REF!</v>
      </c>
      <c r="N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5"/>
      <c r="L156" s="37" t="s">
        <v>35</v>
      </c>
      <c r="M156" s="29">
        <f>COUNTIF(N26:N117,"Justifico")/COUNTIF(M27:M142,"REPROBADO")*100</f>
        <v>0</v>
      </c>
      <c r="N156" s="1"/>
    </row>
  </sheetData>
  <mergeCells count="14">
    <mergeCell ref="G3:G4"/>
    <mergeCell ref="H3:H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41">
    <cfRule type="cellIs" dxfId="0" priority="1" operator="equal">
      <formula>"Participó"</formula>
    </cfRule>
  </conditionalFormatting>
  <conditionalFormatting sqref="I5:J141">
    <cfRule type="cellIs" dxfId="1" priority="2" operator="equal">
      <formula>"-"</formula>
    </cfRule>
  </conditionalFormatting>
  <conditionalFormatting sqref="K5:L141">
    <cfRule type="cellIs" dxfId="0" priority="3" operator="greaterThan">
      <formula>69</formula>
    </cfRule>
  </conditionalFormatting>
  <conditionalFormatting sqref="K5:L141">
    <cfRule type="cellIs" dxfId="1" priority="4" operator="lessThanOrEqual">
      <formula>59</formula>
    </cfRule>
  </conditionalFormatting>
  <conditionalFormatting sqref="M5:M141">
    <cfRule type="cellIs" dxfId="0" priority="5" operator="equal">
      <formula>"APROBADO"</formula>
    </cfRule>
  </conditionalFormatting>
  <conditionalFormatting sqref="M5:M141">
    <cfRule type="cellIs" dxfId="1" priority="6" operator="equal">
      <formula>"REPROBADO"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389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39">
        <v>2.7352505795E10</v>
      </c>
      <c r="B5" s="40" t="s">
        <v>386</v>
      </c>
      <c r="C5" s="40" t="s">
        <v>390</v>
      </c>
      <c r="D5" s="40" t="s">
        <v>391</v>
      </c>
      <c r="E5" s="1"/>
      <c r="F5" s="1"/>
      <c r="G5" s="21" t="s">
        <v>18</v>
      </c>
      <c r="H5" s="41">
        <v>1.0</v>
      </c>
      <c r="I5" s="42" t="s">
        <v>44</v>
      </c>
      <c r="J5" s="42" t="s">
        <v>44</v>
      </c>
      <c r="K5" s="43">
        <v>90.0</v>
      </c>
      <c r="L5" s="43">
        <v>100.0</v>
      </c>
      <c r="M5" s="24" t="str">
        <f t="shared" ref="M5:M140" si="1">IF(AND(OR(I5="Participó",J5="Participó"),AND(K5&gt;64,K5&lt;&gt;"-")),"APROBADO","REPROBADO")</f>
        <v>APROBADO</v>
      </c>
      <c r="N5" s="1"/>
    </row>
    <row r="6">
      <c r="A6" s="39">
        <v>2.3341763584E10</v>
      </c>
      <c r="B6" s="40" t="s">
        <v>392</v>
      </c>
      <c r="C6" s="40" t="s">
        <v>393</v>
      </c>
      <c r="D6" s="40" t="s">
        <v>394</v>
      </c>
      <c r="E6" s="1"/>
      <c r="F6" s="1"/>
      <c r="G6" s="21" t="s">
        <v>18</v>
      </c>
      <c r="H6" s="41">
        <v>1.0</v>
      </c>
      <c r="I6" s="42" t="s">
        <v>44</v>
      </c>
      <c r="J6" s="42" t="s">
        <v>44</v>
      </c>
      <c r="K6" s="43">
        <v>80.0</v>
      </c>
      <c r="L6" s="43">
        <v>100.0</v>
      </c>
      <c r="M6" s="24" t="str">
        <f t="shared" si="1"/>
        <v>APROBADO</v>
      </c>
      <c r="N6" s="1"/>
    </row>
    <row r="7">
      <c r="A7" s="39">
        <v>2.0310696278E10</v>
      </c>
      <c r="B7" s="40" t="s">
        <v>395</v>
      </c>
      <c r="C7" s="40" t="s">
        <v>396</v>
      </c>
      <c r="D7" s="40" t="s">
        <v>397</v>
      </c>
      <c r="E7" s="1"/>
      <c r="F7" s="1"/>
      <c r="G7" s="21" t="s">
        <v>50</v>
      </c>
      <c r="H7" s="41">
        <v>1.0</v>
      </c>
      <c r="I7" s="42" t="s">
        <v>44</v>
      </c>
      <c r="J7" s="42" t="s">
        <v>44</v>
      </c>
      <c r="K7" s="43">
        <v>100.0</v>
      </c>
      <c r="L7" s="43">
        <v>100.0</v>
      </c>
      <c r="M7" s="24" t="str">
        <f t="shared" si="1"/>
        <v>APROBADO</v>
      </c>
      <c r="N7" s="1"/>
    </row>
    <row r="8">
      <c r="A8" s="39">
        <v>2.0275010112E10</v>
      </c>
      <c r="B8" s="40" t="s">
        <v>395</v>
      </c>
      <c r="C8" s="40" t="s">
        <v>398</v>
      </c>
      <c r="D8" s="40" t="s">
        <v>399</v>
      </c>
      <c r="E8" s="1"/>
      <c r="F8" s="1"/>
      <c r="G8" s="21" t="s">
        <v>50</v>
      </c>
      <c r="H8" s="41">
        <v>1.0</v>
      </c>
      <c r="I8" s="42" t="s">
        <v>40</v>
      </c>
      <c r="J8" s="42" t="s">
        <v>40</v>
      </c>
      <c r="K8" s="42" t="s">
        <v>40</v>
      </c>
      <c r="L8" s="42" t="s">
        <v>40</v>
      </c>
      <c r="M8" s="24" t="str">
        <f t="shared" si="1"/>
        <v>REPROBADO</v>
      </c>
      <c r="N8" s="1"/>
    </row>
    <row r="9">
      <c r="A9" s="39">
        <v>2.7389783655E10</v>
      </c>
      <c r="B9" s="40" t="s">
        <v>400</v>
      </c>
      <c r="C9" s="40" t="s">
        <v>401</v>
      </c>
      <c r="D9" s="40" t="s">
        <v>402</v>
      </c>
      <c r="E9" s="1"/>
      <c r="F9" s="1"/>
      <c r="G9" s="21" t="s">
        <v>18</v>
      </c>
      <c r="H9" s="41">
        <v>1.0</v>
      </c>
      <c r="I9" s="42" t="s">
        <v>44</v>
      </c>
      <c r="J9" s="42" t="s">
        <v>44</v>
      </c>
      <c r="K9" s="43">
        <v>90.0</v>
      </c>
      <c r="L9" s="43">
        <v>100.0</v>
      </c>
      <c r="M9" s="24" t="str">
        <f t="shared" si="1"/>
        <v>APROBADO</v>
      </c>
      <c r="N9" s="31" t="s">
        <v>61</v>
      </c>
    </row>
    <row r="10">
      <c r="A10" s="39">
        <v>2.0259009953E10</v>
      </c>
      <c r="B10" s="40" t="s">
        <v>403</v>
      </c>
      <c r="C10" s="40" t="s">
        <v>404</v>
      </c>
      <c r="D10" s="40" t="s">
        <v>405</v>
      </c>
      <c r="E10" s="1"/>
      <c r="F10" s="45" t="s">
        <v>406</v>
      </c>
      <c r="G10" s="21" t="s">
        <v>50</v>
      </c>
      <c r="H10" s="41">
        <v>1.0</v>
      </c>
      <c r="I10" s="42" t="s">
        <v>44</v>
      </c>
      <c r="J10" s="42" t="s">
        <v>40</v>
      </c>
      <c r="K10" s="43">
        <v>80.0</v>
      </c>
      <c r="L10" s="43">
        <v>100.0</v>
      </c>
      <c r="M10" s="24" t="str">
        <f t="shared" si="1"/>
        <v>APROBADO</v>
      </c>
      <c r="N10" s="1"/>
    </row>
    <row r="11">
      <c r="A11" s="39">
        <v>2.0298693918E10</v>
      </c>
      <c r="B11" s="40" t="s">
        <v>407</v>
      </c>
      <c r="C11" s="40" t="s">
        <v>408</v>
      </c>
      <c r="D11" s="40" t="s">
        <v>409</v>
      </c>
      <c r="E11" s="1"/>
      <c r="F11" s="1"/>
      <c r="G11" s="21" t="s">
        <v>50</v>
      </c>
      <c r="H11" s="41">
        <v>1.0</v>
      </c>
      <c r="I11" s="42" t="s">
        <v>40</v>
      </c>
      <c r="J11" s="42" t="s">
        <v>40</v>
      </c>
      <c r="K11" s="42" t="s">
        <v>40</v>
      </c>
      <c r="L11" s="42" t="s">
        <v>40</v>
      </c>
      <c r="M11" s="24" t="str">
        <f t="shared" si="1"/>
        <v>REPROBADO</v>
      </c>
      <c r="N11" s="1"/>
    </row>
    <row r="12">
      <c r="A12" s="39">
        <v>2.7357701665E10</v>
      </c>
      <c r="B12" s="40" t="s">
        <v>410</v>
      </c>
      <c r="C12" s="40" t="s">
        <v>411</v>
      </c>
      <c r="D12" s="40" t="s">
        <v>412</v>
      </c>
      <c r="E12" s="1"/>
      <c r="F12" s="1"/>
      <c r="G12" s="21" t="s">
        <v>18</v>
      </c>
      <c r="H12" s="41">
        <v>1.0</v>
      </c>
      <c r="I12" s="42" t="s">
        <v>44</v>
      </c>
      <c r="J12" s="42" t="s">
        <v>44</v>
      </c>
      <c r="K12" s="43">
        <v>90.0</v>
      </c>
      <c r="L12" s="43">
        <v>100.0</v>
      </c>
      <c r="M12" s="24" t="str">
        <f t="shared" si="1"/>
        <v>APROBADO</v>
      </c>
      <c r="N12" s="1"/>
    </row>
    <row r="13">
      <c r="A13" s="39">
        <v>2.7373960166E10</v>
      </c>
      <c r="B13" s="40" t="s">
        <v>413</v>
      </c>
      <c r="C13" s="40" t="s">
        <v>414</v>
      </c>
      <c r="D13" s="40" t="s">
        <v>415</v>
      </c>
      <c r="E13" s="1"/>
      <c r="F13" s="1"/>
      <c r="G13" s="21" t="s">
        <v>18</v>
      </c>
      <c r="H13" s="41">
        <v>1.0</v>
      </c>
      <c r="I13" s="42" t="s">
        <v>44</v>
      </c>
      <c r="J13" s="42" t="s">
        <v>44</v>
      </c>
      <c r="K13" s="43">
        <v>80.0</v>
      </c>
      <c r="L13" s="43">
        <v>100.0</v>
      </c>
      <c r="M13" s="24" t="str">
        <f t="shared" si="1"/>
        <v>APROBADO</v>
      </c>
      <c r="N13" s="1"/>
    </row>
    <row r="14">
      <c r="A14" s="39">
        <v>2.0266094613E10</v>
      </c>
      <c r="B14" s="40" t="s">
        <v>416</v>
      </c>
      <c r="C14" s="40" t="s">
        <v>417</v>
      </c>
      <c r="D14" s="40" t="s">
        <v>418</v>
      </c>
      <c r="E14" s="1"/>
      <c r="F14" s="1"/>
      <c r="G14" s="21" t="s">
        <v>50</v>
      </c>
      <c r="H14" s="41">
        <v>1.0</v>
      </c>
      <c r="I14" s="42" t="s">
        <v>44</v>
      </c>
      <c r="J14" s="42" t="s">
        <v>44</v>
      </c>
      <c r="K14" s="43">
        <v>86.67</v>
      </c>
      <c r="L14" s="43">
        <v>100.0</v>
      </c>
      <c r="M14" s="24" t="str">
        <f t="shared" si="1"/>
        <v>APROBADO</v>
      </c>
      <c r="N14" s="1"/>
    </row>
    <row r="15">
      <c r="A15" s="39">
        <v>2.7338297004E10</v>
      </c>
      <c r="B15" s="40" t="s">
        <v>419</v>
      </c>
      <c r="C15" s="40" t="s">
        <v>420</v>
      </c>
      <c r="D15" s="40" t="s">
        <v>421</v>
      </c>
      <c r="E15" s="1"/>
      <c r="F15" s="1"/>
      <c r="G15" s="21" t="s">
        <v>18</v>
      </c>
      <c r="H15" s="41">
        <v>1.0</v>
      </c>
      <c r="I15" s="42" t="s">
        <v>44</v>
      </c>
      <c r="J15" s="42" t="s">
        <v>44</v>
      </c>
      <c r="K15" s="43">
        <v>90.0</v>
      </c>
      <c r="L15" s="43">
        <v>100.0</v>
      </c>
      <c r="M15" s="24" t="str">
        <f t="shared" si="1"/>
        <v>APROBADO</v>
      </c>
      <c r="N15" s="1"/>
    </row>
    <row r="16">
      <c r="A16" s="39">
        <v>2.0362638659E10</v>
      </c>
      <c r="B16" s="40" t="s">
        <v>422</v>
      </c>
      <c r="C16" s="40" t="s">
        <v>423</v>
      </c>
      <c r="D16" s="40" t="s">
        <v>424</v>
      </c>
      <c r="E16" s="1"/>
      <c r="F16" s="1"/>
      <c r="G16" s="21" t="s">
        <v>50</v>
      </c>
      <c r="H16" s="41">
        <v>1.0</v>
      </c>
      <c r="I16" s="42" t="s">
        <v>40</v>
      </c>
      <c r="J16" s="42" t="s">
        <v>40</v>
      </c>
      <c r="K16" s="42" t="s">
        <v>40</v>
      </c>
      <c r="L16" s="42" t="s">
        <v>40</v>
      </c>
      <c r="M16" s="24" t="str">
        <f t="shared" si="1"/>
        <v>REPROBADO</v>
      </c>
      <c r="N16" s="1"/>
    </row>
    <row r="17">
      <c r="A17" s="39">
        <v>2.3378137934E10</v>
      </c>
      <c r="B17" s="40" t="s">
        <v>425</v>
      </c>
      <c r="C17" s="40" t="s">
        <v>426</v>
      </c>
      <c r="D17" s="40" t="s">
        <v>427</v>
      </c>
      <c r="E17" s="1"/>
      <c r="F17" s="1"/>
      <c r="G17" s="21" t="s">
        <v>18</v>
      </c>
      <c r="H17" s="41">
        <v>1.0</v>
      </c>
      <c r="I17" s="42" t="s">
        <v>44</v>
      </c>
      <c r="J17" s="42" t="s">
        <v>44</v>
      </c>
      <c r="K17" s="43">
        <v>100.0</v>
      </c>
      <c r="L17" s="43">
        <v>100.0</v>
      </c>
      <c r="M17" s="24" t="str">
        <f t="shared" si="1"/>
        <v>APROBADO</v>
      </c>
      <c r="N17" s="1"/>
    </row>
    <row r="18">
      <c r="A18" s="39">
        <v>2.7342679264E10</v>
      </c>
      <c r="B18" s="40" t="s">
        <v>425</v>
      </c>
      <c r="C18" s="40" t="s">
        <v>241</v>
      </c>
      <c r="D18" s="40" t="s">
        <v>428</v>
      </c>
      <c r="E18" s="1"/>
      <c r="F18" s="1"/>
      <c r="G18" s="21" t="s">
        <v>18</v>
      </c>
      <c r="H18" s="41">
        <v>1.0</v>
      </c>
      <c r="I18" s="42" t="s">
        <v>44</v>
      </c>
      <c r="J18" s="42" t="s">
        <v>40</v>
      </c>
      <c r="K18" s="43">
        <v>70.0</v>
      </c>
      <c r="L18" s="43">
        <v>100.0</v>
      </c>
      <c r="M18" s="24" t="str">
        <f t="shared" si="1"/>
        <v>APROBADO</v>
      </c>
      <c r="N18" s="1"/>
    </row>
    <row r="19">
      <c r="A19" s="39">
        <v>2.7330770258E10</v>
      </c>
      <c r="B19" s="40" t="s">
        <v>425</v>
      </c>
      <c r="C19" s="40" t="s">
        <v>429</v>
      </c>
      <c r="D19" s="40" t="s">
        <v>430</v>
      </c>
      <c r="E19" s="1"/>
      <c r="F19" s="1"/>
      <c r="G19" s="21" t="s">
        <v>18</v>
      </c>
      <c r="H19" s="41">
        <v>1.0</v>
      </c>
      <c r="I19" s="42" t="s">
        <v>44</v>
      </c>
      <c r="J19" s="42" t="s">
        <v>44</v>
      </c>
      <c r="K19" s="43">
        <v>100.0</v>
      </c>
      <c r="L19" s="43">
        <v>100.0</v>
      </c>
      <c r="M19" s="24" t="str">
        <f t="shared" si="1"/>
        <v>APROBADO</v>
      </c>
      <c r="N19" s="1"/>
    </row>
    <row r="20">
      <c r="A20" s="39">
        <v>2.3244896154E10</v>
      </c>
      <c r="B20" s="40" t="s">
        <v>431</v>
      </c>
      <c r="C20" s="40" t="s">
        <v>341</v>
      </c>
      <c r="D20" s="40" t="s">
        <v>432</v>
      </c>
      <c r="E20" s="1"/>
      <c r="F20" s="1"/>
      <c r="G20" s="21" t="s">
        <v>18</v>
      </c>
      <c r="H20" s="41">
        <v>2.0</v>
      </c>
      <c r="I20" s="42" t="s">
        <v>44</v>
      </c>
      <c r="J20" s="42" t="s">
        <v>44</v>
      </c>
      <c r="K20" s="43">
        <v>80.0</v>
      </c>
      <c r="L20" s="43">
        <v>100.0</v>
      </c>
      <c r="M20" s="24" t="str">
        <f t="shared" si="1"/>
        <v>APROBADO</v>
      </c>
      <c r="N20" s="1"/>
    </row>
    <row r="21">
      <c r="A21" s="39">
        <v>2.0389792927E10</v>
      </c>
      <c r="B21" s="40" t="s">
        <v>433</v>
      </c>
      <c r="C21" s="40" t="s">
        <v>434</v>
      </c>
      <c r="D21" s="40" t="s">
        <v>435</v>
      </c>
      <c r="E21" s="1"/>
      <c r="F21" s="1"/>
      <c r="G21" s="21" t="s">
        <v>50</v>
      </c>
      <c r="H21" s="41">
        <v>1.0</v>
      </c>
      <c r="I21" s="42" t="s">
        <v>44</v>
      </c>
      <c r="J21" s="42" t="s">
        <v>44</v>
      </c>
      <c r="K21" s="43">
        <v>70.0</v>
      </c>
      <c r="L21" s="43">
        <v>100.0</v>
      </c>
      <c r="M21" s="24" t="str">
        <f t="shared" si="1"/>
        <v>APROBADO</v>
      </c>
      <c r="N21" s="1"/>
    </row>
    <row r="22">
      <c r="A22" s="39">
        <v>2.0271339292E10</v>
      </c>
      <c r="B22" s="40" t="s">
        <v>436</v>
      </c>
      <c r="C22" s="40" t="s">
        <v>437</v>
      </c>
      <c r="D22" s="40" t="s">
        <v>438</v>
      </c>
      <c r="E22" s="1"/>
      <c r="F22" s="1"/>
      <c r="G22" s="21" t="s">
        <v>50</v>
      </c>
      <c r="H22" s="41">
        <v>2.0</v>
      </c>
      <c r="I22" s="42" t="s">
        <v>44</v>
      </c>
      <c r="J22" s="42" t="s">
        <v>44</v>
      </c>
      <c r="K22" s="43">
        <v>80.0</v>
      </c>
      <c r="L22" s="43">
        <v>100.0</v>
      </c>
      <c r="M22" s="24" t="str">
        <f t="shared" si="1"/>
        <v>APROBADO</v>
      </c>
      <c r="N22" s="1"/>
    </row>
    <row r="23">
      <c r="A23" s="39">
        <v>2.0356513119E10</v>
      </c>
      <c r="B23" s="40" t="s">
        <v>439</v>
      </c>
      <c r="C23" s="40" t="s">
        <v>440</v>
      </c>
      <c r="D23" s="40" t="s">
        <v>441</v>
      </c>
      <c r="E23" s="1"/>
      <c r="F23" s="1"/>
      <c r="G23" s="21" t="s">
        <v>50</v>
      </c>
      <c r="H23" s="41">
        <v>1.0</v>
      </c>
      <c r="I23" s="42" t="s">
        <v>44</v>
      </c>
      <c r="J23" s="42" t="s">
        <v>40</v>
      </c>
      <c r="K23" s="43">
        <v>90.0</v>
      </c>
      <c r="L23" s="43">
        <v>100.0</v>
      </c>
      <c r="M23" s="24" t="str">
        <f t="shared" si="1"/>
        <v>APROBADO</v>
      </c>
      <c r="N23" s="1"/>
    </row>
    <row r="24">
      <c r="A24" s="39">
        <v>2.7226203805E10</v>
      </c>
      <c r="B24" s="40" t="s">
        <v>442</v>
      </c>
      <c r="C24" s="40" t="s">
        <v>443</v>
      </c>
      <c r="D24" s="40" t="s">
        <v>444</v>
      </c>
      <c r="E24" s="1"/>
      <c r="F24" s="1"/>
      <c r="G24" s="21" t="s">
        <v>18</v>
      </c>
      <c r="H24" s="41">
        <v>1.0</v>
      </c>
      <c r="I24" s="42" t="s">
        <v>44</v>
      </c>
      <c r="J24" s="42" t="s">
        <v>44</v>
      </c>
      <c r="K24" s="43">
        <v>95.0</v>
      </c>
      <c r="L24" s="43">
        <v>100.0</v>
      </c>
      <c r="M24" s="24" t="str">
        <f t="shared" si="1"/>
        <v>APROBADO</v>
      </c>
      <c r="N24" s="1"/>
    </row>
    <row r="25">
      <c r="A25" s="39">
        <v>2.0219292504E10</v>
      </c>
      <c r="B25" s="40" t="s">
        <v>445</v>
      </c>
      <c r="C25" s="40" t="s">
        <v>234</v>
      </c>
      <c r="D25" s="40" t="s">
        <v>446</v>
      </c>
      <c r="E25" s="1"/>
      <c r="F25" s="1"/>
      <c r="G25" s="21" t="s">
        <v>50</v>
      </c>
      <c r="H25" s="41">
        <v>1.0</v>
      </c>
      <c r="I25" s="42" t="s">
        <v>44</v>
      </c>
      <c r="J25" s="42" t="s">
        <v>40</v>
      </c>
      <c r="K25" s="42" t="s">
        <v>40</v>
      </c>
      <c r="L25" s="42" t="s">
        <v>40</v>
      </c>
      <c r="M25" s="24" t="str">
        <f t="shared" si="1"/>
        <v>REPROBADO</v>
      </c>
      <c r="N25" s="31" t="s">
        <v>61</v>
      </c>
    </row>
    <row r="26">
      <c r="A26" s="39">
        <v>2.0318792993E10</v>
      </c>
      <c r="B26" s="40" t="s">
        <v>447</v>
      </c>
      <c r="C26" s="40" t="s">
        <v>448</v>
      </c>
      <c r="D26" s="40" t="s">
        <v>449</v>
      </c>
      <c r="E26" s="1"/>
      <c r="F26" s="1"/>
      <c r="G26" s="21" t="s">
        <v>50</v>
      </c>
      <c r="H26" s="41">
        <v>1.0</v>
      </c>
      <c r="I26" s="42" t="s">
        <v>44</v>
      </c>
      <c r="J26" s="42" t="s">
        <v>44</v>
      </c>
      <c r="K26" s="43">
        <v>100.0</v>
      </c>
      <c r="L26" s="43">
        <v>100.0</v>
      </c>
      <c r="M26" s="24" t="str">
        <f t="shared" si="1"/>
        <v>APROBADO</v>
      </c>
      <c r="N26" s="1"/>
    </row>
    <row r="27">
      <c r="A27" s="39">
        <v>2.7266679683E10</v>
      </c>
      <c r="B27" s="40" t="s">
        <v>450</v>
      </c>
      <c r="C27" s="40" t="s">
        <v>451</v>
      </c>
      <c r="D27" s="40" t="s">
        <v>452</v>
      </c>
      <c r="E27" s="1"/>
      <c r="F27" s="1"/>
      <c r="G27" s="21" t="s">
        <v>18</v>
      </c>
      <c r="H27" s="41">
        <v>1.0</v>
      </c>
      <c r="I27" s="42" t="s">
        <v>44</v>
      </c>
      <c r="J27" s="42" t="s">
        <v>40</v>
      </c>
      <c r="K27" s="43">
        <v>100.0</v>
      </c>
      <c r="L27" s="43">
        <v>100.0</v>
      </c>
      <c r="M27" s="24" t="str">
        <f t="shared" si="1"/>
        <v>APROBADO</v>
      </c>
      <c r="N27" s="1"/>
    </row>
    <row r="28">
      <c r="A28" s="39">
        <v>2.0318792179E10</v>
      </c>
      <c r="B28" s="40" t="s">
        <v>453</v>
      </c>
      <c r="C28" s="40" t="s">
        <v>454</v>
      </c>
      <c r="D28" s="40" t="s">
        <v>455</v>
      </c>
      <c r="E28" s="1"/>
      <c r="F28" s="1"/>
      <c r="G28" s="21" t="s">
        <v>50</v>
      </c>
      <c r="H28" s="41">
        <v>1.0</v>
      </c>
      <c r="I28" s="42" t="s">
        <v>44</v>
      </c>
      <c r="J28" s="42" t="s">
        <v>44</v>
      </c>
      <c r="K28" s="43">
        <v>81.67</v>
      </c>
      <c r="L28" s="43">
        <v>100.0</v>
      </c>
      <c r="M28" s="24" t="str">
        <f t="shared" si="1"/>
        <v>APROBADO</v>
      </c>
      <c r="N28" s="31" t="s">
        <v>61</v>
      </c>
    </row>
    <row r="29">
      <c r="A29" s="39">
        <v>2.732937674E10</v>
      </c>
      <c r="B29" s="40" t="s">
        <v>456</v>
      </c>
      <c r="C29" s="40" t="s">
        <v>457</v>
      </c>
      <c r="D29" s="40" t="s">
        <v>458</v>
      </c>
      <c r="E29" s="1"/>
      <c r="F29" s="1"/>
      <c r="G29" s="21" t="s">
        <v>18</v>
      </c>
      <c r="H29" s="41">
        <v>1.0</v>
      </c>
      <c r="I29" s="42" t="s">
        <v>44</v>
      </c>
      <c r="J29" s="42" t="s">
        <v>44</v>
      </c>
      <c r="K29" s="43">
        <v>65.0</v>
      </c>
      <c r="L29" s="42" t="s">
        <v>40</v>
      </c>
      <c r="M29" s="24" t="str">
        <f t="shared" si="1"/>
        <v>APROBADO</v>
      </c>
      <c r="N29" s="1"/>
    </row>
    <row r="30">
      <c r="A30" s="39">
        <v>2.0327302354E10</v>
      </c>
      <c r="B30" s="40" t="s">
        <v>459</v>
      </c>
      <c r="C30" s="40" t="s">
        <v>460</v>
      </c>
      <c r="D30" s="40" t="s">
        <v>461</v>
      </c>
      <c r="E30" s="1"/>
      <c r="F30" s="1"/>
      <c r="G30" s="21" t="s">
        <v>50</v>
      </c>
      <c r="H30" s="41">
        <v>2.0</v>
      </c>
      <c r="I30" s="42" t="s">
        <v>44</v>
      </c>
      <c r="J30" s="42" t="s">
        <v>40</v>
      </c>
      <c r="K30" s="42" t="s">
        <v>40</v>
      </c>
      <c r="L30" s="42" t="s">
        <v>40</v>
      </c>
      <c r="M30" s="24" t="str">
        <f t="shared" si="1"/>
        <v>REPROBADO</v>
      </c>
      <c r="N30" s="31" t="s">
        <v>61</v>
      </c>
    </row>
    <row r="31">
      <c r="A31" s="39">
        <v>2.3238652669E10</v>
      </c>
      <c r="B31" s="40" t="s">
        <v>462</v>
      </c>
      <c r="C31" s="40" t="s">
        <v>463</v>
      </c>
      <c r="D31" s="40" t="s">
        <v>464</v>
      </c>
      <c r="E31" s="1"/>
      <c r="F31" s="1"/>
      <c r="G31" s="21" t="s">
        <v>50</v>
      </c>
      <c r="H31" s="41">
        <v>1.0</v>
      </c>
      <c r="I31" s="42" t="s">
        <v>44</v>
      </c>
      <c r="J31" s="42" t="s">
        <v>40</v>
      </c>
      <c r="K31" s="43">
        <v>71.67</v>
      </c>
      <c r="L31" s="43">
        <v>100.0</v>
      </c>
      <c r="M31" s="24" t="str">
        <f t="shared" si="1"/>
        <v>APROBADO</v>
      </c>
      <c r="N31" s="31" t="s">
        <v>61</v>
      </c>
    </row>
    <row r="32">
      <c r="A32" s="39">
        <v>2.7374468656E10</v>
      </c>
      <c r="B32" s="40" t="s">
        <v>462</v>
      </c>
      <c r="C32" s="40" t="s">
        <v>465</v>
      </c>
      <c r="D32" s="40" t="s">
        <v>466</v>
      </c>
      <c r="E32" s="1"/>
      <c r="F32" s="1"/>
      <c r="G32" s="21" t="s">
        <v>18</v>
      </c>
      <c r="H32" s="41">
        <v>1.0</v>
      </c>
      <c r="I32" s="42" t="s">
        <v>40</v>
      </c>
      <c r="J32" s="42" t="s">
        <v>40</v>
      </c>
      <c r="K32" s="42" t="s">
        <v>40</v>
      </c>
      <c r="L32" s="42" t="s">
        <v>40</v>
      </c>
      <c r="M32" s="24" t="str">
        <f t="shared" si="1"/>
        <v>REPROBADO</v>
      </c>
      <c r="N32" s="1"/>
    </row>
    <row r="33">
      <c r="A33" s="39">
        <v>2.0239268197E10</v>
      </c>
      <c r="B33" s="40" t="s">
        <v>467</v>
      </c>
      <c r="C33" s="40" t="s">
        <v>468</v>
      </c>
      <c r="D33" s="40" t="s">
        <v>469</v>
      </c>
      <c r="E33" s="1"/>
      <c r="F33" s="1"/>
      <c r="G33" s="21" t="s">
        <v>50</v>
      </c>
      <c r="H33" s="41">
        <v>1.0</v>
      </c>
      <c r="I33" s="42" t="s">
        <v>44</v>
      </c>
      <c r="J33" s="42" t="s">
        <v>44</v>
      </c>
      <c r="K33" s="43">
        <v>80.0</v>
      </c>
      <c r="L33" s="43">
        <v>100.0</v>
      </c>
      <c r="M33" s="24" t="str">
        <f t="shared" si="1"/>
        <v>APROBADO</v>
      </c>
      <c r="N33" s="1"/>
    </row>
    <row r="34">
      <c r="A34" s="39">
        <v>2.7316282399E10</v>
      </c>
      <c r="B34" s="40" t="s">
        <v>470</v>
      </c>
      <c r="C34" s="40" t="s">
        <v>471</v>
      </c>
      <c r="D34" s="40" t="s">
        <v>472</v>
      </c>
      <c r="E34" s="1"/>
      <c r="F34" s="1"/>
      <c r="G34" s="21" t="s">
        <v>18</v>
      </c>
      <c r="H34" s="41">
        <v>1.0</v>
      </c>
      <c r="I34" s="42" t="s">
        <v>40</v>
      </c>
      <c r="J34" s="42" t="s">
        <v>44</v>
      </c>
      <c r="K34" s="43">
        <v>70.0</v>
      </c>
      <c r="L34" s="42" t="s">
        <v>40</v>
      </c>
      <c r="M34" s="24" t="str">
        <f t="shared" si="1"/>
        <v>APROBADO</v>
      </c>
      <c r="N34" s="1"/>
    </row>
    <row r="35">
      <c r="A35" s="39">
        <v>2.0307113342E10</v>
      </c>
      <c r="B35" s="40" t="s">
        <v>473</v>
      </c>
      <c r="C35" s="40" t="s">
        <v>474</v>
      </c>
      <c r="D35" s="40" t="s">
        <v>475</v>
      </c>
      <c r="E35" s="1"/>
      <c r="F35" s="1"/>
      <c r="G35" s="21" t="s">
        <v>50</v>
      </c>
      <c r="H35" s="41">
        <v>1.0</v>
      </c>
      <c r="I35" s="42" t="s">
        <v>44</v>
      </c>
      <c r="J35" s="42" t="s">
        <v>40</v>
      </c>
      <c r="K35" s="42" t="s">
        <v>40</v>
      </c>
      <c r="L35" s="42" t="s">
        <v>40</v>
      </c>
      <c r="M35" s="24" t="str">
        <f t="shared" si="1"/>
        <v>REPROBADO</v>
      </c>
      <c r="N35" s="31" t="s">
        <v>61</v>
      </c>
    </row>
    <row r="36">
      <c r="A36" s="39">
        <v>2.0281354583E10</v>
      </c>
      <c r="B36" s="40" t="s">
        <v>476</v>
      </c>
      <c r="C36" s="40" t="s">
        <v>350</v>
      </c>
      <c r="D36" s="40" t="s">
        <v>477</v>
      </c>
      <c r="E36" s="1"/>
      <c r="F36" s="1"/>
      <c r="G36" s="21" t="s">
        <v>50</v>
      </c>
      <c r="H36" s="41">
        <v>1.0</v>
      </c>
      <c r="I36" s="42" t="s">
        <v>40</v>
      </c>
      <c r="J36" s="42" t="s">
        <v>40</v>
      </c>
      <c r="K36" s="43">
        <v>70.0</v>
      </c>
      <c r="L36" s="43">
        <v>100.0</v>
      </c>
      <c r="M36" s="24" t="str">
        <f t="shared" si="1"/>
        <v>REPROBADO</v>
      </c>
      <c r="N36" s="1"/>
    </row>
    <row r="37">
      <c r="A37" s="39">
        <v>2.7347298153E10</v>
      </c>
      <c r="B37" s="40" t="s">
        <v>478</v>
      </c>
      <c r="C37" s="40" t="s">
        <v>479</v>
      </c>
      <c r="D37" s="40" t="s">
        <v>480</v>
      </c>
      <c r="E37" s="1"/>
      <c r="F37" s="1"/>
      <c r="G37" s="21" t="s">
        <v>18</v>
      </c>
      <c r="H37" s="41">
        <v>1.0</v>
      </c>
      <c r="I37" s="42" t="s">
        <v>44</v>
      </c>
      <c r="J37" s="42" t="s">
        <v>44</v>
      </c>
      <c r="K37" s="43">
        <v>70.0</v>
      </c>
      <c r="L37" s="43">
        <v>100.0</v>
      </c>
      <c r="M37" s="24" t="str">
        <f t="shared" si="1"/>
        <v>APROBADO</v>
      </c>
      <c r="N37" s="1"/>
    </row>
    <row r="38">
      <c r="A38" s="39">
        <v>2.7347298609E10</v>
      </c>
      <c r="B38" s="40" t="s">
        <v>481</v>
      </c>
      <c r="C38" s="40" t="s">
        <v>482</v>
      </c>
      <c r="D38" s="40" t="s">
        <v>483</v>
      </c>
      <c r="E38" s="1"/>
      <c r="F38" s="1"/>
      <c r="G38" s="21" t="s">
        <v>18</v>
      </c>
      <c r="H38" s="41">
        <v>1.0</v>
      </c>
      <c r="I38" s="42" t="s">
        <v>40</v>
      </c>
      <c r="J38" s="42" t="s">
        <v>40</v>
      </c>
      <c r="K38" s="42" t="s">
        <v>40</v>
      </c>
      <c r="L38" s="42" t="s">
        <v>40</v>
      </c>
      <c r="M38" s="24" t="str">
        <f t="shared" si="1"/>
        <v>REPROBADO</v>
      </c>
      <c r="N38" s="1"/>
    </row>
    <row r="39">
      <c r="A39" s="39">
        <v>2.3241527344E10</v>
      </c>
      <c r="B39" s="40" t="s">
        <v>484</v>
      </c>
      <c r="C39" s="40" t="s">
        <v>485</v>
      </c>
      <c r="D39" s="40" t="s">
        <v>486</v>
      </c>
      <c r="E39" s="1"/>
      <c r="F39" s="1"/>
      <c r="G39" s="21" t="s">
        <v>18</v>
      </c>
      <c r="H39" s="41">
        <v>2.0</v>
      </c>
      <c r="I39" s="42" t="s">
        <v>44</v>
      </c>
      <c r="J39" s="42" t="s">
        <v>44</v>
      </c>
      <c r="K39" s="43">
        <v>76.67</v>
      </c>
      <c r="L39" s="43">
        <v>100.0</v>
      </c>
      <c r="M39" s="24" t="str">
        <f t="shared" si="1"/>
        <v>APROBADO</v>
      </c>
      <c r="N39" s="1"/>
    </row>
    <row r="40">
      <c r="A40" s="39">
        <v>2.7305321198E10</v>
      </c>
      <c r="B40" s="40" t="s">
        <v>487</v>
      </c>
      <c r="C40" s="40" t="s">
        <v>488</v>
      </c>
      <c r="D40" s="40" t="s">
        <v>489</v>
      </c>
      <c r="E40" s="1"/>
      <c r="F40" s="1"/>
      <c r="G40" s="21" t="s">
        <v>18</v>
      </c>
      <c r="H40" s="41">
        <v>2.0</v>
      </c>
      <c r="I40" s="42" t="s">
        <v>44</v>
      </c>
      <c r="J40" s="42" t="s">
        <v>40</v>
      </c>
      <c r="K40" s="43">
        <v>80.0</v>
      </c>
      <c r="L40" s="43">
        <v>100.0</v>
      </c>
      <c r="M40" s="24" t="str">
        <f t="shared" si="1"/>
        <v>APROBADO</v>
      </c>
      <c r="N40" s="1"/>
    </row>
    <row r="41">
      <c r="A41" s="39">
        <v>2.736477989E10</v>
      </c>
      <c r="B41" s="40" t="s">
        <v>490</v>
      </c>
      <c r="C41" s="40" t="s">
        <v>241</v>
      </c>
      <c r="D41" s="40" t="s">
        <v>491</v>
      </c>
      <c r="E41" s="1"/>
      <c r="F41" s="1"/>
      <c r="G41" s="21" t="s">
        <v>18</v>
      </c>
      <c r="H41" s="41">
        <v>2.0</v>
      </c>
      <c r="I41" s="42" t="s">
        <v>44</v>
      </c>
      <c r="J41" s="42" t="s">
        <v>44</v>
      </c>
      <c r="K41" s="43">
        <v>100.0</v>
      </c>
      <c r="L41" s="43">
        <v>100.0</v>
      </c>
      <c r="M41" s="24" t="str">
        <f t="shared" si="1"/>
        <v>APROBADO</v>
      </c>
      <c r="N41" s="1"/>
    </row>
    <row r="42">
      <c r="A42" s="39">
        <v>2.7338004406E10</v>
      </c>
      <c r="B42" s="40" t="s">
        <v>492</v>
      </c>
      <c r="C42" s="40" t="s">
        <v>493</v>
      </c>
      <c r="D42" s="40" t="s">
        <v>494</v>
      </c>
      <c r="E42" s="1"/>
      <c r="F42" s="1"/>
      <c r="G42" s="21" t="s">
        <v>18</v>
      </c>
      <c r="H42" s="41">
        <v>2.0</v>
      </c>
      <c r="I42" s="42" t="s">
        <v>44</v>
      </c>
      <c r="J42" s="42" t="s">
        <v>44</v>
      </c>
      <c r="K42" s="43">
        <v>100.0</v>
      </c>
      <c r="L42" s="43">
        <v>100.0</v>
      </c>
      <c r="M42" s="24" t="str">
        <f t="shared" si="1"/>
        <v>APROBADO</v>
      </c>
      <c r="N42" s="1"/>
    </row>
    <row r="43">
      <c r="A43" s="39">
        <v>2.732186348E10</v>
      </c>
      <c r="B43" s="40" t="s">
        <v>495</v>
      </c>
      <c r="C43" s="40" t="s">
        <v>496</v>
      </c>
      <c r="D43" s="40" t="s">
        <v>497</v>
      </c>
      <c r="E43" s="1"/>
      <c r="F43" s="1"/>
      <c r="G43" s="21" t="s">
        <v>18</v>
      </c>
      <c r="H43" s="41">
        <v>2.0</v>
      </c>
      <c r="I43" s="42" t="s">
        <v>44</v>
      </c>
      <c r="J43" s="42" t="s">
        <v>40</v>
      </c>
      <c r="K43" s="43">
        <v>90.0</v>
      </c>
      <c r="L43" s="43">
        <v>100.0</v>
      </c>
      <c r="M43" s="24" t="str">
        <f t="shared" si="1"/>
        <v>APROBADO</v>
      </c>
      <c r="N43" s="1"/>
    </row>
    <row r="44">
      <c r="A44" s="39">
        <v>2.3290682339E10</v>
      </c>
      <c r="B44" s="40" t="s">
        <v>498</v>
      </c>
      <c r="C44" s="40" t="s">
        <v>499</v>
      </c>
      <c r="D44" s="40" t="s">
        <v>500</v>
      </c>
      <c r="E44" s="1"/>
      <c r="F44" s="1"/>
      <c r="G44" s="21" t="s">
        <v>50</v>
      </c>
      <c r="H44" s="41">
        <v>1.0</v>
      </c>
      <c r="I44" s="42" t="s">
        <v>44</v>
      </c>
      <c r="J44" s="42" t="s">
        <v>44</v>
      </c>
      <c r="K44" s="43">
        <v>80.0</v>
      </c>
      <c r="L44" s="43">
        <v>100.0</v>
      </c>
      <c r="M44" s="24" t="str">
        <f t="shared" si="1"/>
        <v>APROBADO</v>
      </c>
      <c r="N44" s="1"/>
    </row>
    <row r="45">
      <c r="A45" s="39">
        <v>2.0374046897E10</v>
      </c>
      <c r="B45" s="40" t="s">
        <v>501</v>
      </c>
      <c r="C45" s="40" t="s">
        <v>111</v>
      </c>
      <c r="D45" s="40" t="s">
        <v>502</v>
      </c>
      <c r="E45" s="1"/>
      <c r="F45" s="1"/>
      <c r="G45" s="21" t="s">
        <v>50</v>
      </c>
      <c r="H45" s="41">
        <v>1.0</v>
      </c>
      <c r="I45" s="42" t="s">
        <v>44</v>
      </c>
      <c r="J45" s="42" t="s">
        <v>44</v>
      </c>
      <c r="K45" s="43">
        <v>80.0</v>
      </c>
      <c r="L45" s="43">
        <v>100.0</v>
      </c>
      <c r="M45" s="24" t="str">
        <f t="shared" si="1"/>
        <v>APROBADO</v>
      </c>
      <c r="N45" s="31" t="s">
        <v>61</v>
      </c>
    </row>
    <row r="46">
      <c r="A46" s="39">
        <v>2.0222828148E10</v>
      </c>
      <c r="B46" s="40" t="s">
        <v>503</v>
      </c>
      <c r="C46" s="40" t="s">
        <v>504</v>
      </c>
      <c r="D46" s="40" t="s">
        <v>505</v>
      </c>
      <c r="E46" s="1"/>
      <c r="F46" s="1"/>
      <c r="G46" s="21" t="s">
        <v>50</v>
      </c>
      <c r="H46" s="41">
        <v>2.0</v>
      </c>
      <c r="I46" s="42" t="s">
        <v>40</v>
      </c>
      <c r="J46" s="42" t="s">
        <v>44</v>
      </c>
      <c r="K46" s="43">
        <v>70.0</v>
      </c>
      <c r="L46" s="43">
        <v>100.0</v>
      </c>
      <c r="M46" s="24" t="str">
        <f t="shared" si="1"/>
        <v>APROBADO</v>
      </c>
      <c r="N46" s="1"/>
    </row>
    <row r="47">
      <c r="A47" s="39">
        <v>2.731899865E10</v>
      </c>
      <c r="B47" s="40" t="s">
        <v>506</v>
      </c>
      <c r="C47" s="40" t="s">
        <v>507</v>
      </c>
      <c r="D47" s="40" t="s">
        <v>508</v>
      </c>
      <c r="E47" s="1"/>
      <c r="F47" s="1"/>
      <c r="G47" s="21" t="s">
        <v>18</v>
      </c>
      <c r="H47" s="41">
        <v>2.0</v>
      </c>
      <c r="I47" s="42" t="s">
        <v>44</v>
      </c>
      <c r="J47" s="42" t="s">
        <v>40</v>
      </c>
      <c r="K47" s="43">
        <v>90.0</v>
      </c>
      <c r="L47" s="42" t="s">
        <v>40</v>
      </c>
      <c r="M47" s="24" t="str">
        <f t="shared" si="1"/>
        <v>APROBADO</v>
      </c>
      <c r="N47" s="1"/>
    </row>
    <row r="48">
      <c r="A48" s="39">
        <v>2.0362717788E10</v>
      </c>
      <c r="B48" s="40" t="s">
        <v>509</v>
      </c>
      <c r="C48" s="40" t="s">
        <v>510</v>
      </c>
      <c r="D48" s="40" t="s">
        <v>511</v>
      </c>
      <c r="E48" s="1"/>
      <c r="F48" s="1"/>
      <c r="G48" s="21" t="s">
        <v>50</v>
      </c>
      <c r="H48" s="41">
        <v>2.0</v>
      </c>
      <c r="I48" s="42" t="s">
        <v>44</v>
      </c>
      <c r="J48" s="42" t="s">
        <v>44</v>
      </c>
      <c r="K48" s="43">
        <v>86.67</v>
      </c>
      <c r="L48" s="43">
        <v>100.0</v>
      </c>
      <c r="M48" s="24" t="str">
        <f t="shared" si="1"/>
        <v>APROBADO</v>
      </c>
      <c r="N48" s="1"/>
    </row>
    <row r="49">
      <c r="A49" s="39">
        <v>2.0327997654E10</v>
      </c>
      <c r="B49" s="40" t="s">
        <v>512</v>
      </c>
      <c r="C49" s="40" t="s">
        <v>513</v>
      </c>
      <c r="D49" s="40" t="s">
        <v>514</v>
      </c>
      <c r="E49" s="1"/>
      <c r="F49" s="1"/>
      <c r="G49" s="21" t="s">
        <v>50</v>
      </c>
      <c r="H49" s="41">
        <v>2.0</v>
      </c>
      <c r="I49" s="42" t="s">
        <v>40</v>
      </c>
      <c r="J49" s="42" t="s">
        <v>40</v>
      </c>
      <c r="K49" s="42" t="s">
        <v>40</v>
      </c>
      <c r="L49" s="42" t="s">
        <v>40</v>
      </c>
      <c r="M49" s="24" t="str">
        <f t="shared" si="1"/>
        <v>REPROBADO</v>
      </c>
      <c r="N49" s="1"/>
    </row>
    <row r="50">
      <c r="A50" s="39">
        <v>2.0251570265E10</v>
      </c>
      <c r="B50" s="40" t="s">
        <v>515</v>
      </c>
      <c r="C50" s="40" t="s">
        <v>516</v>
      </c>
      <c r="D50" s="40" t="s">
        <v>517</v>
      </c>
      <c r="E50" s="1"/>
      <c r="F50" s="1"/>
      <c r="G50" s="21" t="s">
        <v>50</v>
      </c>
      <c r="H50" s="41">
        <v>2.0</v>
      </c>
      <c r="I50" s="42" t="s">
        <v>40</v>
      </c>
      <c r="J50" s="42" t="s">
        <v>40</v>
      </c>
      <c r="K50" s="42" t="s">
        <v>40</v>
      </c>
      <c r="L50" s="42" t="s">
        <v>40</v>
      </c>
      <c r="M50" s="24" t="str">
        <f t="shared" si="1"/>
        <v>REPROBADO</v>
      </c>
      <c r="N50" s="1"/>
    </row>
    <row r="51">
      <c r="A51" s="39">
        <v>2.7323643534E10</v>
      </c>
      <c r="B51" s="40" t="s">
        <v>518</v>
      </c>
      <c r="C51" s="40" t="s">
        <v>105</v>
      </c>
      <c r="D51" s="40" t="s">
        <v>519</v>
      </c>
      <c r="E51" s="1"/>
      <c r="F51" s="1"/>
      <c r="G51" s="21" t="s">
        <v>18</v>
      </c>
      <c r="H51" s="41">
        <v>2.0</v>
      </c>
      <c r="I51" s="42" t="s">
        <v>44</v>
      </c>
      <c r="J51" s="42" t="s">
        <v>40</v>
      </c>
      <c r="K51" s="42" t="s">
        <v>40</v>
      </c>
      <c r="L51" s="43">
        <v>100.0</v>
      </c>
      <c r="M51" s="24" t="str">
        <f t="shared" si="1"/>
        <v>REPROBADO</v>
      </c>
      <c r="N51" s="31" t="s">
        <v>61</v>
      </c>
    </row>
    <row r="52">
      <c r="A52" s="39">
        <v>2.7290957074E10</v>
      </c>
      <c r="B52" s="40" t="s">
        <v>520</v>
      </c>
      <c r="C52" s="40" t="s">
        <v>521</v>
      </c>
      <c r="D52" s="40" t="s">
        <v>522</v>
      </c>
      <c r="E52" s="1"/>
      <c r="F52" s="1"/>
      <c r="G52" s="21" t="s">
        <v>18</v>
      </c>
      <c r="H52" s="41">
        <v>2.0</v>
      </c>
      <c r="I52" s="42" t="s">
        <v>44</v>
      </c>
      <c r="J52" s="42" t="s">
        <v>40</v>
      </c>
      <c r="K52" s="43">
        <v>80.0</v>
      </c>
      <c r="L52" s="42" t="s">
        <v>40</v>
      </c>
      <c r="M52" s="24" t="str">
        <f t="shared" si="1"/>
        <v>APROBADO</v>
      </c>
      <c r="N52" s="1"/>
    </row>
    <row r="53">
      <c r="A53" s="39">
        <v>2.7329580941E10</v>
      </c>
      <c r="B53" s="40" t="s">
        <v>523</v>
      </c>
      <c r="C53" s="40" t="s">
        <v>524</v>
      </c>
      <c r="D53" s="40" t="s">
        <v>525</v>
      </c>
      <c r="E53" s="1"/>
      <c r="F53" s="1"/>
      <c r="G53" s="21" t="s">
        <v>18</v>
      </c>
      <c r="H53" s="41">
        <v>2.0</v>
      </c>
      <c r="I53" s="42" t="s">
        <v>44</v>
      </c>
      <c r="J53" s="42" t="s">
        <v>44</v>
      </c>
      <c r="K53" s="43">
        <v>80.0</v>
      </c>
      <c r="L53" s="42" t="s">
        <v>40</v>
      </c>
      <c r="M53" s="24" t="str">
        <f t="shared" si="1"/>
        <v>APROBADO</v>
      </c>
      <c r="N53" s="1"/>
    </row>
    <row r="54">
      <c r="A54" s="39">
        <v>2.0265096779E10</v>
      </c>
      <c r="B54" s="40" t="s">
        <v>526</v>
      </c>
      <c r="C54" s="40" t="s">
        <v>527</v>
      </c>
      <c r="D54" s="40" t="s">
        <v>528</v>
      </c>
      <c r="E54" s="1"/>
      <c r="F54" s="1"/>
      <c r="G54" s="21" t="s">
        <v>50</v>
      </c>
      <c r="H54" s="41">
        <v>2.0</v>
      </c>
      <c r="I54" s="42" t="s">
        <v>44</v>
      </c>
      <c r="J54" s="42" t="s">
        <v>44</v>
      </c>
      <c r="K54" s="43">
        <v>86.67</v>
      </c>
      <c r="L54" s="43">
        <v>100.0</v>
      </c>
      <c r="M54" s="24" t="str">
        <f t="shared" si="1"/>
        <v>APROBADO</v>
      </c>
      <c r="N54" s="1"/>
    </row>
    <row r="55">
      <c r="A55" s="39">
        <v>2.0291482466E10</v>
      </c>
      <c r="B55" s="40" t="s">
        <v>526</v>
      </c>
      <c r="C55" s="40" t="s">
        <v>529</v>
      </c>
      <c r="D55" s="40" t="s">
        <v>530</v>
      </c>
      <c r="E55" s="1"/>
      <c r="F55" s="1"/>
      <c r="G55" s="21" t="s">
        <v>50</v>
      </c>
      <c r="H55" s="41">
        <v>2.0</v>
      </c>
      <c r="I55" s="42" t="s">
        <v>44</v>
      </c>
      <c r="J55" s="42" t="s">
        <v>44</v>
      </c>
      <c r="K55" s="43">
        <v>90.0</v>
      </c>
      <c r="L55" s="43">
        <v>100.0</v>
      </c>
      <c r="M55" s="24" t="str">
        <f t="shared" si="1"/>
        <v>APROBADO</v>
      </c>
      <c r="N55" s="1"/>
    </row>
    <row r="56">
      <c r="A56" s="39">
        <v>2.034045474E10</v>
      </c>
      <c r="B56" s="40" t="s">
        <v>526</v>
      </c>
      <c r="C56" s="40" t="s">
        <v>531</v>
      </c>
      <c r="D56" s="40" t="s">
        <v>532</v>
      </c>
      <c r="E56" s="1"/>
      <c r="F56" s="1"/>
      <c r="G56" s="21" t="s">
        <v>50</v>
      </c>
      <c r="H56" s="41">
        <v>2.0</v>
      </c>
      <c r="I56" s="42" t="s">
        <v>44</v>
      </c>
      <c r="J56" s="42" t="s">
        <v>44</v>
      </c>
      <c r="K56" s="43">
        <v>100.0</v>
      </c>
      <c r="L56" s="43">
        <v>100.0</v>
      </c>
      <c r="M56" s="24" t="str">
        <f t="shared" si="1"/>
        <v>APROBADO</v>
      </c>
      <c r="N56" s="1"/>
    </row>
    <row r="57">
      <c r="A57" s="39">
        <v>2.0374537416E10</v>
      </c>
      <c r="B57" s="40" t="s">
        <v>533</v>
      </c>
      <c r="C57" s="40" t="s">
        <v>534</v>
      </c>
      <c r="D57" s="40" t="s">
        <v>535</v>
      </c>
      <c r="E57" s="1"/>
      <c r="F57" s="1"/>
      <c r="G57" s="21" t="s">
        <v>50</v>
      </c>
      <c r="H57" s="41">
        <v>2.0</v>
      </c>
      <c r="I57" s="42" t="s">
        <v>44</v>
      </c>
      <c r="J57" s="42" t="s">
        <v>44</v>
      </c>
      <c r="K57" s="43">
        <v>100.0</v>
      </c>
      <c r="L57" s="43">
        <v>100.0</v>
      </c>
      <c r="M57" s="24" t="str">
        <f t="shared" si="1"/>
        <v>APROBADO</v>
      </c>
      <c r="N57" s="1"/>
    </row>
    <row r="58">
      <c r="A58" s="39">
        <v>2.3303629149E10</v>
      </c>
      <c r="B58" s="40" t="s">
        <v>536</v>
      </c>
      <c r="C58" s="40" t="s">
        <v>537</v>
      </c>
      <c r="D58" s="40" t="s">
        <v>538</v>
      </c>
      <c r="E58" s="1"/>
      <c r="F58" s="1"/>
      <c r="G58" s="21" t="s">
        <v>50</v>
      </c>
      <c r="H58" s="41">
        <v>2.0</v>
      </c>
      <c r="I58" s="42" t="s">
        <v>44</v>
      </c>
      <c r="J58" s="42" t="s">
        <v>44</v>
      </c>
      <c r="K58" s="43">
        <v>100.0</v>
      </c>
      <c r="L58" s="43">
        <v>100.0</v>
      </c>
      <c r="M58" s="24" t="str">
        <f t="shared" si="1"/>
        <v>APROBADO</v>
      </c>
      <c r="N58" s="1"/>
    </row>
    <row r="59">
      <c r="A59" s="39">
        <v>2.0314198825E10</v>
      </c>
      <c r="B59" s="40" t="s">
        <v>539</v>
      </c>
      <c r="C59" s="40" t="s">
        <v>540</v>
      </c>
      <c r="D59" s="40" t="s">
        <v>541</v>
      </c>
      <c r="E59" s="1"/>
      <c r="F59" s="1"/>
      <c r="G59" s="21" t="s">
        <v>50</v>
      </c>
      <c r="H59" s="41">
        <v>2.0</v>
      </c>
      <c r="I59" s="42" t="s">
        <v>44</v>
      </c>
      <c r="J59" s="42" t="s">
        <v>44</v>
      </c>
      <c r="K59" s="43">
        <v>90.0</v>
      </c>
      <c r="L59" s="43">
        <v>100.0</v>
      </c>
      <c r="M59" s="24" t="str">
        <f t="shared" si="1"/>
        <v>APROBADO</v>
      </c>
      <c r="N59" s="1"/>
    </row>
    <row r="60">
      <c r="A60" s="39">
        <v>2.4316655536E10</v>
      </c>
      <c r="B60" s="40" t="s">
        <v>539</v>
      </c>
      <c r="C60" s="40" t="s">
        <v>542</v>
      </c>
      <c r="D60" s="40" t="s">
        <v>543</v>
      </c>
      <c r="E60" s="1"/>
      <c r="F60" s="1"/>
      <c r="G60" s="21" t="s">
        <v>18</v>
      </c>
      <c r="H60" s="41">
        <v>2.0</v>
      </c>
      <c r="I60" s="42" t="s">
        <v>44</v>
      </c>
      <c r="J60" s="42" t="s">
        <v>40</v>
      </c>
      <c r="K60" s="43">
        <v>70.0</v>
      </c>
      <c r="L60" s="43">
        <v>100.0</v>
      </c>
      <c r="M60" s="24" t="str">
        <f t="shared" si="1"/>
        <v>APROBADO</v>
      </c>
      <c r="N60" s="1"/>
    </row>
    <row r="61">
      <c r="A61" s="39">
        <v>2.0375700841E10</v>
      </c>
      <c r="B61" s="40" t="s">
        <v>539</v>
      </c>
      <c r="C61" s="40" t="s">
        <v>544</v>
      </c>
      <c r="D61" s="40" t="s">
        <v>545</v>
      </c>
      <c r="E61" s="1"/>
      <c r="F61" s="1"/>
      <c r="G61" s="21" t="s">
        <v>50</v>
      </c>
      <c r="H61" s="41">
        <v>2.0</v>
      </c>
      <c r="I61" s="42" t="s">
        <v>44</v>
      </c>
      <c r="J61" s="42" t="s">
        <v>44</v>
      </c>
      <c r="K61" s="43">
        <v>80.0</v>
      </c>
      <c r="L61" s="43">
        <v>100.0</v>
      </c>
      <c r="M61" s="24" t="str">
        <f t="shared" si="1"/>
        <v>APROBADO</v>
      </c>
      <c r="N61" s="1"/>
    </row>
    <row r="62">
      <c r="A62" s="39">
        <v>2.0272238546E10</v>
      </c>
      <c r="B62" s="40" t="s">
        <v>539</v>
      </c>
      <c r="C62" s="40" t="s">
        <v>546</v>
      </c>
      <c r="D62" s="40" t="s">
        <v>547</v>
      </c>
      <c r="E62" s="1"/>
      <c r="F62" s="1"/>
      <c r="G62" s="21" t="s">
        <v>50</v>
      </c>
      <c r="H62" s="41">
        <v>2.0</v>
      </c>
      <c r="I62" s="42" t="s">
        <v>44</v>
      </c>
      <c r="J62" s="42" t="s">
        <v>44</v>
      </c>
      <c r="K62" s="43">
        <v>80.0</v>
      </c>
      <c r="L62" s="43">
        <v>100.0</v>
      </c>
      <c r="M62" s="24" t="str">
        <f t="shared" si="1"/>
        <v>APROBADO</v>
      </c>
      <c r="N62" s="1"/>
    </row>
    <row r="63">
      <c r="A63" s="39">
        <v>2.7270631067E10</v>
      </c>
      <c r="B63" s="40" t="s">
        <v>548</v>
      </c>
      <c r="C63" s="40" t="s">
        <v>549</v>
      </c>
      <c r="D63" s="40" t="s">
        <v>550</v>
      </c>
      <c r="E63" s="1"/>
      <c r="F63" s="1"/>
      <c r="G63" s="21" t="s">
        <v>18</v>
      </c>
      <c r="H63" s="41">
        <v>2.0</v>
      </c>
      <c r="I63" s="42" t="s">
        <v>44</v>
      </c>
      <c r="J63" s="42" t="s">
        <v>44</v>
      </c>
      <c r="K63" s="43">
        <v>75.0</v>
      </c>
      <c r="L63" s="42" t="s">
        <v>40</v>
      </c>
      <c r="M63" s="24" t="str">
        <f t="shared" si="1"/>
        <v>APROBADO</v>
      </c>
      <c r="N63" s="1"/>
    </row>
    <row r="64">
      <c r="A64" s="39">
        <v>2.0403145085E10</v>
      </c>
      <c r="B64" s="40" t="s">
        <v>548</v>
      </c>
      <c r="C64" s="40" t="s">
        <v>551</v>
      </c>
      <c r="D64" s="40" t="s">
        <v>552</v>
      </c>
      <c r="E64" s="1"/>
      <c r="F64" s="1"/>
      <c r="G64" s="21" t="s">
        <v>18</v>
      </c>
      <c r="H64" s="41">
        <v>2.0</v>
      </c>
      <c r="I64" s="42" t="s">
        <v>44</v>
      </c>
      <c r="J64" s="42" t="s">
        <v>44</v>
      </c>
      <c r="K64" s="43">
        <v>95.0</v>
      </c>
      <c r="L64" s="43">
        <v>100.0</v>
      </c>
      <c r="M64" s="24" t="str">
        <f t="shared" si="1"/>
        <v>APROBADO</v>
      </c>
      <c r="N64" s="1"/>
    </row>
    <row r="65">
      <c r="A65" s="39">
        <v>2.3298507994E10</v>
      </c>
      <c r="B65" s="40" t="s">
        <v>553</v>
      </c>
      <c r="C65" s="40" t="s">
        <v>554</v>
      </c>
      <c r="D65" s="40" t="s">
        <v>555</v>
      </c>
      <c r="E65" s="1"/>
      <c r="F65" s="1"/>
      <c r="G65" s="21" t="s">
        <v>18</v>
      </c>
      <c r="H65" s="41">
        <v>2.0</v>
      </c>
      <c r="I65" s="42" t="s">
        <v>44</v>
      </c>
      <c r="J65" s="42" t="s">
        <v>44</v>
      </c>
      <c r="K65" s="43">
        <v>75.0</v>
      </c>
      <c r="L65" s="42" t="s">
        <v>40</v>
      </c>
      <c r="M65" s="24" t="str">
        <f t="shared" si="1"/>
        <v>APROBADO</v>
      </c>
      <c r="N65" s="1"/>
    </row>
    <row r="66">
      <c r="A66" s="39">
        <v>2.7355906049E10</v>
      </c>
      <c r="B66" s="40" t="s">
        <v>556</v>
      </c>
      <c r="C66" s="40" t="s">
        <v>557</v>
      </c>
      <c r="D66" s="40" t="s">
        <v>558</v>
      </c>
      <c r="E66" s="1"/>
      <c r="F66" s="1"/>
      <c r="G66" s="21" t="s">
        <v>18</v>
      </c>
      <c r="H66" s="41">
        <v>3.0</v>
      </c>
      <c r="I66" s="42" t="s">
        <v>44</v>
      </c>
      <c r="J66" s="42" t="s">
        <v>44</v>
      </c>
      <c r="K66" s="43">
        <v>100.0</v>
      </c>
      <c r="L66" s="43">
        <v>100.0</v>
      </c>
      <c r="M66" s="24" t="str">
        <f t="shared" si="1"/>
        <v>APROBADO</v>
      </c>
      <c r="N66" s="1"/>
    </row>
    <row r="67">
      <c r="A67" s="39">
        <v>2.7341667998E10</v>
      </c>
      <c r="B67" s="40" t="s">
        <v>559</v>
      </c>
      <c r="C67" s="40" t="s">
        <v>560</v>
      </c>
      <c r="D67" s="40" t="s">
        <v>561</v>
      </c>
      <c r="E67" s="1"/>
      <c r="F67" s="1"/>
      <c r="G67" s="21" t="s">
        <v>18</v>
      </c>
      <c r="H67" s="41">
        <v>2.0</v>
      </c>
      <c r="I67" s="42" t="s">
        <v>40</v>
      </c>
      <c r="J67" s="42" t="s">
        <v>40</v>
      </c>
      <c r="K67" s="42" t="s">
        <v>40</v>
      </c>
      <c r="L67" s="42" t="s">
        <v>40</v>
      </c>
      <c r="M67" s="24" t="str">
        <f t="shared" si="1"/>
        <v>REPROBADO</v>
      </c>
      <c r="N67" s="1"/>
    </row>
    <row r="68">
      <c r="A68" s="39">
        <v>2.0331051668E10</v>
      </c>
      <c r="B68" s="40" t="s">
        <v>562</v>
      </c>
      <c r="C68" s="40" t="s">
        <v>563</v>
      </c>
      <c r="D68" s="40" t="s">
        <v>564</v>
      </c>
      <c r="E68" s="1"/>
      <c r="F68" s="1"/>
      <c r="G68" s="21" t="s">
        <v>50</v>
      </c>
      <c r="H68" s="41">
        <v>3.0</v>
      </c>
      <c r="I68" s="42" t="s">
        <v>44</v>
      </c>
      <c r="J68" s="42" t="s">
        <v>40</v>
      </c>
      <c r="K68" s="43">
        <v>80.0</v>
      </c>
      <c r="L68" s="43">
        <v>100.0</v>
      </c>
      <c r="M68" s="24" t="str">
        <f t="shared" si="1"/>
        <v>APROBADO</v>
      </c>
      <c r="N68" s="1"/>
    </row>
    <row r="69">
      <c r="A69" s="39">
        <v>2.0328864445E10</v>
      </c>
      <c r="B69" s="40" t="s">
        <v>565</v>
      </c>
      <c r="C69" s="40" t="s">
        <v>566</v>
      </c>
      <c r="D69" s="40" t="s">
        <v>567</v>
      </c>
      <c r="E69" s="1"/>
      <c r="F69" s="1"/>
      <c r="G69" s="21" t="s">
        <v>50</v>
      </c>
      <c r="H69" s="41">
        <v>2.0</v>
      </c>
      <c r="I69" s="42" t="s">
        <v>44</v>
      </c>
      <c r="J69" s="42" t="s">
        <v>40</v>
      </c>
      <c r="K69" s="42" t="s">
        <v>40</v>
      </c>
      <c r="L69" s="42" t="s">
        <v>40</v>
      </c>
      <c r="M69" s="24" t="str">
        <f t="shared" si="1"/>
        <v>REPROBADO</v>
      </c>
      <c r="N69" s="31" t="s">
        <v>61</v>
      </c>
    </row>
    <row r="70">
      <c r="A70" s="39">
        <v>2.0238034192E10</v>
      </c>
      <c r="B70" s="40" t="s">
        <v>568</v>
      </c>
      <c r="C70" s="40" t="s">
        <v>569</v>
      </c>
      <c r="D70" s="40" t="s">
        <v>570</v>
      </c>
      <c r="E70" s="1"/>
      <c r="F70" s="1"/>
      <c r="G70" s="21" t="s">
        <v>50</v>
      </c>
      <c r="H70" s="41">
        <v>2.0</v>
      </c>
      <c r="I70" s="42" t="s">
        <v>44</v>
      </c>
      <c r="J70" s="42" t="s">
        <v>44</v>
      </c>
      <c r="K70" s="43">
        <v>100.0</v>
      </c>
      <c r="L70" s="43">
        <v>100.0</v>
      </c>
      <c r="M70" s="24" t="str">
        <f t="shared" si="1"/>
        <v>APROBADO</v>
      </c>
      <c r="N70" s="1"/>
    </row>
    <row r="71">
      <c r="A71" s="39">
        <v>2.0323272272E10</v>
      </c>
      <c r="B71" s="40" t="s">
        <v>571</v>
      </c>
      <c r="C71" s="40" t="s">
        <v>572</v>
      </c>
      <c r="D71" s="40" t="s">
        <v>573</v>
      </c>
      <c r="E71" s="1"/>
      <c r="F71" s="1"/>
      <c r="G71" s="21" t="s">
        <v>50</v>
      </c>
      <c r="H71" s="41">
        <v>3.0</v>
      </c>
      <c r="I71" s="42" t="s">
        <v>44</v>
      </c>
      <c r="J71" s="42" t="s">
        <v>40</v>
      </c>
      <c r="K71" s="43">
        <v>85.0</v>
      </c>
      <c r="L71" s="43">
        <v>100.0</v>
      </c>
      <c r="M71" s="24" t="str">
        <f t="shared" si="1"/>
        <v>APROBADO</v>
      </c>
      <c r="N71" s="1"/>
    </row>
    <row r="72">
      <c r="A72" s="39">
        <v>2.7316766388E10</v>
      </c>
      <c r="B72" s="40" t="s">
        <v>574</v>
      </c>
      <c r="C72" s="40" t="s">
        <v>575</v>
      </c>
      <c r="D72" s="40" t="s">
        <v>576</v>
      </c>
      <c r="E72" s="1"/>
      <c r="F72" s="1"/>
      <c r="G72" s="21" t="s">
        <v>18</v>
      </c>
      <c r="H72" s="41">
        <v>2.0</v>
      </c>
      <c r="I72" s="42" t="s">
        <v>44</v>
      </c>
      <c r="J72" s="42" t="s">
        <v>44</v>
      </c>
      <c r="K72" s="43">
        <v>90.0</v>
      </c>
      <c r="L72" s="43">
        <v>100.0</v>
      </c>
      <c r="M72" s="24" t="str">
        <f t="shared" si="1"/>
        <v>APROBADO</v>
      </c>
      <c r="N72" s="1"/>
    </row>
    <row r="73">
      <c r="A73" s="39">
        <v>2.7357696726E10</v>
      </c>
      <c r="B73" s="40" t="s">
        <v>577</v>
      </c>
      <c r="C73" s="40" t="s">
        <v>578</v>
      </c>
      <c r="D73" s="40" t="s">
        <v>579</v>
      </c>
      <c r="E73" s="1"/>
      <c r="F73" s="1"/>
      <c r="G73" s="21" t="s">
        <v>18</v>
      </c>
      <c r="H73" s="41">
        <v>3.0</v>
      </c>
      <c r="I73" s="42" t="s">
        <v>44</v>
      </c>
      <c r="J73" s="42" t="s">
        <v>44</v>
      </c>
      <c r="K73" s="43">
        <v>66.67</v>
      </c>
      <c r="L73" s="43">
        <v>100.0</v>
      </c>
      <c r="M73" s="24" t="str">
        <f t="shared" si="1"/>
        <v>APROBADO</v>
      </c>
      <c r="N73" s="1"/>
    </row>
    <row r="74">
      <c r="A74" s="39">
        <v>2.03482235E10</v>
      </c>
      <c r="B74" s="40" t="s">
        <v>580</v>
      </c>
      <c r="C74" s="40" t="s">
        <v>581</v>
      </c>
      <c r="D74" s="40" t="s">
        <v>582</v>
      </c>
      <c r="E74" s="1"/>
      <c r="F74" s="1"/>
      <c r="G74" s="21" t="s">
        <v>50</v>
      </c>
      <c r="H74" s="41">
        <v>2.0</v>
      </c>
      <c r="I74" s="42" t="s">
        <v>44</v>
      </c>
      <c r="J74" s="42" t="s">
        <v>44</v>
      </c>
      <c r="K74" s="43">
        <v>70.0</v>
      </c>
      <c r="L74" s="43">
        <v>100.0</v>
      </c>
      <c r="M74" s="24" t="str">
        <f t="shared" si="1"/>
        <v>APROBADO</v>
      </c>
      <c r="N74" s="31" t="s">
        <v>61</v>
      </c>
    </row>
    <row r="75">
      <c r="A75" s="39">
        <v>2.7236778741E10</v>
      </c>
      <c r="B75" s="40" t="s">
        <v>583</v>
      </c>
      <c r="C75" s="40" t="s">
        <v>584</v>
      </c>
      <c r="D75" s="40" t="s">
        <v>585</v>
      </c>
      <c r="E75" s="1"/>
      <c r="F75" s="1"/>
      <c r="G75" s="21" t="s">
        <v>18</v>
      </c>
      <c r="H75" s="41">
        <v>3.0</v>
      </c>
      <c r="I75" s="42" t="s">
        <v>44</v>
      </c>
      <c r="J75" s="42" t="s">
        <v>44</v>
      </c>
      <c r="K75" s="43">
        <v>100.0</v>
      </c>
      <c r="L75" s="43">
        <v>100.0</v>
      </c>
      <c r="M75" s="24" t="str">
        <f t="shared" si="1"/>
        <v>APROBADO</v>
      </c>
      <c r="N75" s="1"/>
    </row>
    <row r="76">
      <c r="A76" s="39">
        <v>2.0236761771E10</v>
      </c>
      <c r="B76" s="40" t="s">
        <v>583</v>
      </c>
      <c r="C76" s="40" t="s">
        <v>586</v>
      </c>
      <c r="D76" s="40" t="s">
        <v>587</v>
      </c>
      <c r="E76" s="1"/>
      <c r="F76" s="1"/>
      <c r="G76" s="21" t="s">
        <v>50</v>
      </c>
      <c r="H76" s="41">
        <v>2.0</v>
      </c>
      <c r="I76" s="42" t="s">
        <v>44</v>
      </c>
      <c r="J76" s="42" t="s">
        <v>44</v>
      </c>
      <c r="K76" s="43">
        <v>81.67</v>
      </c>
      <c r="L76" s="43">
        <v>100.0</v>
      </c>
      <c r="M76" s="24" t="str">
        <f t="shared" si="1"/>
        <v>APROBADO</v>
      </c>
      <c r="N76" s="1"/>
    </row>
    <row r="77">
      <c r="A77" s="39">
        <v>2.0245363908E10</v>
      </c>
      <c r="B77" s="40" t="s">
        <v>588</v>
      </c>
      <c r="C77" s="40" t="s">
        <v>589</v>
      </c>
      <c r="D77" s="40" t="s">
        <v>590</v>
      </c>
      <c r="E77" s="1"/>
      <c r="F77" s="1"/>
      <c r="G77" s="21" t="s">
        <v>50</v>
      </c>
      <c r="H77" s="41">
        <v>2.0</v>
      </c>
      <c r="I77" s="42" t="s">
        <v>40</v>
      </c>
      <c r="J77" s="42" t="s">
        <v>40</v>
      </c>
      <c r="K77" s="42" t="s">
        <v>40</v>
      </c>
      <c r="L77" s="42" t="s">
        <v>40</v>
      </c>
      <c r="M77" s="24" t="str">
        <f t="shared" si="1"/>
        <v>REPROBADO</v>
      </c>
      <c r="N77" s="1"/>
    </row>
    <row r="78">
      <c r="A78" s="39">
        <v>2.0323030902E10</v>
      </c>
      <c r="B78" s="40" t="s">
        <v>591</v>
      </c>
      <c r="C78" s="40" t="s">
        <v>592</v>
      </c>
      <c r="D78" s="40" t="s">
        <v>593</v>
      </c>
      <c r="E78" s="1"/>
      <c r="F78" s="1"/>
      <c r="G78" s="21" t="s">
        <v>50</v>
      </c>
      <c r="H78" s="41">
        <v>3.0</v>
      </c>
      <c r="I78" s="42" t="s">
        <v>40</v>
      </c>
      <c r="J78" s="42" t="s">
        <v>40</v>
      </c>
      <c r="K78" s="42" t="s">
        <v>40</v>
      </c>
      <c r="L78" s="42" t="s">
        <v>40</v>
      </c>
      <c r="M78" s="24" t="str">
        <f t="shared" si="1"/>
        <v>REPROBADO</v>
      </c>
      <c r="N78" s="1"/>
    </row>
    <row r="79">
      <c r="A79" s="39">
        <v>2.0277621461E10</v>
      </c>
      <c r="B79" s="40" t="s">
        <v>594</v>
      </c>
      <c r="C79" s="40" t="s">
        <v>595</v>
      </c>
      <c r="D79" s="40" t="s">
        <v>596</v>
      </c>
      <c r="E79" s="1"/>
      <c r="F79" s="1"/>
      <c r="G79" s="21" t="s">
        <v>50</v>
      </c>
      <c r="H79" s="41">
        <v>3.0</v>
      </c>
      <c r="I79" s="42" t="s">
        <v>44</v>
      </c>
      <c r="J79" s="42" t="s">
        <v>44</v>
      </c>
      <c r="K79" s="43">
        <v>95.0</v>
      </c>
      <c r="L79" s="43">
        <v>100.0</v>
      </c>
      <c r="M79" s="24" t="str">
        <f t="shared" si="1"/>
        <v>APROBADO</v>
      </c>
      <c r="N79" s="1"/>
    </row>
    <row r="80">
      <c r="A80" s="39">
        <v>2.0345265075E10</v>
      </c>
      <c r="B80" s="40" t="s">
        <v>597</v>
      </c>
      <c r="C80" s="40" t="s">
        <v>598</v>
      </c>
      <c r="D80" s="40" t="s">
        <v>599</v>
      </c>
      <c r="E80" s="1"/>
      <c r="F80" s="1"/>
      <c r="G80" s="21" t="s">
        <v>50</v>
      </c>
      <c r="H80" s="41">
        <v>3.0</v>
      </c>
      <c r="I80" s="42" t="s">
        <v>44</v>
      </c>
      <c r="J80" s="42" t="s">
        <v>44</v>
      </c>
      <c r="K80" s="43">
        <v>80.0</v>
      </c>
      <c r="L80" s="43">
        <v>100.0</v>
      </c>
      <c r="M80" s="24" t="str">
        <f t="shared" si="1"/>
        <v>APROBADO</v>
      </c>
      <c r="N80" s="1"/>
    </row>
    <row r="81">
      <c r="A81" s="39">
        <v>2.0397543952E10</v>
      </c>
      <c r="B81" s="40" t="s">
        <v>600</v>
      </c>
      <c r="C81" s="40" t="s">
        <v>601</v>
      </c>
      <c r="D81" s="40" t="s">
        <v>602</v>
      </c>
      <c r="E81" s="1"/>
      <c r="F81" s="1"/>
      <c r="G81" s="21" t="s">
        <v>50</v>
      </c>
      <c r="H81" s="41">
        <v>3.0</v>
      </c>
      <c r="I81" s="42" t="s">
        <v>44</v>
      </c>
      <c r="J81" s="42" t="s">
        <v>40</v>
      </c>
      <c r="K81" s="42" t="s">
        <v>40</v>
      </c>
      <c r="L81" s="42" t="s">
        <v>40</v>
      </c>
      <c r="M81" s="24" t="str">
        <f t="shared" si="1"/>
        <v>REPROBADO</v>
      </c>
      <c r="N81" s="31" t="s">
        <v>61</v>
      </c>
    </row>
    <row r="82">
      <c r="A82" s="39">
        <v>2.0301092572E10</v>
      </c>
      <c r="B82" s="40" t="s">
        <v>603</v>
      </c>
      <c r="C82" s="40" t="s">
        <v>604</v>
      </c>
      <c r="D82" s="40" t="s">
        <v>605</v>
      </c>
      <c r="E82" s="1"/>
      <c r="F82" s="1"/>
      <c r="G82" s="21" t="s">
        <v>50</v>
      </c>
      <c r="H82" s="41">
        <v>3.0</v>
      </c>
      <c r="I82" s="42" t="s">
        <v>40</v>
      </c>
      <c r="J82" s="42" t="s">
        <v>40</v>
      </c>
      <c r="K82" s="42" t="s">
        <v>40</v>
      </c>
      <c r="L82" s="42" t="s">
        <v>40</v>
      </c>
      <c r="M82" s="24" t="str">
        <f t="shared" si="1"/>
        <v>REPROBADO</v>
      </c>
      <c r="N82" s="1"/>
    </row>
    <row r="83">
      <c r="A83" s="39">
        <v>2.7323706897E10</v>
      </c>
      <c r="B83" s="40" t="s">
        <v>606</v>
      </c>
      <c r="C83" s="40" t="s">
        <v>607</v>
      </c>
      <c r="D83" s="40" t="s">
        <v>608</v>
      </c>
      <c r="E83" s="1"/>
      <c r="F83" s="1"/>
      <c r="G83" s="21" t="s">
        <v>18</v>
      </c>
      <c r="H83" s="41">
        <v>3.0</v>
      </c>
      <c r="I83" s="42" t="s">
        <v>44</v>
      </c>
      <c r="J83" s="42" t="s">
        <v>44</v>
      </c>
      <c r="K83" s="43">
        <v>80.0</v>
      </c>
      <c r="L83" s="43">
        <v>100.0</v>
      </c>
      <c r="M83" s="24" t="str">
        <f t="shared" si="1"/>
        <v>APROBADO</v>
      </c>
      <c r="N83" s="31" t="s">
        <v>61</v>
      </c>
    </row>
    <row r="84">
      <c r="A84" s="39">
        <v>2.0323014591E10</v>
      </c>
      <c r="B84" s="40" t="s">
        <v>609</v>
      </c>
      <c r="C84" s="40" t="s">
        <v>610</v>
      </c>
      <c r="D84" s="40" t="s">
        <v>611</v>
      </c>
      <c r="E84" s="1"/>
      <c r="F84" s="1"/>
      <c r="G84" s="21" t="s">
        <v>50</v>
      </c>
      <c r="H84" s="41">
        <v>3.0</v>
      </c>
      <c r="I84" s="42" t="s">
        <v>44</v>
      </c>
      <c r="J84" s="42" t="s">
        <v>40</v>
      </c>
      <c r="K84" s="42" t="s">
        <v>40</v>
      </c>
      <c r="L84" s="42" t="s">
        <v>40</v>
      </c>
      <c r="M84" s="24" t="str">
        <f t="shared" si="1"/>
        <v>REPROBADO</v>
      </c>
      <c r="N84" s="1"/>
    </row>
    <row r="85">
      <c r="A85" s="39">
        <v>2.0382896492E10</v>
      </c>
      <c r="B85" s="40" t="s">
        <v>612</v>
      </c>
      <c r="C85" s="40" t="s">
        <v>613</v>
      </c>
      <c r="D85" s="40" t="s">
        <v>614</v>
      </c>
      <c r="E85" s="1"/>
      <c r="F85" s="1"/>
      <c r="G85" s="21" t="s">
        <v>50</v>
      </c>
      <c r="H85" s="41">
        <v>3.0</v>
      </c>
      <c r="I85" s="42" t="s">
        <v>40</v>
      </c>
      <c r="J85" s="42" t="s">
        <v>40</v>
      </c>
      <c r="K85" s="42" t="s">
        <v>40</v>
      </c>
      <c r="L85" s="42" t="s">
        <v>40</v>
      </c>
      <c r="M85" s="24" t="str">
        <f t="shared" si="1"/>
        <v>REPROBADO</v>
      </c>
      <c r="N85" s="1"/>
    </row>
    <row r="86">
      <c r="A86" s="39">
        <v>2.0228325032E10</v>
      </c>
      <c r="B86" s="40" t="s">
        <v>615</v>
      </c>
      <c r="C86" s="40" t="s">
        <v>616</v>
      </c>
      <c r="D86" s="40" t="s">
        <v>617</v>
      </c>
      <c r="E86" s="1"/>
      <c r="F86" s="1"/>
      <c r="G86" s="21" t="s">
        <v>50</v>
      </c>
      <c r="H86" s="41">
        <v>3.0</v>
      </c>
      <c r="I86" s="42" t="s">
        <v>44</v>
      </c>
      <c r="J86" s="42" t="s">
        <v>44</v>
      </c>
      <c r="K86" s="46">
        <v>75.0</v>
      </c>
      <c r="L86" s="43">
        <v>100.0</v>
      </c>
      <c r="M86" s="24" t="str">
        <f t="shared" si="1"/>
        <v>APROBADO</v>
      </c>
      <c r="N86" s="1"/>
    </row>
    <row r="87">
      <c r="A87" s="39">
        <v>2.7316765845E10</v>
      </c>
      <c r="B87" s="40" t="s">
        <v>618</v>
      </c>
      <c r="C87" s="40" t="s">
        <v>619</v>
      </c>
      <c r="D87" s="40" t="s">
        <v>620</v>
      </c>
      <c r="E87" s="1"/>
      <c r="F87" s="1"/>
      <c r="G87" s="21" t="s">
        <v>18</v>
      </c>
      <c r="H87" s="41">
        <v>3.0</v>
      </c>
      <c r="I87" s="42" t="s">
        <v>44</v>
      </c>
      <c r="J87" s="42" t="s">
        <v>44</v>
      </c>
      <c r="K87" s="43">
        <v>80.0</v>
      </c>
      <c r="L87" s="43">
        <v>100.0</v>
      </c>
      <c r="M87" s="24" t="str">
        <f t="shared" si="1"/>
        <v>APROBADO</v>
      </c>
      <c r="N87" s="1"/>
    </row>
    <row r="88">
      <c r="A88" s="39">
        <v>2.029618764E10</v>
      </c>
      <c r="B88" s="40" t="s">
        <v>621</v>
      </c>
      <c r="C88" s="40" t="s">
        <v>622</v>
      </c>
      <c r="D88" s="40" t="s">
        <v>623</v>
      </c>
      <c r="E88" s="1"/>
      <c r="F88" s="1"/>
      <c r="G88" s="21" t="s">
        <v>50</v>
      </c>
      <c r="H88" s="41">
        <v>3.0</v>
      </c>
      <c r="I88" s="42" t="s">
        <v>40</v>
      </c>
      <c r="J88" s="42" t="s">
        <v>40</v>
      </c>
      <c r="K88" s="42" t="s">
        <v>40</v>
      </c>
      <c r="L88" s="42" t="s">
        <v>40</v>
      </c>
      <c r="M88" s="24" t="str">
        <f t="shared" si="1"/>
        <v>REPROBADO</v>
      </c>
      <c r="N88" s="1"/>
    </row>
    <row r="89">
      <c r="A89" s="39">
        <v>2.0270400966E10</v>
      </c>
      <c r="B89" s="40" t="s">
        <v>624</v>
      </c>
      <c r="C89" s="40" t="s">
        <v>625</v>
      </c>
      <c r="D89" s="40" t="s">
        <v>626</v>
      </c>
      <c r="E89" s="1"/>
      <c r="F89" s="1"/>
      <c r="G89" s="21" t="s">
        <v>50</v>
      </c>
      <c r="H89" s="41">
        <v>3.0</v>
      </c>
      <c r="I89" s="42" t="s">
        <v>44</v>
      </c>
      <c r="J89" s="42" t="s">
        <v>44</v>
      </c>
      <c r="K89" s="43">
        <v>80.0</v>
      </c>
      <c r="L89" s="43">
        <v>100.0</v>
      </c>
      <c r="M89" s="24" t="str">
        <f t="shared" si="1"/>
        <v>APROBADO</v>
      </c>
      <c r="N89" s="1"/>
    </row>
    <row r="90">
      <c r="A90" s="39">
        <v>2.7350920779E10</v>
      </c>
      <c r="B90" s="40" t="s">
        <v>627</v>
      </c>
      <c r="C90" s="40" t="s">
        <v>628</v>
      </c>
      <c r="D90" s="40" t="s">
        <v>629</v>
      </c>
      <c r="E90" s="1"/>
      <c r="F90" s="1"/>
      <c r="G90" s="21" t="s">
        <v>18</v>
      </c>
      <c r="H90" s="41">
        <v>3.0</v>
      </c>
      <c r="I90" s="42" t="s">
        <v>44</v>
      </c>
      <c r="J90" s="42" t="s">
        <v>40</v>
      </c>
      <c r="K90" s="43">
        <v>100.0</v>
      </c>
      <c r="L90" s="43">
        <v>100.0</v>
      </c>
      <c r="M90" s="24" t="str">
        <f t="shared" si="1"/>
        <v>APROBADO</v>
      </c>
      <c r="N90" s="1"/>
    </row>
    <row r="91">
      <c r="A91" s="39">
        <v>2.0250463538E10</v>
      </c>
      <c r="B91" s="40" t="s">
        <v>630</v>
      </c>
      <c r="C91" s="40" t="s">
        <v>631</v>
      </c>
      <c r="D91" s="40" t="s">
        <v>632</v>
      </c>
      <c r="E91" s="1"/>
      <c r="F91" s="1"/>
      <c r="G91" s="21" t="s">
        <v>50</v>
      </c>
      <c r="H91" s="41">
        <v>3.0</v>
      </c>
      <c r="I91" s="42" t="s">
        <v>44</v>
      </c>
      <c r="J91" s="42" t="s">
        <v>44</v>
      </c>
      <c r="K91" s="42" t="s">
        <v>40</v>
      </c>
      <c r="L91" s="42" t="s">
        <v>40</v>
      </c>
      <c r="M91" s="24" t="str">
        <f t="shared" si="1"/>
        <v>REPROBADO</v>
      </c>
      <c r="N91" s="31" t="s">
        <v>61</v>
      </c>
    </row>
    <row r="92">
      <c r="A92" s="39">
        <v>2.0173208376E10</v>
      </c>
      <c r="B92" s="40" t="s">
        <v>633</v>
      </c>
      <c r="C92" s="40" t="s">
        <v>634</v>
      </c>
      <c r="D92" s="40" t="s">
        <v>635</v>
      </c>
      <c r="E92" s="1"/>
      <c r="F92" s="1"/>
      <c r="G92" s="21" t="s">
        <v>50</v>
      </c>
      <c r="H92" s="41">
        <v>3.0</v>
      </c>
      <c r="I92" s="42" t="s">
        <v>44</v>
      </c>
      <c r="J92" s="42" t="s">
        <v>44</v>
      </c>
      <c r="K92" s="43">
        <v>90.0</v>
      </c>
      <c r="L92" s="43">
        <v>100.0</v>
      </c>
      <c r="M92" s="24" t="str">
        <f t="shared" si="1"/>
        <v>APROBADO</v>
      </c>
      <c r="N92" s="1"/>
    </row>
    <row r="93">
      <c r="A93" s="39">
        <v>2.7268089964E10</v>
      </c>
      <c r="B93" s="40" t="s">
        <v>636</v>
      </c>
      <c r="C93" s="40" t="s">
        <v>637</v>
      </c>
      <c r="D93" s="40" t="s">
        <v>638</v>
      </c>
      <c r="E93" s="1"/>
      <c r="F93" s="1"/>
      <c r="G93" s="21" t="s">
        <v>18</v>
      </c>
      <c r="H93" s="41">
        <v>3.0</v>
      </c>
      <c r="I93" s="42" t="s">
        <v>44</v>
      </c>
      <c r="J93" s="42" t="s">
        <v>44</v>
      </c>
      <c r="K93" s="43">
        <v>70.0</v>
      </c>
      <c r="L93" s="43">
        <v>100.0</v>
      </c>
      <c r="M93" s="24" t="str">
        <f t="shared" si="1"/>
        <v>APROBADO</v>
      </c>
      <c r="N93" s="1"/>
    </row>
    <row r="94">
      <c r="A94" s="39">
        <v>2.7328684646E10</v>
      </c>
      <c r="B94" s="40" t="s">
        <v>639</v>
      </c>
      <c r="C94" s="40" t="s">
        <v>640</v>
      </c>
      <c r="D94" s="40" t="s">
        <v>641</v>
      </c>
      <c r="E94" s="1"/>
      <c r="F94" s="1"/>
      <c r="G94" s="21" t="s">
        <v>18</v>
      </c>
      <c r="H94" s="41">
        <v>3.0</v>
      </c>
      <c r="I94" s="42" t="s">
        <v>44</v>
      </c>
      <c r="J94" s="42" t="s">
        <v>44</v>
      </c>
      <c r="K94" s="43">
        <v>60.0</v>
      </c>
      <c r="L94" s="42" t="s">
        <v>40</v>
      </c>
      <c r="M94" s="24" t="str">
        <f t="shared" si="1"/>
        <v>REPROBADO</v>
      </c>
      <c r="N94" s="31" t="s">
        <v>61</v>
      </c>
    </row>
    <row r="95">
      <c r="A95" s="39">
        <v>2.0300758372E10</v>
      </c>
      <c r="B95" s="40" t="s">
        <v>642</v>
      </c>
      <c r="C95" s="40" t="s">
        <v>643</v>
      </c>
      <c r="D95" s="40" t="s">
        <v>644</v>
      </c>
      <c r="E95" s="1"/>
      <c r="F95" s="1"/>
      <c r="G95" s="21" t="s">
        <v>50</v>
      </c>
      <c r="H95" s="41">
        <v>3.0</v>
      </c>
      <c r="I95" s="42" t="s">
        <v>44</v>
      </c>
      <c r="J95" s="42" t="s">
        <v>44</v>
      </c>
      <c r="K95" s="43">
        <v>100.0</v>
      </c>
      <c r="L95" s="43">
        <v>100.0</v>
      </c>
      <c r="M95" s="24" t="str">
        <f t="shared" si="1"/>
        <v>APROBADO</v>
      </c>
      <c r="N95" s="1"/>
    </row>
    <row r="96">
      <c r="A96" s="39">
        <v>2.0370371998E10</v>
      </c>
      <c r="B96" s="40" t="s">
        <v>642</v>
      </c>
      <c r="C96" s="40" t="s">
        <v>645</v>
      </c>
      <c r="D96" s="40" t="s">
        <v>646</v>
      </c>
      <c r="E96" s="1"/>
      <c r="F96" s="1"/>
      <c r="G96" s="21" t="s">
        <v>50</v>
      </c>
      <c r="H96" s="41">
        <v>3.0</v>
      </c>
      <c r="I96" s="42" t="s">
        <v>44</v>
      </c>
      <c r="J96" s="42" t="s">
        <v>44</v>
      </c>
      <c r="K96" s="43">
        <v>90.0</v>
      </c>
      <c r="L96" s="43">
        <v>100.0</v>
      </c>
      <c r="M96" s="24" t="str">
        <f t="shared" si="1"/>
        <v>APROBADO</v>
      </c>
      <c r="N96" s="1"/>
    </row>
    <row r="97">
      <c r="A97" s="39">
        <v>2.7239119714E10</v>
      </c>
      <c r="B97" s="40" t="s">
        <v>642</v>
      </c>
      <c r="C97" s="40" t="s">
        <v>647</v>
      </c>
      <c r="D97" s="40" t="s">
        <v>648</v>
      </c>
      <c r="E97" s="1"/>
      <c r="F97" s="1"/>
      <c r="G97" s="21" t="s">
        <v>18</v>
      </c>
      <c r="H97" s="41">
        <v>4.0</v>
      </c>
      <c r="I97" s="42" t="s">
        <v>44</v>
      </c>
      <c r="J97" s="42" t="s">
        <v>44</v>
      </c>
      <c r="K97" s="43">
        <v>100.0</v>
      </c>
      <c r="L97" s="43">
        <v>100.0</v>
      </c>
      <c r="M97" s="24" t="str">
        <f t="shared" si="1"/>
        <v>APROBADO</v>
      </c>
      <c r="N97" s="1"/>
    </row>
    <row r="98">
      <c r="A98" s="39">
        <v>2.0323270725E10</v>
      </c>
      <c r="B98" s="40" t="s">
        <v>642</v>
      </c>
      <c r="C98" s="40" t="s">
        <v>649</v>
      </c>
      <c r="D98" s="40" t="s">
        <v>650</v>
      </c>
      <c r="E98" s="1"/>
      <c r="F98" s="1"/>
      <c r="G98" s="21" t="s">
        <v>50</v>
      </c>
      <c r="H98" s="41">
        <v>3.0</v>
      </c>
      <c r="I98" s="42" t="s">
        <v>44</v>
      </c>
      <c r="J98" s="42" t="s">
        <v>44</v>
      </c>
      <c r="K98" s="43">
        <v>90.0</v>
      </c>
      <c r="L98" s="43">
        <v>100.0</v>
      </c>
      <c r="M98" s="24" t="str">
        <f t="shared" si="1"/>
        <v>APROBADO</v>
      </c>
      <c r="N98" s="1"/>
    </row>
    <row r="99">
      <c r="A99" s="39">
        <v>2.7300631539E10</v>
      </c>
      <c r="B99" s="40" t="s">
        <v>642</v>
      </c>
      <c r="C99" s="40" t="s">
        <v>651</v>
      </c>
      <c r="D99" s="40" t="s">
        <v>652</v>
      </c>
      <c r="E99" s="1"/>
      <c r="F99" s="1"/>
      <c r="G99" s="21" t="s">
        <v>18</v>
      </c>
      <c r="H99" s="41">
        <v>3.0</v>
      </c>
      <c r="I99" s="42" t="s">
        <v>44</v>
      </c>
      <c r="J99" s="42" t="s">
        <v>44</v>
      </c>
      <c r="K99" s="43">
        <v>85.0</v>
      </c>
      <c r="L99" s="42" t="s">
        <v>40</v>
      </c>
      <c r="M99" s="24" t="str">
        <f t="shared" si="1"/>
        <v>APROBADO</v>
      </c>
      <c r="N99" s="31" t="s">
        <v>61</v>
      </c>
    </row>
    <row r="100">
      <c r="A100" s="39">
        <v>2.027223809E10</v>
      </c>
      <c r="B100" s="40" t="s">
        <v>653</v>
      </c>
      <c r="C100" s="40" t="s">
        <v>654</v>
      </c>
      <c r="D100" s="40" t="s">
        <v>655</v>
      </c>
      <c r="E100" s="1"/>
      <c r="F100" s="1"/>
      <c r="G100" s="21" t="s">
        <v>50</v>
      </c>
      <c r="H100" s="41">
        <v>3.0</v>
      </c>
      <c r="I100" s="42" t="s">
        <v>44</v>
      </c>
      <c r="J100" s="42" t="s">
        <v>44</v>
      </c>
      <c r="K100" s="43">
        <v>100.0</v>
      </c>
      <c r="L100" s="43">
        <v>100.0</v>
      </c>
      <c r="M100" s="24" t="str">
        <f t="shared" si="1"/>
        <v>APROBADO</v>
      </c>
      <c r="N100" s="1"/>
    </row>
    <row r="101">
      <c r="A101" s="39">
        <v>2.0336437475E10</v>
      </c>
      <c r="B101" s="40" t="s">
        <v>656</v>
      </c>
      <c r="C101" s="40" t="s">
        <v>657</v>
      </c>
      <c r="D101" s="40" t="s">
        <v>658</v>
      </c>
      <c r="E101" s="1"/>
      <c r="F101" s="1"/>
      <c r="G101" s="21" t="s">
        <v>50</v>
      </c>
      <c r="H101" s="41">
        <v>3.0</v>
      </c>
      <c r="I101" s="42" t="s">
        <v>40</v>
      </c>
      <c r="J101" s="42" t="s">
        <v>40</v>
      </c>
      <c r="K101" s="42" t="s">
        <v>40</v>
      </c>
      <c r="L101" s="42" t="s">
        <v>40</v>
      </c>
      <c r="M101" s="24" t="str">
        <f t="shared" si="1"/>
        <v>REPROBADO</v>
      </c>
      <c r="N101" s="1"/>
    </row>
    <row r="102">
      <c r="A102" s="39">
        <v>2.0352491854E10</v>
      </c>
      <c r="B102" s="40" t="s">
        <v>659</v>
      </c>
      <c r="C102" s="40" t="s">
        <v>281</v>
      </c>
      <c r="D102" s="40" t="s">
        <v>660</v>
      </c>
      <c r="E102" s="1"/>
      <c r="F102" s="1"/>
      <c r="G102" s="21" t="s">
        <v>50</v>
      </c>
      <c r="H102" s="41">
        <v>4.0</v>
      </c>
      <c r="I102" s="42" t="s">
        <v>44</v>
      </c>
      <c r="J102" s="42" t="s">
        <v>44</v>
      </c>
      <c r="K102" s="43">
        <v>66.67</v>
      </c>
      <c r="L102" s="42" t="s">
        <v>40</v>
      </c>
      <c r="M102" s="24" t="str">
        <f t="shared" si="1"/>
        <v>APROBADO</v>
      </c>
      <c r="N102" s="31" t="s">
        <v>61</v>
      </c>
    </row>
    <row r="103">
      <c r="A103" s="39">
        <v>2.4277719823E10</v>
      </c>
      <c r="B103" s="40" t="s">
        <v>661</v>
      </c>
      <c r="C103" s="40" t="s">
        <v>662</v>
      </c>
      <c r="D103" s="40" t="s">
        <v>663</v>
      </c>
      <c r="E103" s="1"/>
      <c r="F103" s="1"/>
      <c r="G103" s="21" t="s">
        <v>18</v>
      </c>
      <c r="H103" s="41">
        <v>3.0</v>
      </c>
      <c r="I103" s="42" t="s">
        <v>40</v>
      </c>
      <c r="J103" s="42" t="s">
        <v>40</v>
      </c>
      <c r="K103" s="42" t="s">
        <v>40</v>
      </c>
      <c r="L103" s="42" t="s">
        <v>40</v>
      </c>
      <c r="M103" s="24" t="str">
        <f t="shared" si="1"/>
        <v>REPROBADO</v>
      </c>
      <c r="N103" s="1"/>
    </row>
    <row r="104">
      <c r="A104" s="39">
        <v>2.0378288119E10</v>
      </c>
      <c r="B104" s="40" t="s">
        <v>664</v>
      </c>
      <c r="C104" s="40" t="s">
        <v>665</v>
      </c>
      <c r="D104" s="40" t="s">
        <v>666</v>
      </c>
      <c r="E104" s="1"/>
      <c r="F104" s="1"/>
      <c r="G104" s="21" t="s">
        <v>50</v>
      </c>
      <c r="H104" s="41">
        <v>3.0</v>
      </c>
      <c r="I104" s="42" t="s">
        <v>44</v>
      </c>
      <c r="J104" s="42" t="s">
        <v>44</v>
      </c>
      <c r="K104" s="43">
        <v>80.0</v>
      </c>
      <c r="L104" s="43">
        <v>100.0</v>
      </c>
      <c r="M104" s="24" t="str">
        <f t="shared" si="1"/>
        <v>APROBADO</v>
      </c>
      <c r="N104" s="1"/>
    </row>
    <row r="105">
      <c r="A105" s="39">
        <v>2.3326482064E10</v>
      </c>
      <c r="B105" s="40" t="s">
        <v>667</v>
      </c>
      <c r="C105" s="40" t="s">
        <v>668</v>
      </c>
      <c r="D105" s="40" t="s">
        <v>669</v>
      </c>
      <c r="E105" s="1"/>
      <c r="F105" s="1"/>
      <c r="G105" s="21" t="s">
        <v>18</v>
      </c>
      <c r="H105" s="41">
        <v>3.0</v>
      </c>
      <c r="I105" s="42" t="s">
        <v>44</v>
      </c>
      <c r="J105" s="42" t="s">
        <v>44</v>
      </c>
      <c r="K105" s="43">
        <v>80.0</v>
      </c>
      <c r="L105" s="42" t="s">
        <v>40</v>
      </c>
      <c r="M105" s="24" t="str">
        <f t="shared" si="1"/>
        <v>APROBADO</v>
      </c>
      <c r="N105" s="1"/>
    </row>
    <row r="106">
      <c r="A106" s="39">
        <v>2.7308817666E10</v>
      </c>
      <c r="B106" s="40" t="s">
        <v>667</v>
      </c>
      <c r="C106" s="40" t="s">
        <v>670</v>
      </c>
      <c r="D106" s="40" t="s">
        <v>671</v>
      </c>
      <c r="E106" s="1"/>
      <c r="F106" s="1"/>
      <c r="G106" s="21" t="s">
        <v>18</v>
      </c>
      <c r="H106" s="41">
        <v>3.0</v>
      </c>
      <c r="I106" s="42" t="s">
        <v>44</v>
      </c>
      <c r="J106" s="42" t="s">
        <v>40</v>
      </c>
      <c r="K106" s="43">
        <v>95.0</v>
      </c>
      <c r="L106" s="43">
        <v>100.0</v>
      </c>
      <c r="M106" s="24" t="str">
        <f t="shared" si="1"/>
        <v>APROBADO</v>
      </c>
      <c r="N106" s="1"/>
    </row>
    <row r="107">
      <c r="A107" s="39">
        <v>2.7275012608E10</v>
      </c>
      <c r="B107" s="40" t="s">
        <v>672</v>
      </c>
      <c r="C107" s="40" t="s">
        <v>673</v>
      </c>
      <c r="D107" s="40" t="s">
        <v>674</v>
      </c>
      <c r="E107" s="1"/>
      <c r="F107" s="1"/>
      <c r="G107" s="21" t="s">
        <v>18</v>
      </c>
      <c r="H107" s="41">
        <v>3.0</v>
      </c>
      <c r="I107" s="42" t="s">
        <v>40</v>
      </c>
      <c r="J107" s="42" t="s">
        <v>40</v>
      </c>
      <c r="K107" s="42" t="s">
        <v>40</v>
      </c>
      <c r="L107" s="42" t="s">
        <v>40</v>
      </c>
      <c r="M107" s="24" t="str">
        <f t="shared" si="1"/>
        <v>REPROBADO</v>
      </c>
      <c r="N107" s="1"/>
    </row>
    <row r="108">
      <c r="A108" s="39">
        <v>2.0372317281E10</v>
      </c>
      <c r="B108" s="40" t="s">
        <v>675</v>
      </c>
      <c r="C108" s="40" t="s">
        <v>676</v>
      </c>
      <c r="D108" s="40" t="s">
        <v>677</v>
      </c>
      <c r="E108" s="1"/>
      <c r="F108" s="1"/>
      <c r="G108" s="21" t="s">
        <v>50</v>
      </c>
      <c r="H108" s="41">
        <v>4.0</v>
      </c>
      <c r="I108" s="42" t="s">
        <v>44</v>
      </c>
      <c r="J108" s="42" t="s">
        <v>44</v>
      </c>
      <c r="K108" s="43">
        <v>50.0</v>
      </c>
      <c r="L108" s="42" t="s">
        <v>40</v>
      </c>
      <c r="M108" s="24" t="str">
        <f t="shared" si="1"/>
        <v>REPROBADO</v>
      </c>
      <c r="N108" s="31" t="s">
        <v>61</v>
      </c>
    </row>
    <row r="109">
      <c r="A109" s="39">
        <v>2.7357483137E10</v>
      </c>
      <c r="B109" s="40" t="s">
        <v>675</v>
      </c>
      <c r="C109" s="40" t="s">
        <v>678</v>
      </c>
      <c r="D109" s="40" t="s">
        <v>679</v>
      </c>
      <c r="E109" s="1"/>
      <c r="F109" s="1"/>
      <c r="G109" s="21" t="s">
        <v>18</v>
      </c>
      <c r="H109" s="41">
        <v>4.0</v>
      </c>
      <c r="I109" s="42" t="s">
        <v>44</v>
      </c>
      <c r="J109" s="42" t="s">
        <v>44</v>
      </c>
      <c r="K109" s="43">
        <v>80.0</v>
      </c>
      <c r="L109" s="43">
        <v>100.0</v>
      </c>
      <c r="M109" s="24" t="str">
        <f t="shared" si="1"/>
        <v>APROBADO</v>
      </c>
      <c r="N109" s="1"/>
    </row>
    <row r="110">
      <c r="A110" s="39">
        <v>2.0261520142E10</v>
      </c>
      <c r="B110" s="40" t="s">
        <v>680</v>
      </c>
      <c r="C110" s="40" t="s">
        <v>681</v>
      </c>
      <c r="D110" s="40" t="s">
        <v>682</v>
      </c>
      <c r="E110" s="1"/>
      <c r="F110" s="1"/>
      <c r="G110" s="21" t="s">
        <v>50</v>
      </c>
      <c r="H110" s="41">
        <v>4.0</v>
      </c>
      <c r="I110" s="42" t="s">
        <v>44</v>
      </c>
      <c r="J110" s="42" t="s">
        <v>44</v>
      </c>
      <c r="K110" s="43">
        <v>80.0</v>
      </c>
      <c r="L110" s="42" t="s">
        <v>40</v>
      </c>
      <c r="M110" s="24" t="str">
        <f t="shared" si="1"/>
        <v>APROBADO</v>
      </c>
      <c r="N110" s="31" t="s">
        <v>61</v>
      </c>
    </row>
    <row r="111">
      <c r="A111" s="39">
        <v>2.3374208594E10</v>
      </c>
      <c r="B111" s="40" t="s">
        <v>683</v>
      </c>
      <c r="C111" s="40" t="s">
        <v>684</v>
      </c>
      <c r="D111" s="40" t="s">
        <v>685</v>
      </c>
      <c r="E111" s="1"/>
      <c r="F111" s="45" t="s">
        <v>686</v>
      </c>
      <c r="G111" s="21" t="s">
        <v>18</v>
      </c>
      <c r="H111" s="41">
        <v>4.0</v>
      </c>
      <c r="I111" s="42" t="s">
        <v>44</v>
      </c>
      <c r="J111" s="42" t="s">
        <v>44</v>
      </c>
      <c r="K111" s="43">
        <v>71.67</v>
      </c>
      <c r="L111" s="43">
        <v>100.0</v>
      </c>
      <c r="M111" s="24" t="str">
        <f t="shared" si="1"/>
        <v>APROBADO</v>
      </c>
      <c r="N111" s="1"/>
    </row>
    <row r="112">
      <c r="A112" s="39">
        <v>2.027115044E10</v>
      </c>
      <c r="B112" s="40" t="s">
        <v>683</v>
      </c>
      <c r="C112" s="40" t="s">
        <v>369</v>
      </c>
      <c r="D112" s="40" t="s">
        <v>687</v>
      </c>
      <c r="E112" s="1"/>
      <c r="F112" s="1"/>
      <c r="G112" s="21" t="s">
        <v>50</v>
      </c>
      <c r="H112" s="41">
        <v>4.0</v>
      </c>
      <c r="I112" s="42" t="s">
        <v>44</v>
      </c>
      <c r="J112" s="42" t="s">
        <v>44</v>
      </c>
      <c r="K112" s="43">
        <v>90.0</v>
      </c>
      <c r="L112" s="43">
        <v>100.0</v>
      </c>
      <c r="M112" s="24" t="str">
        <f t="shared" si="1"/>
        <v>APROBADO</v>
      </c>
      <c r="N112" s="1"/>
    </row>
    <row r="113">
      <c r="A113" s="39">
        <v>2.3347319929E10</v>
      </c>
      <c r="B113" s="40" t="s">
        <v>688</v>
      </c>
      <c r="C113" s="40" t="s">
        <v>689</v>
      </c>
      <c r="D113" s="40" t="s">
        <v>690</v>
      </c>
      <c r="E113" s="1"/>
      <c r="F113" s="1"/>
      <c r="G113" s="21" t="s">
        <v>50</v>
      </c>
      <c r="H113" s="41">
        <v>4.0</v>
      </c>
      <c r="I113" s="42" t="s">
        <v>40</v>
      </c>
      <c r="J113" s="42" t="s">
        <v>40</v>
      </c>
      <c r="K113" s="42" t="s">
        <v>40</v>
      </c>
      <c r="L113" s="42" t="s">
        <v>40</v>
      </c>
      <c r="M113" s="24" t="str">
        <f t="shared" si="1"/>
        <v>REPROBADO</v>
      </c>
      <c r="N113" s="1"/>
    </row>
    <row r="114">
      <c r="A114" s="39">
        <v>2.3362631769E10</v>
      </c>
      <c r="B114" s="40" t="s">
        <v>688</v>
      </c>
      <c r="C114" s="40" t="s">
        <v>691</v>
      </c>
      <c r="D114" s="40" t="s">
        <v>692</v>
      </c>
      <c r="E114" s="1"/>
      <c r="F114" s="1"/>
      <c r="G114" s="21" t="s">
        <v>50</v>
      </c>
      <c r="H114" s="41">
        <v>4.0</v>
      </c>
      <c r="I114" s="42" t="s">
        <v>44</v>
      </c>
      <c r="J114" s="42" t="s">
        <v>40</v>
      </c>
      <c r="K114" s="43">
        <v>80.0</v>
      </c>
      <c r="L114" s="43">
        <v>100.0</v>
      </c>
      <c r="M114" s="24" t="str">
        <f t="shared" si="1"/>
        <v>APROBADO</v>
      </c>
      <c r="N114" s="1"/>
    </row>
    <row r="115">
      <c r="A115" s="39">
        <v>2.7205154456E10</v>
      </c>
      <c r="B115" s="40" t="s">
        <v>693</v>
      </c>
      <c r="C115" s="40" t="s">
        <v>694</v>
      </c>
      <c r="D115" s="40" t="s">
        <v>695</v>
      </c>
      <c r="E115" s="1"/>
      <c r="F115" s="1"/>
      <c r="G115" s="21" t="s">
        <v>18</v>
      </c>
      <c r="H115" s="41">
        <v>4.0</v>
      </c>
      <c r="I115" s="42" t="s">
        <v>44</v>
      </c>
      <c r="J115" s="42" t="s">
        <v>44</v>
      </c>
      <c r="K115" s="43">
        <v>80.0</v>
      </c>
      <c r="L115" s="43">
        <v>100.0</v>
      </c>
      <c r="M115" s="24" t="str">
        <f t="shared" si="1"/>
        <v>APROBADO</v>
      </c>
      <c r="N115" s="1"/>
    </row>
    <row r="116">
      <c r="A116" s="39">
        <v>2.7333052763E10</v>
      </c>
      <c r="B116" s="40" t="s">
        <v>696</v>
      </c>
      <c r="C116" s="40" t="s">
        <v>697</v>
      </c>
      <c r="D116" s="40" t="s">
        <v>698</v>
      </c>
      <c r="E116" s="1"/>
      <c r="F116" s="1"/>
      <c r="G116" s="21" t="s">
        <v>18</v>
      </c>
      <c r="H116" s="41">
        <v>4.0</v>
      </c>
      <c r="I116" s="42" t="s">
        <v>44</v>
      </c>
      <c r="J116" s="42" t="s">
        <v>44</v>
      </c>
      <c r="K116" s="43">
        <v>86.67</v>
      </c>
      <c r="L116" s="43">
        <v>100.0</v>
      </c>
      <c r="M116" s="24" t="str">
        <f t="shared" si="1"/>
        <v>APROBADO</v>
      </c>
      <c r="N116" s="1"/>
    </row>
    <row r="117">
      <c r="A117" s="39">
        <v>2.7331285507E10</v>
      </c>
      <c r="B117" s="40" t="s">
        <v>696</v>
      </c>
      <c r="C117" s="40" t="s">
        <v>699</v>
      </c>
      <c r="D117" s="40" t="s">
        <v>700</v>
      </c>
      <c r="E117" s="1"/>
      <c r="F117" s="1"/>
      <c r="G117" s="21" t="s">
        <v>18</v>
      </c>
      <c r="H117" s="41">
        <v>4.0</v>
      </c>
      <c r="I117" s="42" t="s">
        <v>44</v>
      </c>
      <c r="J117" s="42" t="s">
        <v>44</v>
      </c>
      <c r="K117" s="43">
        <v>70.0</v>
      </c>
      <c r="L117" s="43">
        <v>100.0</v>
      </c>
      <c r="M117" s="24" t="str">
        <f t="shared" si="1"/>
        <v>APROBADO</v>
      </c>
      <c r="N117" s="1"/>
    </row>
    <row r="118">
      <c r="A118" s="39">
        <v>2.7414068052E10</v>
      </c>
      <c r="B118" s="40" t="s">
        <v>701</v>
      </c>
      <c r="C118" s="40" t="s">
        <v>702</v>
      </c>
      <c r="D118" s="40" t="s">
        <v>703</v>
      </c>
      <c r="E118" s="1"/>
      <c r="F118" s="1"/>
      <c r="G118" s="21" t="s">
        <v>18</v>
      </c>
      <c r="H118" s="41">
        <v>4.0</v>
      </c>
      <c r="I118" s="42" t="s">
        <v>44</v>
      </c>
      <c r="J118" s="42" t="s">
        <v>44</v>
      </c>
      <c r="K118" s="43">
        <v>80.0</v>
      </c>
      <c r="L118" s="43">
        <v>100.0</v>
      </c>
      <c r="M118" s="24" t="str">
        <f t="shared" si="1"/>
        <v>APROBADO</v>
      </c>
      <c r="N118" s="1"/>
    </row>
    <row r="119">
      <c r="A119" s="39">
        <v>2.7327332398E10</v>
      </c>
      <c r="B119" s="40" t="s">
        <v>701</v>
      </c>
      <c r="C119" s="40" t="s">
        <v>704</v>
      </c>
      <c r="D119" s="40" t="s">
        <v>705</v>
      </c>
      <c r="E119" s="1"/>
      <c r="F119" s="1"/>
      <c r="G119" s="21" t="s">
        <v>18</v>
      </c>
      <c r="H119" s="41">
        <v>4.0</v>
      </c>
      <c r="I119" s="42" t="s">
        <v>44</v>
      </c>
      <c r="J119" s="42" t="s">
        <v>44</v>
      </c>
      <c r="K119" s="43">
        <v>90.0</v>
      </c>
      <c r="L119" s="43">
        <v>100.0</v>
      </c>
      <c r="M119" s="24" t="str">
        <f t="shared" si="1"/>
        <v>APROBADO</v>
      </c>
      <c r="N119" s="1"/>
    </row>
    <row r="120">
      <c r="A120" s="39">
        <v>2.7304885039E10</v>
      </c>
      <c r="B120" s="40" t="s">
        <v>706</v>
      </c>
      <c r="C120" s="40" t="s">
        <v>707</v>
      </c>
      <c r="D120" s="40" t="s">
        <v>708</v>
      </c>
      <c r="E120" s="1"/>
      <c r="F120" s="1"/>
      <c r="G120" s="21" t="s">
        <v>18</v>
      </c>
      <c r="H120" s="41">
        <v>4.0</v>
      </c>
      <c r="I120" s="42" t="s">
        <v>44</v>
      </c>
      <c r="J120" s="42" t="s">
        <v>44</v>
      </c>
      <c r="K120" s="43">
        <v>80.0</v>
      </c>
      <c r="L120" s="43">
        <v>100.0</v>
      </c>
      <c r="M120" s="24" t="str">
        <f t="shared" si="1"/>
        <v>APROBADO</v>
      </c>
      <c r="N120" s="1"/>
    </row>
    <row r="121">
      <c r="A121" s="39">
        <v>2.0277502918E10</v>
      </c>
      <c r="B121" s="40" t="s">
        <v>706</v>
      </c>
      <c r="C121" s="40" t="s">
        <v>709</v>
      </c>
      <c r="D121" s="40" t="s">
        <v>710</v>
      </c>
      <c r="E121" s="1"/>
      <c r="F121" s="1"/>
      <c r="G121" s="21" t="s">
        <v>50</v>
      </c>
      <c r="H121" s="41">
        <v>4.0</v>
      </c>
      <c r="I121" s="42" t="s">
        <v>44</v>
      </c>
      <c r="J121" s="42" t="s">
        <v>44</v>
      </c>
      <c r="K121" s="43">
        <v>90.0</v>
      </c>
      <c r="L121" s="43">
        <v>100.0</v>
      </c>
      <c r="M121" s="24" t="str">
        <f t="shared" si="1"/>
        <v>APROBADO</v>
      </c>
      <c r="N121" s="1"/>
    </row>
    <row r="122">
      <c r="A122" s="39">
        <v>2.7361116807E10</v>
      </c>
      <c r="B122" s="40" t="s">
        <v>706</v>
      </c>
      <c r="C122" s="40" t="s">
        <v>711</v>
      </c>
      <c r="D122" s="40" t="s">
        <v>712</v>
      </c>
      <c r="E122" s="1"/>
      <c r="F122" s="1"/>
      <c r="G122" s="21" t="s">
        <v>18</v>
      </c>
      <c r="H122" s="41">
        <v>4.0</v>
      </c>
      <c r="I122" s="42" t="s">
        <v>44</v>
      </c>
      <c r="J122" s="42" t="s">
        <v>44</v>
      </c>
      <c r="K122" s="43">
        <v>100.0</v>
      </c>
      <c r="L122" s="43">
        <v>100.0</v>
      </c>
      <c r="M122" s="24" t="str">
        <f t="shared" si="1"/>
        <v>APROBADO</v>
      </c>
      <c r="N122" s="1"/>
    </row>
    <row r="123">
      <c r="A123" s="39">
        <v>2.7267639952E10</v>
      </c>
      <c r="B123" s="40" t="s">
        <v>706</v>
      </c>
      <c r="C123" s="40" t="s">
        <v>713</v>
      </c>
      <c r="D123" s="40" t="s">
        <v>714</v>
      </c>
      <c r="E123" s="1"/>
      <c r="F123" s="1"/>
      <c r="G123" s="21" t="s">
        <v>18</v>
      </c>
      <c r="H123" s="41">
        <v>4.0</v>
      </c>
      <c r="I123" s="42" t="s">
        <v>40</v>
      </c>
      <c r="J123" s="42" t="s">
        <v>40</v>
      </c>
      <c r="K123" s="42" t="s">
        <v>40</v>
      </c>
      <c r="L123" s="42" t="s">
        <v>40</v>
      </c>
      <c r="M123" s="24" t="str">
        <f t="shared" si="1"/>
        <v>REPROBADO</v>
      </c>
      <c r="N123" s="1"/>
    </row>
    <row r="124">
      <c r="A124" s="39">
        <v>2.3268378324E10</v>
      </c>
      <c r="B124" s="40" t="s">
        <v>706</v>
      </c>
      <c r="C124" s="40" t="s">
        <v>715</v>
      </c>
      <c r="D124" s="40" t="s">
        <v>716</v>
      </c>
      <c r="E124" s="1"/>
      <c r="F124" s="1"/>
      <c r="G124" s="21" t="s">
        <v>18</v>
      </c>
      <c r="H124" s="41">
        <v>4.0</v>
      </c>
      <c r="I124" s="42" t="s">
        <v>40</v>
      </c>
      <c r="J124" s="42" t="s">
        <v>40</v>
      </c>
      <c r="K124" s="42" t="s">
        <v>40</v>
      </c>
      <c r="L124" s="42" t="s">
        <v>40</v>
      </c>
      <c r="M124" s="24" t="str">
        <f t="shared" si="1"/>
        <v>REPROBADO</v>
      </c>
      <c r="N124" s="1"/>
    </row>
    <row r="125">
      <c r="A125" s="39">
        <v>2.0350197819E10</v>
      </c>
      <c r="B125" s="40" t="s">
        <v>706</v>
      </c>
      <c r="C125" s="40" t="s">
        <v>151</v>
      </c>
      <c r="D125" s="40" t="s">
        <v>717</v>
      </c>
      <c r="E125" s="1"/>
      <c r="F125" s="1"/>
      <c r="G125" s="21" t="s">
        <v>50</v>
      </c>
      <c r="H125" s="41">
        <v>4.0</v>
      </c>
      <c r="I125" s="42" t="s">
        <v>44</v>
      </c>
      <c r="J125" s="42" t="s">
        <v>44</v>
      </c>
      <c r="K125" s="43">
        <v>90.0</v>
      </c>
      <c r="L125" s="43">
        <v>100.0</v>
      </c>
      <c r="M125" s="24" t="str">
        <f t="shared" si="1"/>
        <v>APROBADO</v>
      </c>
      <c r="N125" s="1"/>
    </row>
    <row r="126">
      <c r="A126" s="39">
        <v>2.7260702608E10</v>
      </c>
      <c r="B126" s="40" t="s">
        <v>706</v>
      </c>
      <c r="C126" s="40" t="s">
        <v>341</v>
      </c>
      <c r="D126" s="40" t="s">
        <v>718</v>
      </c>
      <c r="E126" s="1"/>
      <c r="F126" s="1"/>
      <c r="G126" s="21" t="s">
        <v>18</v>
      </c>
      <c r="H126" s="41">
        <v>4.0</v>
      </c>
      <c r="I126" s="42" t="s">
        <v>44</v>
      </c>
      <c r="J126" s="42" t="s">
        <v>44</v>
      </c>
      <c r="K126" s="43">
        <v>90.0</v>
      </c>
      <c r="L126" s="43">
        <v>100.0</v>
      </c>
      <c r="M126" s="24" t="str">
        <f t="shared" si="1"/>
        <v>APROBADO</v>
      </c>
      <c r="N126" s="1"/>
    </row>
    <row r="127">
      <c r="A127" s="39">
        <v>2.0363030972E10</v>
      </c>
      <c r="B127" s="40" t="s">
        <v>706</v>
      </c>
      <c r="C127" s="40" t="s">
        <v>719</v>
      </c>
      <c r="D127" s="40" t="s">
        <v>720</v>
      </c>
      <c r="E127" s="1"/>
      <c r="F127" s="1"/>
      <c r="G127" s="21" t="s">
        <v>50</v>
      </c>
      <c r="H127" s="41">
        <v>4.0</v>
      </c>
      <c r="I127" s="42" t="s">
        <v>44</v>
      </c>
      <c r="J127" s="42" t="s">
        <v>40</v>
      </c>
      <c r="K127" s="43">
        <v>90.0</v>
      </c>
      <c r="L127" s="43">
        <v>100.0</v>
      </c>
      <c r="M127" s="24" t="str">
        <f t="shared" si="1"/>
        <v>APROBADO</v>
      </c>
      <c r="N127" s="31" t="s">
        <v>61</v>
      </c>
    </row>
    <row r="128">
      <c r="A128" s="39">
        <v>2.0221529686E10</v>
      </c>
      <c r="B128" s="40" t="s">
        <v>721</v>
      </c>
      <c r="C128" s="40" t="s">
        <v>604</v>
      </c>
      <c r="D128" s="40" t="s">
        <v>722</v>
      </c>
      <c r="E128" s="1"/>
      <c r="F128" s="1"/>
      <c r="G128" s="21" t="s">
        <v>50</v>
      </c>
      <c r="H128" s="41">
        <v>4.0</v>
      </c>
      <c r="I128" s="42" t="s">
        <v>40</v>
      </c>
      <c r="J128" s="42" t="s">
        <v>40</v>
      </c>
      <c r="K128" s="42" t="s">
        <v>40</v>
      </c>
      <c r="L128" s="42" t="s">
        <v>40</v>
      </c>
      <c r="M128" s="24" t="str">
        <f t="shared" si="1"/>
        <v>REPROBADO</v>
      </c>
      <c r="N128" s="1"/>
    </row>
    <row r="129">
      <c r="A129" s="39">
        <v>2.0384467637E10</v>
      </c>
      <c r="B129" s="40" t="s">
        <v>721</v>
      </c>
      <c r="C129" s="40" t="s">
        <v>723</v>
      </c>
      <c r="D129" s="40" t="s">
        <v>724</v>
      </c>
      <c r="E129" s="1"/>
      <c r="F129" s="1"/>
      <c r="G129" s="21" t="s">
        <v>50</v>
      </c>
      <c r="H129" s="41">
        <v>4.0</v>
      </c>
      <c r="I129" s="42" t="s">
        <v>44</v>
      </c>
      <c r="J129" s="42" t="s">
        <v>44</v>
      </c>
      <c r="K129" s="42" t="s">
        <v>40</v>
      </c>
      <c r="L129" s="42" t="s">
        <v>40</v>
      </c>
      <c r="M129" s="24" t="str">
        <f t="shared" si="1"/>
        <v>REPROBADO</v>
      </c>
      <c r="N129" s="31" t="s">
        <v>61</v>
      </c>
    </row>
    <row r="130">
      <c r="A130" s="39">
        <v>2.0354578655E10</v>
      </c>
      <c r="B130" s="40" t="s">
        <v>725</v>
      </c>
      <c r="C130" s="40" t="s">
        <v>726</v>
      </c>
      <c r="D130" s="40" t="s">
        <v>727</v>
      </c>
      <c r="E130" s="1"/>
      <c r="F130" s="1"/>
      <c r="G130" s="21" t="s">
        <v>50</v>
      </c>
      <c r="H130" s="41">
        <v>4.0</v>
      </c>
      <c r="I130" s="42" t="s">
        <v>44</v>
      </c>
      <c r="J130" s="42" t="s">
        <v>44</v>
      </c>
      <c r="K130" s="43">
        <v>80.0</v>
      </c>
      <c r="L130" s="43">
        <v>100.0</v>
      </c>
      <c r="M130" s="24" t="str">
        <f t="shared" si="1"/>
        <v>APROBADO</v>
      </c>
      <c r="N130" s="1"/>
    </row>
    <row r="131">
      <c r="A131" s="39">
        <v>2.0381335225E10</v>
      </c>
      <c r="B131" s="40" t="s">
        <v>721</v>
      </c>
      <c r="C131" s="40" t="s">
        <v>728</v>
      </c>
      <c r="D131" s="40" t="s">
        <v>729</v>
      </c>
      <c r="E131" s="1"/>
      <c r="F131" s="1"/>
      <c r="G131" s="21" t="s">
        <v>50</v>
      </c>
      <c r="H131" s="41">
        <v>4.0</v>
      </c>
      <c r="I131" s="42" t="s">
        <v>40</v>
      </c>
      <c r="J131" s="42" t="s">
        <v>40</v>
      </c>
      <c r="K131" s="42" t="s">
        <v>40</v>
      </c>
      <c r="L131" s="42" t="s">
        <v>40</v>
      </c>
      <c r="M131" s="24" t="str">
        <f t="shared" si="1"/>
        <v>REPROBADO</v>
      </c>
      <c r="N131" s="1"/>
    </row>
    <row r="132">
      <c r="A132" s="39">
        <v>2.7261972889E10</v>
      </c>
      <c r="B132" s="40" t="s">
        <v>730</v>
      </c>
      <c r="C132" s="40" t="s">
        <v>731</v>
      </c>
      <c r="D132" s="40" t="s">
        <v>732</v>
      </c>
      <c r="E132" s="1"/>
      <c r="F132" s="1"/>
      <c r="G132" s="21" t="s">
        <v>18</v>
      </c>
      <c r="H132" s="41">
        <v>4.0</v>
      </c>
      <c r="I132" s="42" t="s">
        <v>44</v>
      </c>
      <c r="J132" s="42" t="s">
        <v>44</v>
      </c>
      <c r="K132" s="43">
        <v>90.0</v>
      </c>
      <c r="L132" s="43">
        <v>100.0</v>
      </c>
      <c r="M132" s="24" t="str">
        <f t="shared" si="1"/>
        <v>APROBADO</v>
      </c>
      <c r="N132" s="1"/>
    </row>
    <row r="133">
      <c r="A133" s="39">
        <v>2.7377917591E10</v>
      </c>
      <c r="B133" s="40" t="s">
        <v>733</v>
      </c>
      <c r="C133" s="40" t="s">
        <v>734</v>
      </c>
      <c r="D133" s="40" t="s">
        <v>735</v>
      </c>
      <c r="E133" s="1"/>
      <c r="F133" s="1"/>
      <c r="G133" s="21" t="s">
        <v>18</v>
      </c>
      <c r="H133" s="41">
        <v>4.0</v>
      </c>
      <c r="I133" s="42" t="s">
        <v>44</v>
      </c>
      <c r="J133" s="42" t="s">
        <v>44</v>
      </c>
      <c r="K133" s="43">
        <v>90.0</v>
      </c>
      <c r="L133" s="43">
        <v>100.0</v>
      </c>
      <c r="M133" s="24" t="str">
        <f t="shared" si="1"/>
        <v>APROBADO</v>
      </c>
      <c r="N133" s="1"/>
    </row>
    <row r="134">
      <c r="A134" s="39">
        <v>2.7334687843E10</v>
      </c>
      <c r="B134" s="40" t="s">
        <v>733</v>
      </c>
      <c r="C134" s="40" t="s">
        <v>736</v>
      </c>
      <c r="D134" s="40" t="s">
        <v>737</v>
      </c>
      <c r="E134" s="1"/>
      <c r="F134" s="1"/>
      <c r="G134" s="21" t="s">
        <v>18</v>
      </c>
      <c r="H134" s="41">
        <v>4.0</v>
      </c>
      <c r="I134" s="42" t="s">
        <v>40</v>
      </c>
      <c r="J134" s="42" t="s">
        <v>40</v>
      </c>
      <c r="K134" s="42" t="s">
        <v>40</v>
      </c>
      <c r="L134" s="42" t="s">
        <v>40</v>
      </c>
      <c r="M134" s="24" t="str">
        <f t="shared" si="1"/>
        <v>REPROBADO</v>
      </c>
      <c r="N134" s="1"/>
    </row>
    <row r="135">
      <c r="A135" s="39">
        <v>2.03038852E10</v>
      </c>
      <c r="B135" s="40" t="s">
        <v>733</v>
      </c>
      <c r="C135" s="40" t="s">
        <v>738</v>
      </c>
      <c r="D135" s="40" t="s">
        <v>739</v>
      </c>
      <c r="E135" s="1"/>
      <c r="F135" s="1"/>
      <c r="G135" s="21" t="s">
        <v>50</v>
      </c>
      <c r="H135" s="41">
        <v>4.0</v>
      </c>
      <c r="I135" s="42" t="s">
        <v>44</v>
      </c>
      <c r="J135" s="42" t="s">
        <v>44</v>
      </c>
      <c r="K135" s="43">
        <v>90.0</v>
      </c>
      <c r="L135" s="43">
        <v>100.0</v>
      </c>
      <c r="M135" s="24" t="str">
        <f t="shared" si="1"/>
        <v>APROBADO</v>
      </c>
      <c r="N135" s="1"/>
    </row>
    <row r="136">
      <c r="A136" s="39">
        <v>2.0312730082E10</v>
      </c>
      <c r="B136" s="40" t="s">
        <v>733</v>
      </c>
      <c r="C136" s="40" t="s">
        <v>740</v>
      </c>
      <c r="D136" s="40" t="s">
        <v>741</v>
      </c>
      <c r="E136" s="1"/>
      <c r="F136" s="1"/>
      <c r="G136" s="21" t="s">
        <v>50</v>
      </c>
      <c r="H136" s="41">
        <v>4.0</v>
      </c>
      <c r="I136" s="42" t="s">
        <v>40</v>
      </c>
      <c r="J136" s="42" t="s">
        <v>40</v>
      </c>
      <c r="K136" s="43">
        <v>50.0</v>
      </c>
      <c r="L136" s="42" t="s">
        <v>40</v>
      </c>
      <c r="M136" s="24" t="str">
        <f t="shared" si="1"/>
        <v>REPROBADO</v>
      </c>
      <c r="N136" s="1"/>
    </row>
    <row r="137">
      <c r="A137" s="39">
        <v>2.0298343887E10</v>
      </c>
      <c r="B137" s="40" t="s">
        <v>742</v>
      </c>
      <c r="C137" s="40" t="s">
        <v>743</v>
      </c>
      <c r="D137" s="40" t="s">
        <v>744</v>
      </c>
      <c r="E137" s="1"/>
      <c r="F137" s="1"/>
      <c r="G137" s="21" t="s">
        <v>50</v>
      </c>
      <c r="H137" s="41">
        <v>4.0</v>
      </c>
      <c r="I137" s="42" t="s">
        <v>44</v>
      </c>
      <c r="J137" s="42" t="s">
        <v>40</v>
      </c>
      <c r="K137" s="42" t="s">
        <v>40</v>
      </c>
      <c r="L137" s="42" t="s">
        <v>40</v>
      </c>
      <c r="M137" s="24" t="str">
        <f t="shared" si="1"/>
        <v>REPROBADO</v>
      </c>
      <c r="N137" s="31" t="s">
        <v>61</v>
      </c>
    </row>
    <row r="138">
      <c r="A138" s="39">
        <v>2.0289154931E10</v>
      </c>
      <c r="B138" s="40" t="s">
        <v>745</v>
      </c>
      <c r="C138" s="40" t="s">
        <v>746</v>
      </c>
      <c r="D138" s="40" t="s">
        <v>747</v>
      </c>
      <c r="E138" s="1"/>
      <c r="F138" s="1"/>
      <c r="G138" s="21" t="s">
        <v>50</v>
      </c>
      <c r="H138" s="41">
        <v>4.0</v>
      </c>
      <c r="I138" s="42" t="s">
        <v>44</v>
      </c>
      <c r="J138" s="42" t="s">
        <v>44</v>
      </c>
      <c r="K138" s="43">
        <v>100.0</v>
      </c>
      <c r="L138" s="43">
        <v>100.0</v>
      </c>
      <c r="M138" s="24" t="str">
        <f t="shared" si="1"/>
        <v>APROBADO</v>
      </c>
      <c r="N138" s="1"/>
    </row>
    <row r="139">
      <c r="A139" s="39">
        <v>2.0296861406E10</v>
      </c>
      <c r="B139" s="40" t="s">
        <v>748</v>
      </c>
      <c r="C139" s="40" t="s">
        <v>749</v>
      </c>
      <c r="D139" s="40" t="s">
        <v>750</v>
      </c>
      <c r="E139" s="1"/>
      <c r="F139" s="1"/>
      <c r="G139" s="21" t="s">
        <v>50</v>
      </c>
      <c r="H139" s="41">
        <v>4.0</v>
      </c>
      <c r="I139" s="42" t="s">
        <v>44</v>
      </c>
      <c r="J139" s="42" t="s">
        <v>44</v>
      </c>
      <c r="K139" s="43">
        <v>96.67</v>
      </c>
      <c r="L139" s="43">
        <v>100.0</v>
      </c>
      <c r="M139" s="24" t="str">
        <f t="shared" si="1"/>
        <v>APROBADO</v>
      </c>
      <c r="N139" s="1"/>
    </row>
    <row r="140">
      <c r="A140" s="39">
        <v>2.0334962505E10</v>
      </c>
      <c r="B140" s="40" t="s">
        <v>386</v>
      </c>
      <c r="C140" s="40" t="s">
        <v>751</v>
      </c>
      <c r="D140" s="40" t="s">
        <v>752</v>
      </c>
      <c r="E140" s="1"/>
      <c r="F140" s="1"/>
      <c r="G140" s="21" t="s">
        <v>50</v>
      </c>
      <c r="H140" s="41">
        <v>1.0</v>
      </c>
      <c r="I140" s="42" t="s">
        <v>44</v>
      </c>
      <c r="J140" s="42" t="s">
        <v>40</v>
      </c>
      <c r="K140" s="43">
        <v>85.0</v>
      </c>
      <c r="L140" s="42" t="s">
        <v>40</v>
      </c>
      <c r="M140" s="24" t="str">
        <f t="shared" si="1"/>
        <v>APROBADO</v>
      </c>
      <c r="N140" s="1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</row>
    <row r="142">
      <c r="A142" s="1"/>
      <c r="B142" s="1"/>
      <c r="C142" s="1"/>
      <c r="D142" s="28" t="s">
        <v>19</v>
      </c>
      <c r="E142" s="28">
        <f>COUNTIF(E5:E116,"NO")</f>
        <v>0</v>
      </c>
      <c r="F142" s="1"/>
      <c r="G142" s="28">
        <f>COUNTIF(G5:G140,"M")</f>
        <v>75</v>
      </c>
      <c r="H142" s="28"/>
      <c r="I142" s="28">
        <f t="shared" ref="I142:J142" si="2">COUNTIF(I5:I116,"Participó")</f>
        <v>92</v>
      </c>
      <c r="J142" s="28">
        <f t="shared" si="2"/>
        <v>72</v>
      </c>
      <c r="K142" s="28">
        <f>COUNTIF(K5:K116,"&gt;=70")</f>
        <v>82</v>
      </c>
      <c r="L142" s="28">
        <f>COUNTIF(L5:L116,"100")</f>
        <v>75</v>
      </c>
      <c r="M142" s="28">
        <f>COUNTIF(M5:M140,"APROBADO")</f>
        <v>100</v>
      </c>
      <c r="N142" s="28">
        <f>COUNTIF(N5:N140,"Recupera")</f>
        <v>21</v>
      </c>
    </row>
    <row r="143">
      <c r="A143" s="1"/>
      <c r="B143" s="1"/>
      <c r="C143" s="1"/>
      <c r="D143" s="29">
        <f>COUNTA(D5:D140)</f>
        <v>136</v>
      </c>
      <c r="E143" s="1"/>
      <c r="F143" s="1"/>
      <c r="G143" s="1">
        <f>(D143-G142)/4</f>
        <v>15.25</v>
      </c>
      <c r="H143" s="1"/>
      <c r="I143" s="1"/>
      <c r="J143" s="1"/>
      <c r="K143" s="1"/>
      <c r="L143" s="1"/>
      <c r="M143" s="1"/>
      <c r="N143" s="1"/>
    </row>
    <row r="144">
      <c r="A144" s="1"/>
      <c r="B144" s="30" t="s">
        <v>20</v>
      </c>
      <c r="C144" s="1"/>
      <c r="D144" s="1"/>
      <c r="E144" s="1"/>
      <c r="F144" s="1"/>
      <c r="G144" s="32" t="s">
        <v>6</v>
      </c>
      <c r="H144" s="32" t="s">
        <v>21</v>
      </c>
      <c r="I144" s="1"/>
      <c r="J144" s="1"/>
      <c r="K144" s="1"/>
      <c r="L144" s="1"/>
      <c r="M144" s="1" t="s">
        <v>22</v>
      </c>
      <c r="N144" s="1"/>
    </row>
    <row r="145">
      <c r="A145" s="1"/>
      <c r="B145" s="1"/>
      <c r="C145" s="1"/>
      <c r="D145" s="1"/>
      <c r="E145" s="1"/>
      <c r="F145" s="1"/>
      <c r="G145" s="31">
        <v>1.0</v>
      </c>
      <c r="H145" s="1">
        <f t="shared" ref="H145:H148" si="3">COUNTIF($H$5:$H$140,G145)</f>
        <v>34</v>
      </c>
      <c r="I145" s="1"/>
      <c r="J145" s="1"/>
      <c r="K145" s="1"/>
      <c r="L145" s="33" t="s">
        <v>23</v>
      </c>
      <c r="M145" s="29">
        <f>COUNTIF(M5:M116,"APROBADO")/99*100</f>
        <v>84.84848485</v>
      </c>
      <c r="N145" s="1"/>
    </row>
    <row r="146">
      <c r="A146" s="1"/>
      <c r="B146" s="1"/>
      <c r="C146" s="1"/>
      <c r="D146" s="1"/>
      <c r="E146" s="1"/>
      <c r="F146" s="1"/>
      <c r="G146" s="31">
        <v>2.0</v>
      </c>
      <c r="H146" s="1">
        <f t="shared" si="3"/>
        <v>35</v>
      </c>
      <c r="I146" s="1"/>
      <c r="J146" s="1"/>
      <c r="K146" s="1"/>
      <c r="L146" s="34" t="s">
        <v>24</v>
      </c>
      <c r="M146" s="29">
        <f>COUNTIF(M5:M116,"REPROBADO")/99*100</f>
        <v>28.28282828</v>
      </c>
      <c r="N146" s="1"/>
    </row>
    <row r="147">
      <c r="A147" s="35"/>
      <c r="B147" s="1"/>
      <c r="C147" s="1"/>
      <c r="D147" s="1"/>
      <c r="E147" s="1"/>
      <c r="F147" s="1"/>
      <c r="G147" s="31">
        <v>3.0</v>
      </c>
      <c r="H147" s="1">
        <f t="shared" si="3"/>
        <v>33</v>
      </c>
      <c r="I147" s="1"/>
      <c r="J147" s="1"/>
      <c r="K147" s="1"/>
      <c r="L147" s="1"/>
      <c r="M147" s="1"/>
      <c r="N147" s="1"/>
    </row>
    <row r="148">
      <c r="A148" s="35" t="s">
        <v>25</v>
      </c>
      <c r="B148" s="1"/>
      <c r="C148" s="1"/>
      <c r="D148" s="1"/>
      <c r="E148" s="1"/>
      <c r="F148" s="1"/>
      <c r="G148" s="31">
        <v>4.0</v>
      </c>
      <c r="H148" s="1">
        <f t="shared" si="3"/>
        <v>34</v>
      </c>
      <c r="I148" s="1"/>
      <c r="J148" s="1"/>
      <c r="K148" s="1"/>
      <c r="L148" s="1"/>
      <c r="M148" s="1"/>
      <c r="N148" s="1"/>
    </row>
    <row r="149">
      <c r="A149" s="35" t="s">
        <v>26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A150" s="35" t="s">
        <v>27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35" t="s">
        <v>28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A152" s="35" t="s">
        <v>29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5"/>
      <c r="M152" s="1"/>
      <c r="N152" s="1"/>
    </row>
    <row r="153">
      <c r="A153" s="1"/>
      <c r="B153" s="1" t="s">
        <v>30</v>
      </c>
      <c r="C153" s="1"/>
      <c r="D153" s="1"/>
      <c r="E153" s="1"/>
      <c r="F153" s="1"/>
      <c r="G153" s="1"/>
      <c r="H153" s="1"/>
      <c r="I153" s="1"/>
      <c r="J153" s="1"/>
      <c r="K153" s="35"/>
      <c r="L153" s="36" t="s">
        <v>31</v>
      </c>
      <c r="M153" s="1"/>
      <c r="N153" s="1"/>
    </row>
    <row r="154">
      <c r="A154" s="1"/>
      <c r="B154" s="1" t="s">
        <v>32</v>
      </c>
      <c r="C154" s="1" t="s">
        <v>33</v>
      </c>
      <c r="D154" s="1"/>
      <c r="E154" s="1"/>
      <c r="F154" s="1"/>
      <c r="G154" s="1"/>
      <c r="H154" s="1"/>
      <c r="I154" s="1"/>
      <c r="J154" s="1"/>
      <c r="K154" s="35"/>
      <c r="L154" s="37" t="s">
        <v>34</v>
      </c>
      <c r="M154" s="38" t="str">
        <f>#REF!/COUNTIF(M24:M116,"REPROBADO")*100</f>
        <v>#REF!</v>
      </c>
      <c r="N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5"/>
      <c r="L155" s="37" t="s">
        <v>35</v>
      </c>
      <c r="M155" s="29">
        <f>COUNTIF(N24:N116,"Justifico")/COUNTIF(M25:M141,"REPROBADO")*100</f>
        <v>0</v>
      </c>
      <c r="N155" s="1"/>
    </row>
  </sheetData>
  <mergeCells count="14">
    <mergeCell ref="G3:G4"/>
    <mergeCell ref="H3:H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40">
    <cfRule type="cellIs" dxfId="0" priority="1" operator="equal">
      <formula>"Participó"</formula>
    </cfRule>
  </conditionalFormatting>
  <conditionalFormatting sqref="I5:J140">
    <cfRule type="cellIs" dxfId="1" priority="2" operator="equal">
      <formula>"-"</formula>
    </cfRule>
  </conditionalFormatting>
  <conditionalFormatting sqref="K5:L140">
    <cfRule type="cellIs" dxfId="0" priority="3" operator="greaterThan">
      <formula>69</formula>
    </cfRule>
  </conditionalFormatting>
  <conditionalFormatting sqref="K5:L140">
    <cfRule type="cellIs" dxfId="1" priority="4" operator="lessThanOrEqual">
      <formula>59</formula>
    </cfRule>
  </conditionalFormatting>
  <conditionalFormatting sqref="M5:M140">
    <cfRule type="cellIs" dxfId="0" priority="5" operator="equal">
      <formula>"APROBADO"</formula>
    </cfRule>
  </conditionalFormatting>
  <conditionalFormatting sqref="M5:M140">
    <cfRule type="cellIs" dxfId="1" priority="6" operator="equal">
      <formula>"REPROBADO"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4" max="4" width="29.88"/>
    <col customWidth="1" min="5" max="6" width="8.13"/>
    <col customWidth="1" min="7" max="8" width="6.5"/>
    <col customWidth="1" min="11" max="12" width="9.88"/>
    <col customWidth="1" min="14" max="14" width="16.13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753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47">
        <v>2.0296117677E10</v>
      </c>
      <c r="B5" s="48" t="s">
        <v>706</v>
      </c>
      <c r="C5" s="48" t="s">
        <v>754</v>
      </c>
      <c r="D5" s="48" t="s">
        <v>755</v>
      </c>
      <c r="E5" s="49"/>
      <c r="F5" s="49"/>
      <c r="G5" s="50" t="s">
        <v>50</v>
      </c>
      <c r="H5" s="51">
        <v>1.0</v>
      </c>
      <c r="I5" s="52" t="s">
        <v>44</v>
      </c>
      <c r="J5" s="52" t="s">
        <v>40</v>
      </c>
      <c r="K5" s="52" t="s">
        <v>40</v>
      </c>
      <c r="L5" s="52" t="s">
        <v>40</v>
      </c>
      <c r="M5" s="24" t="str">
        <f t="shared" ref="M5:M48" si="1">IF(AND(OR(I5="Participó",J5="Participó"),AND(K5&gt;64,K5&lt;&gt;"-")),"APROBADO","REPROBADO")</f>
        <v>REPROBADO</v>
      </c>
      <c r="N5" s="31" t="s">
        <v>61</v>
      </c>
    </row>
    <row r="6">
      <c r="A6" s="53">
        <v>2.7311722927E10</v>
      </c>
      <c r="B6" s="54" t="s">
        <v>756</v>
      </c>
      <c r="C6" s="54" t="s">
        <v>757</v>
      </c>
      <c r="D6" s="54" t="s">
        <v>758</v>
      </c>
      <c r="E6" s="55"/>
      <c r="F6" s="55"/>
      <c r="G6" s="56" t="s">
        <v>18</v>
      </c>
      <c r="H6" s="57">
        <v>1.0</v>
      </c>
      <c r="I6" s="52" t="s">
        <v>44</v>
      </c>
      <c r="J6" s="52" t="s">
        <v>44</v>
      </c>
      <c r="K6" s="58">
        <v>80.0</v>
      </c>
      <c r="L6" s="58">
        <v>100.0</v>
      </c>
      <c r="M6" s="24" t="str">
        <f t="shared" si="1"/>
        <v>APROBADO</v>
      </c>
      <c r="N6" s="1"/>
    </row>
    <row r="7">
      <c r="A7" s="53">
        <v>2.0244756876E10</v>
      </c>
      <c r="B7" s="54" t="s">
        <v>759</v>
      </c>
      <c r="C7" s="54" t="s">
        <v>190</v>
      </c>
      <c r="D7" s="54" t="s">
        <v>760</v>
      </c>
      <c r="E7" s="55"/>
      <c r="F7" s="55"/>
      <c r="G7" s="56" t="s">
        <v>50</v>
      </c>
      <c r="H7" s="57">
        <v>1.0</v>
      </c>
      <c r="I7" s="52" t="s">
        <v>40</v>
      </c>
      <c r="J7" s="52" t="s">
        <v>40</v>
      </c>
      <c r="K7" s="52" t="s">
        <v>40</v>
      </c>
      <c r="L7" s="52" t="s">
        <v>40</v>
      </c>
      <c r="M7" s="24" t="str">
        <f t="shared" si="1"/>
        <v>REPROBADO</v>
      </c>
      <c r="N7" s="1"/>
    </row>
    <row r="8">
      <c r="A8" s="53">
        <v>2.0125033157E10</v>
      </c>
      <c r="B8" s="54" t="s">
        <v>761</v>
      </c>
      <c r="C8" s="54" t="s">
        <v>398</v>
      </c>
      <c r="D8" s="54" t="s">
        <v>762</v>
      </c>
      <c r="E8" s="55"/>
      <c r="F8" s="55"/>
      <c r="G8" s="56" t="s">
        <v>50</v>
      </c>
      <c r="H8" s="57">
        <v>1.0</v>
      </c>
      <c r="I8" s="52" t="s">
        <v>40</v>
      </c>
      <c r="J8" s="52" t="s">
        <v>40</v>
      </c>
      <c r="K8" s="52" t="s">
        <v>40</v>
      </c>
      <c r="L8" s="52" t="s">
        <v>40</v>
      </c>
      <c r="M8" s="24" t="str">
        <f t="shared" si="1"/>
        <v>REPROBADO</v>
      </c>
      <c r="N8" s="1"/>
    </row>
    <row r="9">
      <c r="A9" s="53">
        <v>2.0304527715E10</v>
      </c>
      <c r="B9" s="54" t="s">
        <v>748</v>
      </c>
      <c r="C9" s="54" t="s">
        <v>763</v>
      </c>
      <c r="D9" s="54" t="s">
        <v>764</v>
      </c>
      <c r="E9" s="55"/>
      <c r="F9" s="55"/>
      <c r="G9" s="56" t="s">
        <v>50</v>
      </c>
      <c r="H9" s="57">
        <v>1.0</v>
      </c>
      <c r="I9" s="52" t="s">
        <v>40</v>
      </c>
      <c r="J9" s="52" t="s">
        <v>40</v>
      </c>
      <c r="K9" s="52" t="s">
        <v>40</v>
      </c>
      <c r="L9" s="52" t="s">
        <v>40</v>
      </c>
      <c r="M9" s="24" t="str">
        <f t="shared" si="1"/>
        <v>REPROBADO</v>
      </c>
      <c r="N9" s="1"/>
    </row>
    <row r="10">
      <c r="A10" s="53">
        <v>2.0234051513E10</v>
      </c>
      <c r="B10" s="54" t="s">
        <v>765</v>
      </c>
      <c r="C10" s="54" t="s">
        <v>766</v>
      </c>
      <c r="D10" s="54" t="s">
        <v>767</v>
      </c>
      <c r="E10" s="55"/>
      <c r="F10" s="55"/>
      <c r="G10" s="56" t="s">
        <v>50</v>
      </c>
      <c r="H10" s="57">
        <v>1.0</v>
      </c>
      <c r="I10" s="52" t="s">
        <v>44</v>
      </c>
      <c r="J10" s="52" t="s">
        <v>44</v>
      </c>
      <c r="K10" s="58">
        <v>80.0</v>
      </c>
      <c r="L10" s="58">
        <v>100.0</v>
      </c>
      <c r="M10" s="24" t="str">
        <f t="shared" si="1"/>
        <v>APROBADO</v>
      </c>
      <c r="N10" s="1"/>
    </row>
    <row r="11">
      <c r="A11" s="53">
        <v>2.7344084659E10</v>
      </c>
      <c r="B11" s="54" t="s">
        <v>768</v>
      </c>
      <c r="C11" s="54" t="s">
        <v>769</v>
      </c>
      <c r="D11" s="54" t="s">
        <v>770</v>
      </c>
      <c r="E11" s="55"/>
      <c r="F11" s="55"/>
      <c r="G11" s="56" t="s">
        <v>18</v>
      </c>
      <c r="H11" s="57">
        <v>1.0</v>
      </c>
      <c r="I11" s="52" t="s">
        <v>44</v>
      </c>
      <c r="J11" s="52" t="s">
        <v>44</v>
      </c>
      <c r="K11" s="58">
        <v>85.0</v>
      </c>
      <c r="L11" s="52" t="s">
        <v>40</v>
      </c>
      <c r="M11" s="24" t="str">
        <f t="shared" si="1"/>
        <v>APROBADO</v>
      </c>
      <c r="N11" s="1"/>
    </row>
    <row r="12">
      <c r="A12" s="53">
        <v>2.3320044529E10</v>
      </c>
      <c r="B12" s="54" t="s">
        <v>768</v>
      </c>
      <c r="C12" s="54" t="s">
        <v>771</v>
      </c>
      <c r="D12" s="54" t="s">
        <v>772</v>
      </c>
      <c r="E12" s="55"/>
      <c r="F12" s="55"/>
      <c r="G12" s="56" t="s">
        <v>50</v>
      </c>
      <c r="H12" s="57">
        <v>1.0</v>
      </c>
      <c r="I12" s="52" t="s">
        <v>44</v>
      </c>
      <c r="J12" s="52" t="s">
        <v>40</v>
      </c>
      <c r="K12" s="59" t="s">
        <v>773</v>
      </c>
      <c r="L12" s="52" t="s">
        <v>40</v>
      </c>
      <c r="M12" s="24" t="str">
        <f t="shared" si="1"/>
        <v>APROBADO</v>
      </c>
      <c r="N12" s="1"/>
    </row>
    <row r="13">
      <c r="A13" s="53">
        <v>2.7366902177E10</v>
      </c>
      <c r="B13" s="54" t="s">
        <v>774</v>
      </c>
      <c r="C13" s="54" t="s">
        <v>775</v>
      </c>
      <c r="D13" s="54" t="s">
        <v>776</v>
      </c>
      <c r="E13" s="55"/>
      <c r="F13" s="55"/>
      <c r="G13" s="56" t="s">
        <v>18</v>
      </c>
      <c r="H13" s="57">
        <v>1.0</v>
      </c>
      <c r="I13" s="52" t="s">
        <v>44</v>
      </c>
      <c r="J13" s="52" t="s">
        <v>44</v>
      </c>
      <c r="K13" s="58">
        <v>70.0</v>
      </c>
      <c r="L13" s="58">
        <v>100.0</v>
      </c>
      <c r="M13" s="24" t="str">
        <f t="shared" si="1"/>
        <v>APROBADO</v>
      </c>
      <c r="N13" s="1"/>
    </row>
    <row r="14">
      <c r="A14" s="53">
        <v>2.7354534342E10</v>
      </c>
      <c r="B14" s="54" t="s">
        <v>777</v>
      </c>
      <c r="C14" s="54" t="s">
        <v>211</v>
      </c>
      <c r="D14" s="54" t="s">
        <v>778</v>
      </c>
      <c r="E14" s="55"/>
      <c r="F14" s="55"/>
      <c r="G14" s="56" t="s">
        <v>18</v>
      </c>
      <c r="H14" s="57">
        <v>2.0</v>
      </c>
      <c r="I14" s="52" t="s">
        <v>44</v>
      </c>
      <c r="J14" s="52" t="s">
        <v>40</v>
      </c>
      <c r="K14" s="58">
        <v>55.0</v>
      </c>
      <c r="L14" s="58">
        <v>100.0</v>
      </c>
      <c r="M14" s="24" t="str">
        <f t="shared" si="1"/>
        <v>REPROBADO</v>
      </c>
      <c r="N14" s="31" t="s">
        <v>61</v>
      </c>
    </row>
    <row r="15">
      <c r="A15" s="53">
        <v>2.0342670408E10</v>
      </c>
      <c r="B15" s="54" t="s">
        <v>779</v>
      </c>
      <c r="C15" s="54" t="s">
        <v>281</v>
      </c>
      <c r="D15" s="54" t="s">
        <v>780</v>
      </c>
      <c r="E15" s="55"/>
      <c r="F15" s="55"/>
      <c r="G15" s="56" t="s">
        <v>50</v>
      </c>
      <c r="H15" s="57">
        <v>1.0</v>
      </c>
      <c r="I15" s="52" t="s">
        <v>44</v>
      </c>
      <c r="J15" s="52" t="s">
        <v>44</v>
      </c>
      <c r="K15" s="58">
        <v>80.0</v>
      </c>
      <c r="L15" s="58">
        <v>100.0</v>
      </c>
      <c r="M15" s="24" t="str">
        <f t="shared" si="1"/>
        <v>APROBADO</v>
      </c>
      <c r="N15" s="1"/>
    </row>
    <row r="16">
      <c r="A16" s="53">
        <v>2.0282410487E10</v>
      </c>
      <c r="B16" s="54" t="s">
        <v>781</v>
      </c>
      <c r="C16" s="54" t="s">
        <v>782</v>
      </c>
      <c r="D16" s="54" t="s">
        <v>783</v>
      </c>
      <c r="E16" s="55"/>
      <c r="F16" s="55"/>
      <c r="G16" s="56" t="s">
        <v>50</v>
      </c>
      <c r="H16" s="57">
        <v>1.0</v>
      </c>
      <c r="I16" s="52" t="s">
        <v>44</v>
      </c>
      <c r="J16" s="52" t="s">
        <v>44</v>
      </c>
      <c r="K16" s="58">
        <v>85.0</v>
      </c>
      <c r="L16" s="58">
        <v>100.0</v>
      </c>
      <c r="M16" s="24" t="str">
        <f t="shared" si="1"/>
        <v>APROBADO</v>
      </c>
      <c r="N16" s="1"/>
    </row>
    <row r="17">
      <c r="A17" s="53">
        <v>2.7234963088E10</v>
      </c>
      <c r="B17" s="54" t="s">
        <v>784</v>
      </c>
      <c r="C17" s="54" t="s">
        <v>785</v>
      </c>
      <c r="D17" s="54" t="s">
        <v>786</v>
      </c>
      <c r="E17" s="55"/>
      <c r="F17" s="55"/>
      <c r="G17" s="56" t="s">
        <v>18</v>
      </c>
      <c r="H17" s="57">
        <v>1.0</v>
      </c>
      <c r="I17" s="52" t="s">
        <v>44</v>
      </c>
      <c r="J17" s="52" t="s">
        <v>44</v>
      </c>
      <c r="K17" s="58">
        <v>100.0</v>
      </c>
      <c r="L17" s="58">
        <v>100.0</v>
      </c>
      <c r="M17" s="24" t="str">
        <f t="shared" si="1"/>
        <v>APROBADO</v>
      </c>
      <c r="N17" s="1"/>
    </row>
    <row r="18">
      <c r="A18" s="53">
        <v>2.0297166299E10</v>
      </c>
      <c r="B18" s="54" t="s">
        <v>787</v>
      </c>
      <c r="C18" s="54" t="s">
        <v>788</v>
      </c>
      <c r="D18" s="54" t="s">
        <v>789</v>
      </c>
      <c r="E18" s="55"/>
      <c r="F18" s="55"/>
      <c r="G18" s="56" t="s">
        <v>50</v>
      </c>
      <c r="H18" s="57">
        <v>1.0</v>
      </c>
      <c r="I18" s="52" t="s">
        <v>44</v>
      </c>
      <c r="J18" s="52" t="s">
        <v>40</v>
      </c>
      <c r="K18" s="58">
        <v>70.0</v>
      </c>
      <c r="L18" s="58">
        <v>100.0</v>
      </c>
      <c r="M18" s="24" t="str">
        <f t="shared" si="1"/>
        <v>APROBADO</v>
      </c>
      <c r="N18" s="31" t="s">
        <v>61</v>
      </c>
    </row>
    <row r="19">
      <c r="A19" s="53">
        <v>2.7302912225E10</v>
      </c>
      <c r="B19" s="54" t="s">
        <v>790</v>
      </c>
      <c r="C19" s="54" t="s">
        <v>791</v>
      </c>
      <c r="D19" s="54" t="s">
        <v>792</v>
      </c>
      <c r="E19" s="55"/>
      <c r="F19" s="55"/>
      <c r="G19" s="56" t="s">
        <v>18</v>
      </c>
      <c r="H19" s="57">
        <v>1.0</v>
      </c>
      <c r="I19" s="52" t="s">
        <v>44</v>
      </c>
      <c r="J19" s="52" t="s">
        <v>40</v>
      </c>
      <c r="K19" s="52" t="s">
        <v>40</v>
      </c>
      <c r="L19" s="52" t="s">
        <v>40</v>
      </c>
      <c r="M19" s="24" t="str">
        <f t="shared" si="1"/>
        <v>REPROBADO</v>
      </c>
      <c r="N19" s="31" t="s">
        <v>61</v>
      </c>
    </row>
    <row r="20">
      <c r="A20" s="53">
        <v>2.7334965843E10</v>
      </c>
      <c r="B20" s="54" t="s">
        <v>790</v>
      </c>
      <c r="C20" s="54" t="s">
        <v>793</v>
      </c>
      <c r="D20" s="54" t="s">
        <v>794</v>
      </c>
      <c r="E20" s="55"/>
      <c r="F20" s="55"/>
      <c r="G20" s="56" t="s">
        <v>18</v>
      </c>
      <c r="H20" s="57">
        <v>1.0</v>
      </c>
      <c r="I20" s="52" t="s">
        <v>44</v>
      </c>
      <c r="J20" s="52" t="s">
        <v>44</v>
      </c>
      <c r="K20" s="58">
        <v>70.0</v>
      </c>
      <c r="L20" s="58">
        <v>100.0</v>
      </c>
      <c r="M20" s="24" t="str">
        <f t="shared" si="1"/>
        <v>APROBADO</v>
      </c>
      <c r="N20" s="1"/>
    </row>
    <row r="21">
      <c r="A21" s="53">
        <v>2.7338297225E10</v>
      </c>
      <c r="B21" s="54" t="s">
        <v>795</v>
      </c>
      <c r="C21" s="54" t="s">
        <v>796</v>
      </c>
      <c r="D21" s="54" t="s">
        <v>797</v>
      </c>
      <c r="E21" s="55"/>
      <c r="F21" s="55"/>
      <c r="G21" s="56" t="s">
        <v>18</v>
      </c>
      <c r="H21" s="57">
        <v>1.0</v>
      </c>
      <c r="I21" s="52" t="s">
        <v>44</v>
      </c>
      <c r="J21" s="52" t="s">
        <v>40</v>
      </c>
      <c r="K21" s="58">
        <v>80.0</v>
      </c>
      <c r="L21" s="52" t="s">
        <v>40</v>
      </c>
      <c r="M21" s="24" t="str">
        <f t="shared" si="1"/>
        <v>APROBADO</v>
      </c>
      <c r="N21" s="1"/>
    </row>
    <row r="22">
      <c r="A22" s="53">
        <v>2.7330981984E10</v>
      </c>
      <c r="B22" s="54" t="s">
        <v>798</v>
      </c>
      <c r="C22" s="54" t="s">
        <v>799</v>
      </c>
      <c r="D22" s="54" t="s">
        <v>800</v>
      </c>
      <c r="E22" s="55"/>
      <c r="F22" s="55"/>
      <c r="G22" s="56" t="s">
        <v>18</v>
      </c>
      <c r="H22" s="57">
        <v>1.0</v>
      </c>
      <c r="I22" s="52" t="s">
        <v>44</v>
      </c>
      <c r="J22" s="52" t="s">
        <v>44</v>
      </c>
      <c r="K22" s="59" t="s">
        <v>801</v>
      </c>
      <c r="L22" s="52" t="s">
        <v>40</v>
      </c>
      <c r="M22" s="24" t="str">
        <f t="shared" si="1"/>
        <v>APROBADO</v>
      </c>
      <c r="N22" s="1"/>
    </row>
    <row r="23">
      <c r="A23" s="53">
        <v>2.3254592889E10</v>
      </c>
      <c r="B23" s="54" t="s">
        <v>802</v>
      </c>
      <c r="C23" s="54" t="s">
        <v>803</v>
      </c>
      <c r="D23" s="54" t="s">
        <v>804</v>
      </c>
      <c r="E23" s="55"/>
      <c r="F23" s="55"/>
      <c r="G23" s="56" t="s">
        <v>50</v>
      </c>
      <c r="H23" s="57">
        <v>1.0</v>
      </c>
      <c r="I23" s="52" t="s">
        <v>40</v>
      </c>
      <c r="J23" s="52" t="s">
        <v>40</v>
      </c>
      <c r="K23" s="52" t="s">
        <v>40</v>
      </c>
      <c r="L23" s="52" t="s">
        <v>40</v>
      </c>
      <c r="M23" s="24" t="str">
        <f t="shared" si="1"/>
        <v>REPROBADO</v>
      </c>
      <c r="N23" s="1"/>
    </row>
    <row r="24">
      <c r="A24" s="53">
        <v>2.0372822024E10</v>
      </c>
      <c r="B24" s="54" t="s">
        <v>802</v>
      </c>
      <c r="C24" s="54" t="s">
        <v>805</v>
      </c>
      <c r="D24" s="54" t="s">
        <v>806</v>
      </c>
      <c r="E24" s="55"/>
      <c r="F24" s="55"/>
      <c r="G24" s="56" t="s">
        <v>50</v>
      </c>
      <c r="H24" s="57">
        <v>1.0</v>
      </c>
      <c r="I24" s="52" t="s">
        <v>44</v>
      </c>
      <c r="J24" s="52" t="s">
        <v>44</v>
      </c>
      <c r="K24" s="58">
        <v>100.0</v>
      </c>
      <c r="L24" s="58">
        <v>100.0</v>
      </c>
      <c r="M24" s="24" t="str">
        <f t="shared" si="1"/>
        <v>APROBADO</v>
      </c>
      <c r="N24" s="1"/>
    </row>
    <row r="25">
      <c r="A25" s="53">
        <v>2.0360125751E10</v>
      </c>
      <c r="B25" s="54" t="s">
        <v>802</v>
      </c>
      <c r="C25" s="54" t="s">
        <v>807</v>
      </c>
      <c r="D25" s="54" t="s">
        <v>808</v>
      </c>
      <c r="E25" s="55"/>
      <c r="F25" s="55"/>
      <c r="G25" s="56" t="s">
        <v>50</v>
      </c>
      <c r="H25" s="57">
        <v>1.0</v>
      </c>
      <c r="I25" s="52" t="s">
        <v>44</v>
      </c>
      <c r="J25" s="52" t="s">
        <v>44</v>
      </c>
      <c r="K25" s="58">
        <v>70.0</v>
      </c>
      <c r="L25" s="52" t="s">
        <v>40</v>
      </c>
      <c r="M25" s="24" t="str">
        <f t="shared" si="1"/>
        <v>APROBADO</v>
      </c>
      <c r="N25" s="1"/>
    </row>
    <row r="26">
      <c r="A26" s="53">
        <v>2.0335599781E10</v>
      </c>
      <c r="B26" s="54" t="s">
        <v>802</v>
      </c>
      <c r="C26" s="54" t="s">
        <v>809</v>
      </c>
      <c r="D26" s="54" t="s">
        <v>810</v>
      </c>
      <c r="E26" s="55"/>
      <c r="F26" s="55"/>
      <c r="G26" s="56" t="s">
        <v>50</v>
      </c>
      <c r="H26" s="57">
        <v>1.0</v>
      </c>
      <c r="I26" s="52" t="s">
        <v>44</v>
      </c>
      <c r="J26" s="52" t="s">
        <v>44</v>
      </c>
      <c r="K26" s="58">
        <v>80.0</v>
      </c>
      <c r="L26" s="58">
        <v>100.0</v>
      </c>
      <c r="M26" s="24" t="str">
        <f t="shared" si="1"/>
        <v>APROBADO</v>
      </c>
      <c r="N26" s="1"/>
    </row>
    <row r="27">
      <c r="A27" s="53">
        <v>2.031313413E10</v>
      </c>
      <c r="B27" s="54" t="s">
        <v>802</v>
      </c>
      <c r="C27" s="54" t="s">
        <v>811</v>
      </c>
      <c r="D27" s="54" t="s">
        <v>812</v>
      </c>
      <c r="E27" s="55"/>
      <c r="F27" s="55"/>
      <c r="G27" s="56" t="s">
        <v>50</v>
      </c>
      <c r="H27" s="57">
        <v>1.0</v>
      </c>
      <c r="I27" s="52" t="s">
        <v>44</v>
      </c>
      <c r="J27" s="52" t="s">
        <v>44</v>
      </c>
      <c r="K27" s="58">
        <v>90.0</v>
      </c>
      <c r="L27" s="58">
        <v>100.0</v>
      </c>
      <c r="M27" s="24" t="str">
        <f t="shared" si="1"/>
        <v>APROBADO</v>
      </c>
      <c r="N27" s="1"/>
    </row>
    <row r="28">
      <c r="A28" s="53">
        <v>2.3384478239E10</v>
      </c>
      <c r="B28" s="54" t="s">
        <v>802</v>
      </c>
      <c r="C28" s="54" t="s">
        <v>813</v>
      </c>
      <c r="D28" s="54" t="s">
        <v>814</v>
      </c>
      <c r="E28" s="55"/>
      <c r="F28" s="55"/>
      <c r="G28" s="56" t="s">
        <v>18</v>
      </c>
      <c r="H28" s="57">
        <v>1.0</v>
      </c>
      <c r="I28" s="52" t="s">
        <v>44</v>
      </c>
      <c r="J28" s="52" t="s">
        <v>44</v>
      </c>
      <c r="K28" s="58">
        <v>80.0</v>
      </c>
      <c r="L28" s="58">
        <v>100.0</v>
      </c>
      <c r="M28" s="24" t="str">
        <f t="shared" si="1"/>
        <v>APROBADO</v>
      </c>
      <c r="N28" s="31" t="s">
        <v>61</v>
      </c>
    </row>
    <row r="29">
      <c r="A29" s="53">
        <v>2.0384469133E10</v>
      </c>
      <c r="B29" s="54" t="s">
        <v>802</v>
      </c>
      <c r="C29" s="54" t="s">
        <v>815</v>
      </c>
      <c r="D29" s="54" t="s">
        <v>816</v>
      </c>
      <c r="E29" s="55"/>
      <c r="F29" s="55"/>
      <c r="G29" s="56" t="s">
        <v>50</v>
      </c>
      <c r="H29" s="57">
        <v>1.0</v>
      </c>
      <c r="I29" s="52" t="s">
        <v>44</v>
      </c>
      <c r="J29" s="52" t="s">
        <v>40</v>
      </c>
      <c r="K29" s="58">
        <v>70.0</v>
      </c>
      <c r="L29" s="58">
        <v>100.0</v>
      </c>
      <c r="M29" s="24" t="str">
        <f t="shared" si="1"/>
        <v>APROBADO</v>
      </c>
      <c r="N29" s="1"/>
    </row>
    <row r="30">
      <c r="A30" s="53">
        <v>2.0301718684E10</v>
      </c>
      <c r="B30" s="54" t="s">
        <v>817</v>
      </c>
      <c r="C30" s="54" t="s">
        <v>818</v>
      </c>
      <c r="D30" s="54" t="s">
        <v>819</v>
      </c>
      <c r="E30" s="55"/>
      <c r="F30" s="55"/>
      <c r="G30" s="56" t="s">
        <v>50</v>
      </c>
      <c r="H30" s="57">
        <v>1.0</v>
      </c>
      <c r="I30" s="52" t="s">
        <v>40</v>
      </c>
      <c r="J30" s="52" t="s">
        <v>40</v>
      </c>
      <c r="K30" s="52" t="s">
        <v>40</v>
      </c>
      <c r="L30" s="52" t="s">
        <v>40</v>
      </c>
      <c r="M30" s="24" t="str">
        <f t="shared" si="1"/>
        <v>REPROBADO</v>
      </c>
      <c r="N30" s="1"/>
    </row>
    <row r="31">
      <c r="A31" s="53">
        <v>2.0243611718E10</v>
      </c>
      <c r="B31" s="54" t="s">
        <v>820</v>
      </c>
      <c r="C31" s="54" t="s">
        <v>821</v>
      </c>
      <c r="D31" s="54" t="s">
        <v>822</v>
      </c>
      <c r="E31" s="55"/>
      <c r="F31" s="55"/>
      <c r="G31" s="56" t="s">
        <v>50</v>
      </c>
      <c r="H31" s="57">
        <v>1.0</v>
      </c>
      <c r="I31" s="52" t="s">
        <v>44</v>
      </c>
      <c r="J31" s="52" t="s">
        <v>44</v>
      </c>
      <c r="K31" s="59" t="s">
        <v>823</v>
      </c>
      <c r="L31" s="58">
        <v>100.0</v>
      </c>
      <c r="M31" s="24" t="str">
        <f t="shared" si="1"/>
        <v>APROBADO</v>
      </c>
      <c r="N31" s="1"/>
    </row>
    <row r="32">
      <c r="A32" s="53">
        <v>2.034267223E10</v>
      </c>
      <c r="B32" s="54" t="s">
        <v>824</v>
      </c>
      <c r="C32" s="54" t="s">
        <v>825</v>
      </c>
      <c r="D32" s="54" t="s">
        <v>826</v>
      </c>
      <c r="E32" s="55"/>
      <c r="F32" s="55"/>
      <c r="G32" s="56" t="s">
        <v>50</v>
      </c>
      <c r="H32" s="57">
        <v>1.0</v>
      </c>
      <c r="I32" s="52" t="s">
        <v>44</v>
      </c>
      <c r="J32" s="52" t="s">
        <v>40</v>
      </c>
      <c r="K32" s="58">
        <v>70.0</v>
      </c>
      <c r="L32" s="58">
        <v>100.0</v>
      </c>
      <c r="M32" s="24" t="str">
        <f t="shared" si="1"/>
        <v>APROBADO</v>
      </c>
      <c r="N32" s="1"/>
    </row>
    <row r="33">
      <c r="A33" s="53">
        <v>2.7258025968E10</v>
      </c>
      <c r="B33" s="54" t="s">
        <v>827</v>
      </c>
      <c r="C33" s="54" t="s">
        <v>828</v>
      </c>
      <c r="D33" s="54" t="s">
        <v>829</v>
      </c>
      <c r="E33" s="55"/>
      <c r="F33" s="55"/>
      <c r="G33" s="56" t="s">
        <v>18</v>
      </c>
      <c r="H33" s="57">
        <v>1.0</v>
      </c>
      <c r="I33" s="52" t="s">
        <v>40</v>
      </c>
      <c r="J33" s="52" t="s">
        <v>40</v>
      </c>
      <c r="K33" s="52" t="s">
        <v>40</v>
      </c>
      <c r="L33" s="52" t="s">
        <v>40</v>
      </c>
      <c r="M33" s="24" t="str">
        <f t="shared" si="1"/>
        <v>REPROBADO</v>
      </c>
      <c r="N33" s="1"/>
    </row>
    <row r="34">
      <c r="A34" s="53">
        <v>2.0317006978E10</v>
      </c>
      <c r="B34" s="54" t="s">
        <v>830</v>
      </c>
      <c r="C34" s="54" t="s">
        <v>831</v>
      </c>
      <c r="D34" s="54" t="s">
        <v>832</v>
      </c>
      <c r="E34" s="55"/>
      <c r="F34" s="55"/>
      <c r="G34" s="56" t="s">
        <v>50</v>
      </c>
      <c r="H34" s="57">
        <v>1.0</v>
      </c>
      <c r="I34" s="52" t="s">
        <v>44</v>
      </c>
      <c r="J34" s="52" t="s">
        <v>40</v>
      </c>
      <c r="K34" s="59" t="s">
        <v>801</v>
      </c>
      <c r="L34" s="58">
        <v>100.0</v>
      </c>
      <c r="M34" s="24" t="str">
        <f t="shared" si="1"/>
        <v>APROBADO</v>
      </c>
      <c r="N34" s="1"/>
    </row>
    <row r="35">
      <c r="A35" s="53">
        <v>2.0352138356E10</v>
      </c>
      <c r="B35" s="54" t="s">
        <v>833</v>
      </c>
      <c r="C35" s="54" t="s">
        <v>834</v>
      </c>
      <c r="D35" s="54" t="s">
        <v>835</v>
      </c>
      <c r="E35" s="55"/>
      <c r="F35" s="55"/>
      <c r="G35" s="56" t="s">
        <v>50</v>
      </c>
      <c r="H35" s="57">
        <v>2.0</v>
      </c>
      <c r="I35" s="52" t="s">
        <v>44</v>
      </c>
      <c r="J35" s="52" t="s">
        <v>44</v>
      </c>
      <c r="K35" s="58">
        <v>85.0</v>
      </c>
      <c r="L35" s="58">
        <v>100.0</v>
      </c>
      <c r="M35" s="24" t="str">
        <f t="shared" si="1"/>
        <v>APROBADO</v>
      </c>
      <c r="N35" s="1"/>
    </row>
    <row r="36">
      <c r="A36" s="53">
        <v>2.7388989535E10</v>
      </c>
      <c r="B36" s="54" t="s">
        <v>836</v>
      </c>
      <c r="C36" s="54" t="s">
        <v>837</v>
      </c>
      <c r="D36" s="54" t="s">
        <v>838</v>
      </c>
      <c r="E36" s="55"/>
      <c r="F36" s="55"/>
      <c r="G36" s="56" t="s">
        <v>18</v>
      </c>
      <c r="H36" s="57">
        <v>2.0</v>
      </c>
      <c r="I36" s="52" t="s">
        <v>44</v>
      </c>
      <c r="J36" s="52" t="s">
        <v>44</v>
      </c>
      <c r="K36" s="58">
        <v>80.0</v>
      </c>
      <c r="L36" s="58">
        <v>100.0</v>
      </c>
      <c r="M36" s="24" t="str">
        <f t="shared" si="1"/>
        <v>APROBADO</v>
      </c>
      <c r="N36" s="1"/>
    </row>
    <row r="37">
      <c r="A37" s="53">
        <v>2.0230955027E10</v>
      </c>
      <c r="B37" s="54" t="s">
        <v>839</v>
      </c>
      <c r="C37" s="54" t="s">
        <v>840</v>
      </c>
      <c r="D37" s="54" t="s">
        <v>841</v>
      </c>
      <c r="E37" s="55"/>
      <c r="F37" s="55"/>
      <c r="G37" s="56" t="s">
        <v>50</v>
      </c>
      <c r="H37" s="57">
        <v>1.0</v>
      </c>
      <c r="I37" s="52" t="s">
        <v>40</v>
      </c>
      <c r="J37" s="52" t="s">
        <v>40</v>
      </c>
      <c r="K37" s="52" t="s">
        <v>40</v>
      </c>
      <c r="L37" s="52" t="s">
        <v>40</v>
      </c>
      <c r="M37" s="24" t="str">
        <f t="shared" si="1"/>
        <v>REPROBADO</v>
      </c>
      <c r="N37" s="1"/>
    </row>
    <row r="38">
      <c r="A38" s="53">
        <v>2.0360127711E10</v>
      </c>
      <c r="B38" s="54" t="s">
        <v>842</v>
      </c>
      <c r="C38" s="54" t="s">
        <v>843</v>
      </c>
      <c r="D38" s="54" t="s">
        <v>844</v>
      </c>
      <c r="E38" s="55"/>
      <c r="F38" s="55"/>
      <c r="G38" s="56" t="s">
        <v>50</v>
      </c>
      <c r="H38" s="57">
        <v>1.0</v>
      </c>
      <c r="I38" s="52" t="s">
        <v>44</v>
      </c>
      <c r="J38" s="52" t="s">
        <v>44</v>
      </c>
      <c r="K38" s="58">
        <v>90.0</v>
      </c>
      <c r="L38" s="58">
        <v>100.0</v>
      </c>
      <c r="M38" s="24" t="str">
        <f t="shared" si="1"/>
        <v>APROBADO</v>
      </c>
      <c r="N38" s="1"/>
    </row>
    <row r="39">
      <c r="A39" s="53">
        <v>2.0320743223E10</v>
      </c>
      <c r="B39" s="54" t="s">
        <v>842</v>
      </c>
      <c r="C39" s="54" t="s">
        <v>845</v>
      </c>
      <c r="D39" s="54" t="s">
        <v>846</v>
      </c>
      <c r="E39" s="55"/>
      <c r="F39" s="55"/>
      <c r="G39" s="56" t="s">
        <v>50</v>
      </c>
      <c r="H39" s="57">
        <v>1.0</v>
      </c>
      <c r="I39" s="52" t="s">
        <v>40</v>
      </c>
      <c r="J39" s="52" t="s">
        <v>40</v>
      </c>
      <c r="K39" s="52" t="s">
        <v>40</v>
      </c>
      <c r="L39" s="52" t="s">
        <v>40</v>
      </c>
      <c r="M39" s="24" t="str">
        <f t="shared" si="1"/>
        <v>REPROBADO</v>
      </c>
      <c r="N39" s="1"/>
    </row>
    <row r="40">
      <c r="A40" s="53">
        <v>2.0251164941E10</v>
      </c>
      <c r="B40" s="54" t="s">
        <v>842</v>
      </c>
      <c r="C40" s="54" t="s">
        <v>847</v>
      </c>
      <c r="D40" s="54" t="s">
        <v>848</v>
      </c>
      <c r="E40" s="55"/>
      <c r="F40" s="55"/>
      <c r="G40" s="56" t="s">
        <v>50</v>
      </c>
      <c r="H40" s="57">
        <v>2.0</v>
      </c>
      <c r="I40" s="52" t="s">
        <v>44</v>
      </c>
      <c r="J40" s="52" t="s">
        <v>44</v>
      </c>
      <c r="K40" s="58">
        <v>80.0</v>
      </c>
      <c r="L40" s="58">
        <v>100.0</v>
      </c>
      <c r="M40" s="24" t="str">
        <f t="shared" si="1"/>
        <v>APROBADO</v>
      </c>
      <c r="N40" s="1"/>
    </row>
    <row r="41">
      <c r="A41" s="53">
        <v>2.7238314521E10</v>
      </c>
      <c r="B41" s="54" t="s">
        <v>849</v>
      </c>
      <c r="C41" s="54" t="s">
        <v>850</v>
      </c>
      <c r="D41" s="54" t="s">
        <v>851</v>
      </c>
      <c r="E41" s="55"/>
      <c r="F41" s="55"/>
      <c r="G41" s="56" t="s">
        <v>18</v>
      </c>
      <c r="H41" s="57">
        <v>1.0</v>
      </c>
      <c r="I41" s="52" t="s">
        <v>40</v>
      </c>
      <c r="J41" s="52" t="s">
        <v>40</v>
      </c>
      <c r="K41" s="52" t="s">
        <v>40</v>
      </c>
      <c r="L41" s="52" t="s">
        <v>40</v>
      </c>
      <c r="M41" s="24" t="str">
        <f t="shared" si="1"/>
        <v>REPROBADO</v>
      </c>
      <c r="N41" s="1"/>
    </row>
    <row r="42">
      <c r="A42" s="53">
        <v>2.0316907033E10</v>
      </c>
      <c r="B42" s="54" t="s">
        <v>849</v>
      </c>
      <c r="C42" s="54" t="s">
        <v>852</v>
      </c>
      <c r="D42" s="54" t="s">
        <v>853</v>
      </c>
      <c r="E42" s="55"/>
      <c r="F42" s="55"/>
      <c r="G42" s="56" t="s">
        <v>50</v>
      </c>
      <c r="H42" s="57">
        <v>1.0</v>
      </c>
      <c r="I42" s="52" t="s">
        <v>44</v>
      </c>
      <c r="J42" s="52" t="s">
        <v>44</v>
      </c>
      <c r="K42" s="58">
        <v>100.0</v>
      </c>
      <c r="L42" s="58">
        <v>100.0</v>
      </c>
      <c r="M42" s="24" t="str">
        <f t="shared" si="1"/>
        <v>APROBADO</v>
      </c>
      <c r="N42" s="1"/>
    </row>
    <row r="43">
      <c r="A43" s="53">
        <v>2.7302280911E10</v>
      </c>
      <c r="B43" s="54" t="s">
        <v>854</v>
      </c>
      <c r="C43" s="54" t="s">
        <v>393</v>
      </c>
      <c r="D43" s="54" t="s">
        <v>855</v>
      </c>
      <c r="E43" s="55"/>
      <c r="F43" s="55"/>
      <c r="G43" s="56" t="s">
        <v>18</v>
      </c>
      <c r="H43" s="57">
        <v>1.0</v>
      </c>
      <c r="I43" s="52" t="s">
        <v>44</v>
      </c>
      <c r="J43" s="52" t="s">
        <v>40</v>
      </c>
      <c r="K43" s="58">
        <v>70.0</v>
      </c>
      <c r="L43" s="58">
        <v>100.0</v>
      </c>
      <c r="M43" s="24" t="str">
        <f t="shared" si="1"/>
        <v>APROBADO</v>
      </c>
      <c r="N43" s="1"/>
    </row>
    <row r="44">
      <c r="A44" s="53">
        <v>2.7310248865E10</v>
      </c>
      <c r="B44" s="54" t="s">
        <v>854</v>
      </c>
      <c r="C44" s="54" t="s">
        <v>856</v>
      </c>
      <c r="D44" s="54" t="s">
        <v>857</v>
      </c>
      <c r="E44" s="55"/>
      <c r="F44" s="55"/>
      <c r="G44" s="56" t="s">
        <v>18</v>
      </c>
      <c r="H44" s="57">
        <v>2.0</v>
      </c>
      <c r="I44" s="52" t="s">
        <v>44</v>
      </c>
      <c r="J44" s="52" t="s">
        <v>40</v>
      </c>
      <c r="K44" s="52" t="s">
        <v>40</v>
      </c>
      <c r="L44" s="52" t="s">
        <v>40</v>
      </c>
      <c r="M44" s="24" t="str">
        <f t="shared" si="1"/>
        <v>REPROBADO</v>
      </c>
      <c r="N44" s="31" t="s">
        <v>61</v>
      </c>
    </row>
    <row r="45">
      <c r="A45" s="53">
        <v>2.0368490416E10</v>
      </c>
      <c r="B45" s="54" t="s">
        <v>858</v>
      </c>
      <c r="C45" s="54" t="s">
        <v>859</v>
      </c>
      <c r="D45" s="54" t="s">
        <v>860</v>
      </c>
      <c r="E45" s="55"/>
      <c r="F45" s="55"/>
      <c r="G45" s="56" t="s">
        <v>50</v>
      </c>
      <c r="H45" s="57">
        <v>2.0</v>
      </c>
      <c r="I45" s="52" t="s">
        <v>44</v>
      </c>
      <c r="J45" s="52" t="s">
        <v>40</v>
      </c>
      <c r="K45" s="52" t="s">
        <v>40</v>
      </c>
      <c r="L45" s="52" t="s">
        <v>40</v>
      </c>
      <c r="M45" s="24" t="str">
        <f t="shared" si="1"/>
        <v>REPROBADO</v>
      </c>
      <c r="N45" s="31" t="s">
        <v>61</v>
      </c>
    </row>
    <row r="46">
      <c r="A46" s="53">
        <v>2.7356537306E10</v>
      </c>
      <c r="B46" s="54" t="s">
        <v>858</v>
      </c>
      <c r="C46" s="54" t="s">
        <v>861</v>
      </c>
      <c r="D46" s="54" t="s">
        <v>862</v>
      </c>
      <c r="E46" s="55"/>
      <c r="F46" s="55"/>
      <c r="G46" s="56" t="s">
        <v>18</v>
      </c>
      <c r="H46" s="57">
        <v>2.0</v>
      </c>
      <c r="I46" s="52" t="s">
        <v>40</v>
      </c>
      <c r="J46" s="52" t="s">
        <v>40</v>
      </c>
      <c r="K46" s="52" t="s">
        <v>40</v>
      </c>
      <c r="L46" s="52" t="s">
        <v>40</v>
      </c>
      <c r="M46" s="24" t="str">
        <f t="shared" si="1"/>
        <v>REPROBADO</v>
      </c>
      <c r="N46" s="1"/>
    </row>
    <row r="47">
      <c r="A47" s="53">
        <v>2.0287779322E10</v>
      </c>
      <c r="B47" s="54" t="s">
        <v>858</v>
      </c>
      <c r="C47" s="54" t="s">
        <v>863</v>
      </c>
      <c r="D47" s="54" t="s">
        <v>864</v>
      </c>
      <c r="E47" s="55"/>
      <c r="F47" s="55"/>
      <c r="G47" s="56" t="s">
        <v>50</v>
      </c>
      <c r="H47" s="57">
        <v>2.0</v>
      </c>
      <c r="I47" s="52" t="s">
        <v>40</v>
      </c>
      <c r="J47" s="52" t="s">
        <v>40</v>
      </c>
      <c r="K47" s="52" t="s">
        <v>40</v>
      </c>
      <c r="L47" s="52" t="s">
        <v>40</v>
      </c>
      <c r="M47" s="24" t="str">
        <f t="shared" si="1"/>
        <v>REPROBADO</v>
      </c>
      <c r="N47" s="1"/>
    </row>
    <row r="48">
      <c r="A48" s="53">
        <v>2.0271217898E10</v>
      </c>
      <c r="B48" s="54" t="s">
        <v>858</v>
      </c>
      <c r="C48" s="54" t="s">
        <v>865</v>
      </c>
      <c r="D48" s="54" t="s">
        <v>866</v>
      </c>
      <c r="E48" s="55"/>
      <c r="F48" s="55"/>
      <c r="G48" s="56" t="s">
        <v>50</v>
      </c>
      <c r="H48" s="57">
        <v>2.0</v>
      </c>
      <c r="I48" s="52" t="s">
        <v>44</v>
      </c>
      <c r="J48" s="52" t="s">
        <v>44</v>
      </c>
      <c r="K48" s="58">
        <v>90.0</v>
      </c>
      <c r="L48" s="58">
        <v>100.0</v>
      </c>
      <c r="M48" s="24" t="str">
        <f t="shared" si="1"/>
        <v>APROBADO</v>
      </c>
      <c r="N48" s="1"/>
    </row>
    <row r="49">
      <c r="A49" s="53">
        <v>2.7280370032E10</v>
      </c>
      <c r="B49" s="54" t="s">
        <v>867</v>
      </c>
      <c r="C49" s="54" t="s">
        <v>868</v>
      </c>
      <c r="D49" s="54" t="s">
        <v>869</v>
      </c>
      <c r="E49" s="55"/>
      <c r="F49" s="55"/>
      <c r="G49" s="56" t="s">
        <v>18</v>
      </c>
      <c r="H49" s="57">
        <v>2.0</v>
      </c>
      <c r="I49" s="52" t="s">
        <v>44</v>
      </c>
      <c r="J49" s="52" t="s">
        <v>44</v>
      </c>
      <c r="K49" s="59">
        <v>60.0</v>
      </c>
      <c r="L49" s="58">
        <v>100.0</v>
      </c>
      <c r="M49" s="44" t="s">
        <v>60</v>
      </c>
      <c r="N49" s="1"/>
    </row>
    <row r="50">
      <c r="A50" s="53">
        <v>2.732079381E10</v>
      </c>
      <c r="B50" s="54" t="s">
        <v>870</v>
      </c>
      <c r="C50" s="54" t="s">
        <v>353</v>
      </c>
      <c r="D50" s="54" t="s">
        <v>871</v>
      </c>
      <c r="E50" s="55"/>
      <c r="F50" s="55"/>
      <c r="G50" s="56" t="s">
        <v>18</v>
      </c>
      <c r="H50" s="57">
        <v>3.0</v>
      </c>
      <c r="I50" s="52" t="s">
        <v>44</v>
      </c>
      <c r="J50" s="52" t="s">
        <v>40</v>
      </c>
      <c r="K50" s="58">
        <v>70.0</v>
      </c>
      <c r="L50" s="52" t="s">
        <v>40</v>
      </c>
      <c r="M50" s="24" t="str">
        <f t="shared" ref="M50:M132" si="2">IF(AND(OR(I50="Participó",J50="Participó"),AND(K50&gt;64,K50&lt;&gt;"-")),"APROBADO","REPROBADO")</f>
        <v>APROBADO</v>
      </c>
      <c r="N50" s="1"/>
    </row>
    <row r="51">
      <c r="A51" s="53">
        <v>2.0377988427E10</v>
      </c>
      <c r="B51" s="54" t="s">
        <v>872</v>
      </c>
      <c r="C51" s="54" t="s">
        <v>616</v>
      </c>
      <c r="D51" s="54" t="s">
        <v>873</v>
      </c>
      <c r="E51" s="55"/>
      <c r="F51" s="55"/>
      <c r="G51" s="56" t="s">
        <v>50</v>
      </c>
      <c r="H51" s="57">
        <v>2.0</v>
      </c>
      <c r="I51" s="52" t="s">
        <v>44</v>
      </c>
      <c r="J51" s="52" t="s">
        <v>44</v>
      </c>
      <c r="K51" s="58">
        <v>80.0</v>
      </c>
      <c r="L51" s="58">
        <v>100.0</v>
      </c>
      <c r="M51" s="24" t="str">
        <f t="shared" si="2"/>
        <v>APROBADO</v>
      </c>
      <c r="N51" s="1"/>
    </row>
    <row r="52">
      <c r="A52" s="53">
        <v>2.0301690437E10</v>
      </c>
      <c r="B52" s="54" t="s">
        <v>872</v>
      </c>
      <c r="C52" s="54" t="s">
        <v>874</v>
      </c>
      <c r="D52" s="54" t="s">
        <v>875</v>
      </c>
      <c r="E52" s="55"/>
      <c r="F52" s="55"/>
      <c r="G52" s="56" t="s">
        <v>50</v>
      </c>
      <c r="H52" s="57">
        <v>2.0</v>
      </c>
      <c r="I52" s="52" t="s">
        <v>40</v>
      </c>
      <c r="J52" s="52" t="s">
        <v>40</v>
      </c>
      <c r="K52" s="52" t="s">
        <v>40</v>
      </c>
      <c r="L52" s="52" t="s">
        <v>40</v>
      </c>
      <c r="M52" s="24" t="str">
        <f t="shared" si="2"/>
        <v>REPROBADO</v>
      </c>
      <c r="N52" s="1"/>
    </row>
    <row r="53">
      <c r="A53" s="53">
        <v>2.7362641522E10</v>
      </c>
      <c r="B53" s="54" t="s">
        <v>872</v>
      </c>
      <c r="C53" s="54" t="s">
        <v>876</v>
      </c>
      <c r="D53" s="54" t="s">
        <v>877</v>
      </c>
      <c r="E53" s="55"/>
      <c r="F53" s="55"/>
      <c r="G53" s="56" t="s">
        <v>18</v>
      </c>
      <c r="H53" s="57">
        <v>2.0</v>
      </c>
      <c r="I53" s="52" t="s">
        <v>44</v>
      </c>
      <c r="J53" s="52" t="s">
        <v>40</v>
      </c>
      <c r="K53" s="58">
        <v>90.0</v>
      </c>
      <c r="L53" s="58">
        <v>100.0</v>
      </c>
      <c r="M53" s="24" t="str">
        <f t="shared" si="2"/>
        <v>APROBADO</v>
      </c>
      <c r="N53" s="1"/>
    </row>
    <row r="54">
      <c r="A54" s="53">
        <v>2.0272244511E10</v>
      </c>
      <c r="B54" s="54" t="s">
        <v>878</v>
      </c>
      <c r="C54" s="54" t="s">
        <v>879</v>
      </c>
      <c r="D54" s="54" t="s">
        <v>880</v>
      </c>
      <c r="E54" s="55"/>
      <c r="F54" s="55"/>
      <c r="G54" s="56" t="s">
        <v>50</v>
      </c>
      <c r="H54" s="57">
        <v>2.0</v>
      </c>
      <c r="I54" s="52" t="s">
        <v>40</v>
      </c>
      <c r="J54" s="52" t="s">
        <v>40</v>
      </c>
      <c r="K54" s="52" t="s">
        <v>40</v>
      </c>
      <c r="L54" s="52" t="s">
        <v>40</v>
      </c>
      <c r="M54" s="24" t="str">
        <f t="shared" si="2"/>
        <v>REPROBADO</v>
      </c>
      <c r="N54" s="1"/>
    </row>
    <row r="55">
      <c r="A55" s="53">
        <v>2.7370370244E10</v>
      </c>
      <c r="B55" s="54" t="s">
        <v>878</v>
      </c>
      <c r="C55" s="54" t="s">
        <v>881</v>
      </c>
      <c r="D55" s="54" t="s">
        <v>882</v>
      </c>
      <c r="E55" s="55"/>
      <c r="F55" s="55"/>
      <c r="G55" s="56" t="s">
        <v>18</v>
      </c>
      <c r="H55" s="57">
        <v>2.0</v>
      </c>
      <c r="I55" s="52" t="s">
        <v>44</v>
      </c>
      <c r="J55" s="52" t="s">
        <v>44</v>
      </c>
      <c r="K55" s="58">
        <v>100.0</v>
      </c>
      <c r="L55" s="58">
        <v>100.0</v>
      </c>
      <c r="M55" s="24" t="str">
        <f t="shared" si="2"/>
        <v>APROBADO</v>
      </c>
      <c r="N55" s="1"/>
    </row>
    <row r="56">
      <c r="A56" s="53">
        <v>2.0320044767E10</v>
      </c>
      <c r="B56" s="54" t="s">
        <v>883</v>
      </c>
      <c r="C56" s="54" t="s">
        <v>884</v>
      </c>
      <c r="D56" s="54" t="s">
        <v>885</v>
      </c>
      <c r="E56" s="55"/>
      <c r="F56" s="55"/>
      <c r="G56" s="56" t="s">
        <v>50</v>
      </c>
      <c r="H56" s="57">
        <v>2.0</v>
      </c>
      <c r="I56" s="52" t="s">
        <v>44</v>
      </c>
      <c r="J56" s="52" t="s">
        <v>44</v>
      </c>
      <c r="K56" s="59" t="s">
        <v>886</v>
      </c>
      <c r="L56" s="58">
        <v>100.0</v>
      </c>
      <c r="M56" s="24" t="str">
        <f t="shared" si="2"/>
        <v>APROBADO</v>
      </c>
      <c r="N56" s="1"/>
    </row>
    <row r="57">
      <c r="A57" s="53">
        <v>2.7377115282E10</v>
      </c>
      <c r="B57" s="54" t="s">
        <v>887</v>
      </c>
      <c r="C57" s="54" t="s">
        <v>888</v>
      </c>
      <c r="D57" s="54" t="s">
        <v>889</v>
      </c>
      <c r="E57" s="55"/>
      <c r="F57" s="55"/>
      <c r="G57" s="56" t="s">
        <v>18</v>
      </c>
      <c r="H57" s="57">
        <v>2.0</v>
      </c>
      <c r="I57" s="52" t="s">
        <v>44</v>
      </c>
      <c r="J57" s="52" t="s">
        <v>44</v>
      </c>
      <c r="K57" s="58">
        <v>100.0</v>
      </c>
      <c r="L57" s="58">
        <v>100.0</v>
      </c>
      <c r="M57" s="24" t="str">
        <f t="shared" si="2"/>
        <v>APROBADO</v>
      </c>
      <c r="N57" s="1"/>
    </row>
    <row r="58">
      <c r="A58" s="53">
        <v>2.0261589428E10</v>
      </c>
      <c r="B58" s="54" t="s">
        <v>890</v>
      </c>
      <c r="C58" s="54" t="s">
        <v>891</v>
      </c>
      <c r="D58" s="54" t="s">
        <v>892</v>
      </c>
      <c r="E58" s="55"/>
      <c r="F58" s="55"/>
      <c r="G58" s="56" t="s">
        <v>50</v>
      </c>
      <c r="H58" s="57">
        <v>2.0</v>
      </c>
      <c r="I58" s="52" t="s">
        <v>44</v>
      </c>
      <c r="J58" s="52" t="s">
        <v>40</v>
      </c>
      <c r="K58" s="58">
        <v>90.0</v>
      </c>
      <c r="L58" s="58">
        <v>100.0</v>
      </c>
      <c r="M58" s="24" t="str">
        <f t="shared" si="2"/>
        <v>APROBADO</v>
      </c>
      <c r="N58" s="1"/>
    </row>
    <row r="59">
      <c r="A59" s="53">
        <v>2.73151586E10</v>
      </c>
      <c r="B59" s="54" t="s">
        <v>893</v>
      </c>
      <c r="C59" s="54" t="s">
        <v>894</v>
      </c>
      <c r="D59" s="54" t="s">
        <v>895</v>
      </c>
      <c r="E59" s="55"/>
      <c r="F59" s="55"/>
      <c r="G59" s="56" t="s">
        <v>18</v>
      </c>
      <c r="H59" s="57">
        <v>2.0</v>
      </c>
      <c r="I59" s="52" t="s">
        <v>40</v>
      </c>
      <c r="J59" s="52" t="s">
        <v>40</v>
      </c>
      <c r="K59" s="52" t="s">
        <v>40</v>
      </c>
      <c r="L59" s="52" t="s">
        <v>40</v>
      </c>
      <c r="M59" s="24" t="str">
        <f t="shared" si="2"/>
        <v>REPROBADO</v>
      </c>
      <c r="N59" s="1"/>
    </row>
    <row r="60">
      <c r="A60" s="53">
        <v>2.0330772698E10</v>
      </c>
      <c r="B60" s="54" t="s">
        <v>893</v>
      </c>
      <c r="C60" s="54" t="s">
        <v>896</v>
      </c>
      <c r="D60" s="54" t="s">
        <v>897</v>
      </c>
      <c r="E60" s="55"/>
      <c r="F60" s="55"/>
      <c r="G60" s="56" t="s">
        <v>50</v>
      </c>
      <c r="H60" s="57">
        <v>2.0</v>
      </c>
      <c r="I60" s="52" t="s">
        <v>44</v>
      </c>
      <c r="J60" s="52" t="s">
        <v>44</v>
      </c>
      <c r="K60" s="58">
        <v>75.0</v>
      </c>
      <c r="L60" s="58">
        <v>100.0</v>
      </c>
      <c r="M60" s="24" t="str">
        <f t="shared" si="2"/>
        <v>APROBADO</v>
      </c>
      <c r="N60" s="1"/>
    </row>
    <row r="61">
      <c r="A61" s="53">
        <v>2.7309384046E10</v>
      </c>
      <c r="B61" s="54" t="s">
        <v>898</v>
      </c>
      <c r="C61" s="54" t="s">
        <v>211</v>
      </c>
      <c r="D61" s="54" t="s">
        <v>899</v>
      </c>
      <c r="E61" s="55"/>
      <c r="F61" s="55"/>
      <c r="G61" s="56" t="s">
        <v>18</v>
      </c>
      <c r="H61" s="57">
        <v>2.0</v>
      </c>
      <c r="I61" s="52" t="s">
        <v>44</v>
      </c>
      <c r="J61" s="52" t="s">
        <v>40</v>
      </c>
      <c r="K61" s="58">
        <v>75.0</v>
      </c>
      <c r="L61" s="58">
        <v>100.0</v>
      </c>
      <c r="M61" s="24" t="str">
        <f t="shared" si="2"/>
        <v>APROBADO</v>
      </c>
      <c r="N61" s="1"/>
    </row>
    <row r="62">
      <c r="A62" s="53">
        <v>2.0291568735E10</v>
      </c>
      <c r="B62" s="54" t="s">
        <v>900</v>
      </c>
      <c r="C62" s="54" t="s">
        <v>589</v>
      </c>
      <c r="D62" s="54" t="s">
        <v>901</v>
      </c>
      <c r="E62" s="55"/>
      <c r="F62" s="55"/>
      <c r="G62" s="56" t="s">
        <v>50</v>
      </c>
      <c r="H62" s="57">
        <v>2.0</v>
      </c>
      <c r="I62" s="52" t="s">
        <v>44</v>
      </c>
      <c r="J62" s="52" t="s">
        <v>44</v>
      </c>
      <c r="K62" s="58">
        <v>70.0</v>
      </c>
      <c r="L62" s="58">
        <v>100.0</v>
      </c>
      <c r="M62" s="24" t="str">
        <f t="shared" si="2"/>
        <v>APROBADO</v>
      </c>
      <c r="N62" s="1"/>
    </row>
    <row r="63">
      <c r="A63" s="53">
        <v>2.0271339055E10</v>
      </c>
      <c r="B63" s="54" t="s">
        <v>902</v>
      </c>
      <c r="C63" s="54" t="s">
        <v>903</v>
      </c>
      <c r="D63" s="54" t="s">
        <v>904</v>
      </c>
      <c r="E63" s="55"/>
      <c r="F63" s="55"/>
      <c r="G63" s="56" t="s">
        <v>50</v>
      </c>
      <c r="H63" s="57">
        <v>2.0</v>
      </c>
      <c r="I63" s="52" t="s">
        <v>44</v>
      </c>
      <c r="J63" s="52" t="s">
        <v>44</v>
      </c>
      <c r="K63" s="58">
        <v>90.0</v>
      </c>
      <c r="L63" s="58">
        <v>100.0</v>
      </c>
      <c r="M63" s="24" t="str">
        <f t="shared" si="2"/>
        <v>APROBADO</v>
      </c>
      <c r="N63" s="1"/>
    </row>
    <row r="64">
      <c r="A64" s="53">
        <v>2.0323712817E10</v>
      </c>
      <c r="B64" s="54" t="s">
        <v>905</v>
      </c>
      <c r="C64" s="54" t="s">
        <v>281</v>
      </c>
      <c r="D64" s="54" t="s">
        <v>906</v>
      </c>
      <c r="E64" s="55"/>
      <c r="F64" s="55"/>
      <c r="G64" s="56" t="s">
        <v>50</v>
      </c>
      <c r="H64" s="57">
        <v>2.0</v>
      </c>
      <c r="I64" s="52" t="s">
        <v>44</v>
      </c>
      <c r="J64" s="52" t="s">
        <v>40</v>
      </c>
      <c r="K64" s="52" t="s">
        <v>40</v>
      </c>
      <c r="L64" s="52" t="s">
        <v>40</v>
      </c>
      <c r="M64" s="24" t="str">
        <f t="shared" si="2"/>
        <v>REPROBADO</v>
      </c>
      <c r="N64" s="31" t="s">
        <v>61</v>
      </c>
    </row>
    <row r="65">
      <c r="A65" s="53">
        <v>2.7354486844E10</v>
      </c>
      <c r="B65" s="54" t="s">
        <v>907</v>
      </c>
      <c r="C65" s="54" t="s">
        <v>241</v>
      </c>
      <c r="D65" s="54" t="s">
        <v>908</v>
      </c>
      <c r="E65" s="55"/>
      <c r="F65" s="55"/>
      <c r="G65" s="56" t="s">
        <v>18</v>
      </c>
      <c r="H65" s="57">
        <v>2.0</v>
      </c>
      <c r="I65" s="52" t="s">
        <v>44</v>
      </c>
      <c r="J65" s="52" t="s">
        <v>44</v>
      </c>
      <c r="K65" s="58">
        <v>85.0</v>
      </c>
      <c r="L65" s="58">
        <v>100.0</v>
      </c>
      <c r="M65" s="24" t="str">
        <f t="shared" si="2"/>
        <v>APROBADO</v>
      </c>
      <c r="N65" s="1"/>
    </row>
    <row r="66">
      <c r="A66" s="53">
        <v>2.0284874324E10</v>
      </c>
      <c r="B66" s="54" t="s">
        <v>909</v>
      </c>
      <c r="C66" s="54" t="s">
        <v>616</v>
      </c>
      <c r="D66" s="54" t="s">
        <v>910</v>
      </c>
      <c r="E66" s="55"/>
      <c r="F66" s="55"/>
      <c r="G66" s="56" t="s">
        <v>50</v>
      </c>
      <c r="H66" s="57">
        <v>2.0</v>
      </c>
      <c r="I66" s="52" t="s">
        <v>44</v>
      </c>
      <c r="J66" s="52" t="s">
        <v>40</v>
      </c>
      <c r="K66" s="52" t="s">
        <v>40</v>
      </c>
      <c r="L66" s="52" t="s">
        <v>40</v>
      </c>
      <c r="M66" s="24" t="str">
        <f t="shared" si="2"/>
        <v>REPROBADO</v>
      </c>
      <c r="N66" s="31" t="s">
        <v>61</v>
      </c>
    </row>
    <row r="67">
      <c r="A67" s="53">
        <v>2.0222250456E10</v>
      </c>
      <c r="B67" s="54" t="s">
        <v>909</v>
      </c>
      <c r="C67" s="54" t="s">
        <v>911</v>
      </c>
      <c r="D67" s="54" t="s">
        <v>912</v>
      </c>
      <c r="E67" s="55"/>
      <c r="F67" s="55"/>
      <c r="G67" s="56" t="s">
        <v>50</v>
      </c>
      <c r="H67" s="57">
        <v>2.0</v>
      </c>
      <c r="I67" s="52" t="s">
        <v>44</v>
      </c>
      <c r="J67" s="52" t="s">
        <v>44</v>
      </c>
      <c r="K67" s="58">
        <v>100.0</v>
      </c>
      <c r="L67" s="58">
        <v>100.0</v>
      </c>
      <c r="M67" s="24" t="str">
        <f t="shared" si="2"/>
        <v>APROBADO</v>
      </c>
      <c r="N67" s="1"/>
    </row>
    <row r="68">
      <c r="A68" s="53">
        <v>2.0325986876E10</v>
      </c>
      <c r="B68" s="54" t="s">
        <v>913</v>
      </c>
      <c r="C68" s="54" t="s">
        <v>914</v>
      </c>
      <c r="D68" s="54" t="s">
        <v>915</v>
      </c>
      <c r="E68" s="55"/>
      <c r="F68" s="55"/>
      <c r="G68" s="56" t="s">
        <v>50</v>
      </c>
      <c r="H68" s="57">
        <v>2.0</v>
      </c>
      <c r="I68" s="52" t="s">
        <v>40</v>
      </c>
      <c r="J68" s="52" t="s">
        <v>40</v>
      </c>
      <c r="K68" s="52" t="s">
        <v>40</v>
      </c>
      <c r="L68" s="52" t="s">
        <v>40</v>
      </c>
      <c r="M68" s="24" t="str">
        <f t="shared" si="2"/>
        <v>REPROBADO</v>
      </c>
      <c r="N68" s="1"/>
    </row>
    <row r="69">
      <c r="A69" s="53">
        <v>2.0343928425E10</v>
      </c>
      <c r="B69" s="54" t="s">
        <v>916</v>
      </c>
      <c r="C69" s="54" t="s">
        <v>917</v>
      </c>
      <c r="D69" s="54" t="s">
        <v>918</v>
      </c>
      <c r="E69" s="55"/>
      <c r="F69" s="55"/>
      <c r="G69" s="56" t="s">
        <v>50</v>
      </c>
      <c r="H69" s="57">
        <v>2.0</v>
      </c>
      <c r="I69" s="52" t="s">
        <v>44</v>
      </c>
      <c r="J69" s="52" t="s">
        <v>44</v>
      </c>
      <c r="K69" s="58">
        <v>90.0</v>
      </c>
      <c r="L69" s="58">
        <v>100.0</v>
      </c>
      <c r="M69" s="24" t="str">
        <f t="shared" si="2"/>
        <v>APROBADO</v>
      </c>
      <c r="N69" s="1"/>
    </row>
    <row r="70">
      <c r="A70" s="53">
        <v>2.0347318885E10</v>
      </c>
      <c r="B70" s="54" t="s">
        <v>919</v>
      </c>
      <c r="C70" s="54" t="s">
        <v>920</v>
      </c>
      <c r="D70" s="54" t="s">
        <v>921</v>
      </c>
      <c r="E70" s="55"/>
      <c r="F70" s="55"/>
      <c r="G70" s="56" t="s">
        <v>50</v>
      </c>
      <c r="H70" s="57">
        <v>2.0</v>
      </c>
      <c r="I70" s="52" t="s">
        <v>44</v>
      </c>
      <c r="J70" s="52" t="s">
        <v>40</v>
      </c>
      <c r="K70" s="58">
        <v>80.0</v>
      </c>
      <c r="L70" s="58">
        <v>100.0</v>
      </c>
      <c r="M70" s="24" t="str">
        <f t="shared" si="2"/>
        <v>APROBADO</v>
      </c>
      <c r="N70" s="1"/>
    </row>
    <row r="71">
      <c r="A71" s="53">
        <v>2.0326603741E10</v>
      </c>
      <c r="B71" s="54" t="s">
        <v>922</v>
      </c>
      <c r="C71" s="54" t="s">
        <v>923</v>
      </c>
      <c r="D71" s="54" t="s">
        <v>924</v>
      </c>
      <c r="E71" s="55"/>
      <c r="F71" s="55"/>
      <c r="G71" s="56" t="s">
        <v>50</v>
      </c>
      <c r="H71" s="57">
        <v>2.0</v>
      </c>
      <c r="I71" s="52" t="s">
        <v>44</v>
      </c>
      <c r="J71" s="52" t="s">
        <v>40</v>
      </c>
      <c r="K71" s="59" t="s">
        <v>925</v>
      </c>
      <c r="L71" s="58">
        <v>100.0</v>
      </c>
      <c r="M71" s="24" t="str">
        <f t="shared" si="2"/>
        <v>APROBADO</v>
      </c>
      <c r="N71" s="1"/>
    </row>
    <row r="72">
      <c r="A72" s="53">
        <v>2.0316767002E10</v>
      </c>
      <c r="B72" s="54" t="s">
        <v>926</v>
      </c>
      <c r="C72" s="54" t="s">
        <v>927</v>
      </c>
      <c r="D72" s="54" t="s">
        <v>928</v>
      </c>
      <c r="E72" s="55"/>
      <c r="F72" s="55"/>
      <c r="G72" s="56" t="s">
        <v>50</v>
      </c>
      <c r="H72" s="57">
        <v>2.0</v>
      </c>
      <c r="I72" s="52" t="s">
        <v>44</v>
      </c>
      <c r="J72" s="52" t="s">
        <v>40</v>
      </c>
      <c r="K72" s="58">
        <v>90.0</v>
      </c>
      <c r="L72" s="58">
        <v>100.0</v>
      </c>
      <c r="M72" s="24" t="str">
        <f t="shared" si="2"/>
        <v>APROBADO</v>
      </c>
      <c r="N72" s="1"/>
    </row>
    <row r="73">
      <c r="A73" s="53">
        <v>2.7269623484E10</v>
      </c>
      <c r="B73" s="54" t="s">
        <v>929</v>
      </c>
      <c r="C73" s="54" t="s">
        <v>930</v>
      </c>
      <c r="D73" s="54" t="s">
        <v>931</v>
      </c>
      <c r="E73" s="55"/>
      <c r="F73" s="55"/>
      <c r="G73" s="56" t="s">
        <v>18</v>
      </c>
      <c r="H73" s="57">
        <v>3.0</v>
      </c>
      <c r="I73" s="52" t="s">
        <v>40</v>
      </c>
      <c r="J73" s="52" t="s">
        <v>40</v>
      </c>
      <c r="K73" s="52" t="s">
        <v>40</v>
      </c>
      <c r="L73" s="52" t="s">
        <v>40</v>
      </c>
      <c r="M73" s="24" t="str">
        <f t="shared" si="2"/>
        <v>REPROBADO</v>
      </c>
      <c r="N73" s="1"/>
    </row>
    <row r="74">
      <c r="A74" s="53">
        <v>2.0336198594E10</v>
      </c>
      <c r="B74" s="54" t="s">
        <v>932</v>
      </c>
      <c r="C74" s="54" t="s">
        <v>933</v>
      </c>
      <c r="D74" s="54" t="s">
        <v>934</v>
      </c>
      <c r="E74" s="55"/>
      <c r="F74" s="55"/>
      <c r="G74" s="56" t="s">
        <v>50</v>
      </c>
      <c r="H74" s="57">
        <v>2.0</v>
      </c>
      <c r="I74" s="52" t="s">
        <v>44</v>
      </c>
      <c r="J74" s="52" t="s">
        <v>44</v>
      </c>
      <c r="K74" s="58">
        <v>90.0</v>
      </c>
      <c r="L74" s="58">
        <v>100.0</v>
      </c>
      <c r="M74" s="24" t="str">
        <f t="shared" si="2"/>
        <v>APROBADO</v>
      </c>
      <c r="N74" s="1"/>
    </row>
    <row r="75">
      <c r="A75" s="53">
        <v>2.0366701126E10</v>
      </c>
      <c r="B75" s="54" t="s">
        <v>935</v>
      </c>
      <c r="C75" s="54" t="s">
        <v>936</v>
      </c>
      <c r="D75" s="54" t="s">
        <v>937</v>
      </c>
      <c r="E75" s="55"/>
      <c r="F75" s="55"/>
      <c r="G75" s="56" t="s">
        <v>50</v>
      </c>
      <c r="H75" s="57">
        <v>2.0</v>
      </c>
      <c r="I75" s="52" t="s">
        <v>44</v>
      </c>
      <c r="J75" s="52" t="s">
        <v>40</v>
      </c>
      <c r="K75" s="58">
        <v>70.0</v>
      </c>
      <c r="L75" s="58">
        <v>100.0</v>
      </c>
      <c r="M75" s="24" t="str">
        <f t="shared" si="2"/>
        <v>APROBADO</v>
      </c>
      <c r="N75" s="31" t="s">
        <v>61</v>
      </c>
    </row>
    <row r="76">
      <c r="A76" s="53">
        <v>2.0324450018E10</v>
      </c>
      <c r="B76" s="54" t="s">
        <v>938</v>
      </c>
      <c r="C76" s="54" t="s">
        <v>939</v>
      </c>
      <c r="D76" s="54" t="s">
        <v>940</v>
      </c>
      <c r="E76" s="55"/>
      <c r="F76" s="55"/>
      <c r="G76" s="56" t="s">
        <v>50</v>
      </c>
      <c r="H76" s="57">
        <v>3.0</v>
      </c>
      <c r="I76" s="52" t="s">
        <v>44</v>
      </c>
      <c r="J76" s="52" t="s">
        <v>44</v>
      </c>
      <c r="K76" s="59" t="s">
        <v>823</v>
      </c>
      <c r="L76" s="58">
        <v>100.0</v>
      </c>
      <c r="M76" s="24" t="str">
        <f t="shared" si="2"/>
        <v>APROBADO</v>
      </c>
      <c r="N76" s="1"/>
    </row>
    <row r="77">
      <c r="A77" s="53">
        <v>2.7334524022E10</v>
      </c>
      <c r="B77" s="54" t="s">
        <v>941</v>
      </c>
      <c r="C77" s="54" t="s">
        <v>942</v>
      </c>
      <c r="D77" s="54" t="s">
        <v>943</v>
      </c>
      <c r="E77" s="55"/>
      <c r="F77" s="55"/>
      <c r="G77" s="56" t="s">
        <v>18</v>
      </c>
      <c r="H77" s="57">
        <v>3.0</v>
      </c>
      <c r="I77" s="52" t="s">
        <v>44</v>
      </c>
      <c r="J77" s="52" t="s">
        <v>44</v>
      </c>
      <c r="K77" s="58">
        <v>80.0</v>
      </c>
      <c r="L77" s="58">
        <v>100.0</v>
      </c>
      <c r="M77" s="24" t="str">
        <f t="shared" si="2"/>
        <v>APROBADO</v>
      </c>
      <c r="N77" s="1"/>
    </row>
    <row r="78">
      <c r="A78" s="53">
        <v>2.0334246672E10</v>
      </c>
      <c r="B78" s="54" t="s">
        <v>944</v>
      </c>
      <c r="C78" s="54" t="s">
        <v>945</v>
      </c>
      <c r="D78" s="54" t="s">
        <v>946</v>
      </c>
      <c r="E78" s="55"/>
      <c r="F78" s="55"/>
      <c r="G78" s="56" t="s">
        <v>50</v>
      </c>
      <c r="H78" s="57">
        <v>3.0</v>
      </c>
      <c r="I78" s="52" t="s">
        <v>44</v>
      </c>
      <c r="J78" s="52" t="s">
        <v>44</v>
      </c>
      <c r="K78" s="59" t="s">
        <v>947</v>
      </c>
      <c r="L78" s="58">
        <v>100.0</v>
      </c>
      <c r="M78" s="24" t="str">
        <f t="shared" si="2"/>
        <v>APROBADO</v>
      </c>
      <c r="N78" s="1"/>
    </row>
    <row r="79">
      <c r="A79" s="53">
        <v>2.0340906137E10</v>
      </c>
      <c r="B79" s="54" t="s">
        <v>948</v>
      </c>
      <c r="C79" s="54" t="s">
        <v>108</v>
      </c>
      <c r="D79" s="54" t="s">
        <v>949</v>
      </c>
      <c r="E79" s="55"/>
      <c r="F79" s="55"/>
      <c r="G79" s="56" t="s">
        <v>50</v>
      </c>
      <c r="H79" s="57">
        <v>3.0</v>
      </c>
      <c r="I79" s="52" t="s">
        <v>44</v>
      </c>
      <c r="J79" s="52" t="s">
        <v>40</v>
      </c>
      <c r="K79" s="58">
        <v>100.0</v>
      </c>
      <c r="L79" s="58">
        <v>100.0</v>
      </c>
      <c r="M79" s="24" t="str">
        <f t="shared" si="2"/>
        <v>APROBADO</v>
      </c>
      <c r="N79" s="1"/>
    </row>
    <row r="80">
      <c r="A80" s="53">
        <v>2.0314192746E10</v>
      </c>
      <c r="B80" s="54" t="s">
        <v>950</v>
      </c>
      <c r="C80" s="54" t="s">
        <v>951</v>
      </c>
      <c r="D80" s="54" t="s">
        <v>952</v>
      </c>
      <c r="E80" s="55"/>
      <c r="F80" s="55"/>
      <c r="G80" s="56" t="s">
        <v>50</v>
      </c>
      <c r="H80" s="57">
        <v>3.0</v>
      </c>
      <c r="I80" s="52" t="s">
        <v>44</v>
      </c>
      <c r="J80" s="52" t="s">
        <v>44</v>
      </c>
      <c r="K80" s="58">
        <v>100.0</v>
      </c>
      <c r="L80" s="58">
        <v>100.0</v>
      </c>
      <c r="M80" s="24" t="str">
        <f t="shared" si="2"/>
        <v>APROBADO</v>
      </c>
      <c r="N80" s="1"/>
    </row>
    <row r="81">
      <c r="A81" s="53">
        <v>2.7277820205E10</v>
      </c>
      <c r="B81" s="54" t="s">
        <v>953</v>
      </c>
      <c r="C81" s="54" t="s">
        <v>954</v>
      </c>
      <c r="D81" s="54" t="s">
        <v>955</v>
      </c>
      <c r="E81" s="55"/>
      <c r="F81" s="55"/>
      <c r="G81" s="56" t="s">
        <v>18</v>
      </c>
      <c r="H81" s="57">
        <v>4.0</v>
      </c>
      <c r="I81" s="52" t="s">
        <v>40</v>
      </c>
      <c r="J81" s="52" t="s">
        <v>40</v>
      </c>
      <c r="K81" s="52" t="s">
        <v>40</v>
      </c>
      <c r="L81" s="52" t="s">
        <v>40</v>
      </c>
      <c r="M81" s="24" t="str">
        <f t="shared" si="2"/>
        <v>REPROBADO</v>
      </c>
      <c r="N81" s="1"/>
    </row>
    <row r="82">
      <c r="A82" s="53">
        <v>2.7367109918E10</v>
      </c>
      <c r="B82" s="54" t="s">
        <v>956</v>
      </c>
      <c r="C82" s="54" t="s">
        <v>957</v>
      </c>
      <c r="D82" s="54" t="s">
        <v>958</v>
      </c>
      <c r="E82" s="55"/>
      <c r="F82" s="55"/>
      <c r="G82" s="56" t="s">
        <v>18</v>
      </c>
      <c r="H82" s="57">
        <v>4.0</v>
      </c>
      <c r="I82" s="52" t="s">
        <v>40</v>
      </c>
      <c r="J82" s="52" t="s">
        <v>40</v>
      </c>
      <c r="K82" s="52" t="s">
        <v>40</v>
      </c>
      <c r="L82" s="52" t="s">
        <v>40</v>
      </c>
      <c r="M82" s="24" t="str">
        <f t="shared" si="2"/>
        <v>REPROBADO</v>
      </c>
      <c r="N82" s="1"/>
    </row>
    <row r="83">
      <c r="A83" s="53">
        <v>2.7367108083E10</v>
      </c>
      <c r="B83" s="54" t="s">
        <v>956</v>
      </c>
      <c r="C83" s="54" t="s">
        <v>524</v>
      </c>
      <c r="D83" s="54" t="s">
        <v>959</v>
      </c>
      <c r="E83" s="55"/>
      <c r="F83" s="55"/>
      <c r="G83" s="56" t="s">
        <v>18</v>
      </c>
      <c r="H83" s="57">
        <v>4.0</v>
      </c>
      <c r="I83" s="52" t="s">
        <v>40</v>
      </c>
      <c r="J83" s="52" t="s">
        <v>40</v>
      </c>
      <c r="K83" s="52" t="s">
        <v>40</v>
      </c>
      <c r="L83" s="52" t="s">
        <v>40</v>
      </c>
      <c r="M83" s="24" t="str">
        <f t="shared" si="2"/>
        <v>REPROBADO</v>
      </c>
      <c r="N83" s="1"/>
    </row>
    <row r="84">
      <c r="A84" s="53">
        <v>2.03707447E10</v>
      </c>
      <c r="B84" s="54" t="s">
        <v>960</v>
      </c>
      <c r="C84" s="54" t="s">
        <v>961</v>
      </c>
      <c r="D84" s="54" t="s">
        <v>962</v>
      </c>
      <c r="E84" s="55"/>
      <c r="F84" s="55"/>
      <c r="G84" s="56" t="s">
        <v>50</v>
      </c>
      <c r="H84" s="57">
        <v>3.0</v>
      </c>
      <c r="I84" s="52" t="s">
        <v>44</v>
      </c>
      <c r="J84" s="52" t="s">
        <v>44</v>
      </c>
      <c r="K84" s="58">
        <v>70.0</v>
      </c>
      <c r="L84" s="52" t="s">
        <v>40</v>
      </c>
      <c r="M84" s="24" t="str">
        <f t="shared" si="2"/>
        <v>APROBADO</v>
      </c>
      <c r="N84" s="1"/>
    </row>
    <row r="85">
      <c r="A85" s="53">
        <v>2.0282422191E10</v>
      </c>
      <c r="B85" s="54" t="s">
        <v>963</v>
      </c>
      <c r="C85" s="54" t="s">
        <v>964</v>
      </c>
      <c r="D85" s="54" t="s">
        <v>965</v>
      </c>
      <c r="E85" s="55"/>
      <c r="F85" s="55"/>
      <c r="G85" s="56" t="s">
        <v>50</v>
      </c>
      <c r="H85" s="57">
        <v>3.0</v>
      </c>
      <c r="I85" s="52" t="s">
        <v>40</v>
      </c>
      <c r="J85" s="52" t="s">
        <v>40</v>
      </c>
      <c r="K85" s="52" t="s">
        <v>40</v>
      </c>
      <c r="L85" s="52" t="s">
        <v>40</v>
      </c>
      <c r="M85" s="24" t="str">
        <f t="shared" si="2"/>
        <v>REPROBADO</v>
      </c>
      <c r="N85" s="1"/>
    </row>
    <row r="86">
      <c r="A86" s="53">
        <v>2.0235026172E10</v>
      </c>
      <c r="B86" s="54" t="s">
        <v>966</v>
      </c>
      <c r="C86" s="54" t="s">
        <v>818</v>
      </c>
      <c r="D86" s="54" t="s">
        <v>967</v>
      </c>
      <c r="E86" s="55"/>
      <c r="F86" s="55"/>
      <c r="G86" s="56" t="s">
        <v>50</v>
      </c>
      <c r="H86" s="57">
        <v>3.0</v>
      </c>
      <c r="I86" s="52" t="s">
        <v>44</v>
      </c>
      <c r="J86" s="52" t="s">
        <v>44</v>
      </c>
      <c r="K86" s="58">
        <v>80.0</v>
      </c>
      <c r="L86" s="58">
        <v>100.0</v>
      </c>
      <c r="M86" s="24" t="str">
        <f t="shared" si="2"/>
        <v>APROBADO</v>
      </c>
      <c r="N86" s="31" t="s">
        <v>61</v>
      </c>
    </row>
    <row r="87">
      <c r="A87" s="53">
        <v>2.3339270864E10</v>
      </c>
      <c r="B87" s="54" t="s">
        <v>968</v>
      </c>
      <c r="C87" s="54" t="s">
        <v>969</v>
      </c>
      <c r="D87" s="54" t="s">
        <v>970</v>
      </c>
      <c r="E87" s="55"/>
      <c r="F87" s="55"/>
      <c r="G87" s="56" t="s">
        <v>18</v>
      </c>
      <c r="H87" s="57">
        <v>3.0</v>
      </c>
      <c r="I87" s="52" t="s">
        <v>44</v>
      </c>
      <c r="J87" s="52" t="s">
        <v>44</v>
      </c>
      <c r="K87" s="58">
        <v>90.0</v>
      </c>
      <c r="L87" s="58">
        <v>100.0</v>
      </c>
      <c r="M87" s="24" t="str">
        <f t="shared" si="2"/>
        <v>APROBADO</v>
      </c>
      <c r="N87" s="1"/>
    </row>
    <row r="88">
      <c r="A88" s="53">
        <v>2.7355856084E10</v>
      </c>
      <c r="B88" s="54" t="s">
        <v>971</v>
      </c>
      <c r="C88" s="54" t="s">
        <v>972</v>
      </c>
      <c r="D88" s="54" t="s">
        <v>973</v>
      </c>
      <c r="E88" s="55"/>
      <c r="F88" s="55"/>
      <c r="G88" s="56" t="s">
        <v>18</v>
      </c>
      <c r="H88" s="57">
        <v>3.0</v>
      </c>
      <c r="I88" s="52" t="s">
        <v>40</v>
      </c>
      <c r="J88" s="52" t="s">
        <v>40</v>
      </c>
      <c r="K88" s="58">
        <v>100.0</v>
      </c>
      <c r="L88" s="52" t="s">
        <v>40</v>
      </c>
      <c r="M88" s="24" t="str">
        <f t="shared" si="2"/>
        <v>REPROBADO</v>
      </c>
    </row>
    <row r="89">
      <c r="A89" s="53">
        <v>2.724246734E10</v>
      </c>
      <c r="B89" s="54" t="s">
        <v>971</v>
      </c>
      <c r="C89" s="54" t="s">
        <v>974</v>
      </c>
      <c r="D89" s="54" t="s">
        <v>975</v>
      </c>
      <c r="E89" s="55"/>
      <c r="F89" s="55"/>
      <c r="G89" s="56" t="s">
        <v>18</v>
      </c>
      <c r="H89" s="57">
        <v>4.0</v>
      </c>
      <c r="I89" s="52" t="s">
        <v>40</v>
      </c>
      <c r="J89" s="52" t="s">
        <v>40</v>
      </c>
      <c r="K89" s="60" t="s">
        <v>976</v>
      </c>
      <c r="L89" s="52" t="s">
        <v>40</v>
      </c>
      <c r="M89" s="24" t="str">
        <f t="shared" si="2"/>
        <v>REPROBADO</v>
      </c>
      <c r="N89" s="1"/>
    </row>
    <row r="90">
      <c r="A90" s="53">
        <v>2.0257810128E10</v>
      </c>
      <c r="B90" s="54" t="s">
        <v>971</v>
      </c>
      <c r="C90" s="54" t="s">
        <v>977</v>
      </c>
      <c r="D90" s="54" t="s">
        <v>978</v>
      </c>
      <c r="E90" s="55"/>
      <c r="F90" s="55"/>
      <c r="G90" s="56" t="s">
        <v>50</v>
      </c>
      <c r="H90" s="57">
        <v>3.0</v>
      </c>
      <c r="I90" s="52" t="s">
        <v>44</v>
      </c>
      <c r="J90" s="52" t="s">
        <v>44</v>
      </c>
      <c r="K90" s="58">
        <v>70.0</v>
      </c>
      <c r="L90" s="52" t="s">
        <v>40</v>
      </c>
      <c r="M90" s="24" t="str">
        <f t="shared" si="2"/>
        <v>APROBADO</v>
      </c>
      <c r="N90" s="1"/>
    </row>
    <row r="91">
      <c r="A91" s="53">
        <v>2.7354620524E10</v>
      </c>
      <c r="B91" s="54" t="s">
        <v>971</v>
      </c>
      <c r="C91" s="54" t="s">
        <v>554</v>
      </c>
      <c r="D91" s="54" t="s">
        <v>979</v>
      </c>
      <c r="E91" s="55"/>
      <c r="F91" s="55"/>
      <c r="G91" s="56" t="s">
        <v>18</v>
      </c>
      <c r="H91" s="57">
        <v>3.0</v>
      </c>
      <c r="I91" s="52" t="s">
        <v>44</v>
      </c>
      <c r="J91" s="52" t="s">
        <v>40</v>
      </c>
      <c r="K91" s="58">
        <v>90.0</v>
      </c>
      <c r="L91" s="52" t="s">
        <v>40</v>
      </c>
      <c r="M91" s="24" t="str">
        <f t="shared" si="2"/>
        <v>APROBADO</v>
      </c>
      <c r="N91" s="1"/>
    </row>
    <row r="92">
      <c r="A92" s="53">
        <v>2.0378176167E10</v>
      </c>
      <c r="B92" s="54" t="s">
        <v>980</v>
      </c>
      <c r="C92" s="54" t="s">
        <v>981</v>
      </c>
      <c r="D92" s="54" t="s">
        <v>982</v>
      </c>
      <c r="E92" s="55"/>
      <c r="F92" s="55"/>
      <c r="G92" s="56" t="s">
        <v>50</v>
      </c>
      <c r="H92" s="57">
        <v>4.0</v>
      </c>
      <c r="I92" s="52" t="s">
        <v>44</v>
      </c>
      <c r="J92" s="52" t="s">
        <v>40</v>
      </c>
      <c r="K92" s="61">
        <v>100.0</v>
      </c>
      <c r="L92" s="58">
        <v>100.0</v>
      </c>
      <c r="M92" s="24" t="str">
        <f t="shared" si="2"/>
        <v>APROBADO</v>
      </c>
      <c r="N92" s="1"/>
    </row>
    <row r="93">
      <c r="A93" s="53">
        <v>2.0293541737E10</v>
      </c>
      <c r="B93" s="54" t="s">
        <v>983</v>
      </c>
      <c r="C93" s="54" t="s">
        <v>151</v>
      </c>
      <c r="D93" s="54" t="s">
        <v>984</v>
      </c>
      <c r="E93" s="55"/>
      <c r="F93" s="55"/>
      <c r="G93" s="56" t="s">
        <v>50</v>
      </c>
      <c r="H93" s="57">
        <v>3.0</v>
      </c>
      <c r="I93" s="52" t="s">
        <v>40</v>
      </c>
      <c r="J93" s="52" t="s">
        <v>40</v>
      </c>
      <c r="K93" s="52" t="s">
        <v>40</v>
      </c>
      <c r="L93" s="52" t="s">
        <v>40</v>
      </c>
      <c r="M93" s="24" t="str">
        <f t="shared" si="2"/>
        <v>REPROBADO</v>
      </c>
      <c r="N93" s="1"/>
    </row>
    <row r="94">
      <c r="A94" s="53">
        <v>2.0296862216E10</v>
      </c>
      <c r="B94" s="54" t="s">
        <v>983</v>
      </c>
      <c r="C94" s="54" t="s">
        <v>592</v>
      </c>
      <c r="D94" s="54" t="s">
        <v>985</v>
      </c>
      <c r="E94" s="55"/>
      <c r="F94" s="55"/>
      <c r="G94" s="56" t="s">
        <v>50</v>
      </c>
      <c r="H94" s="57">
        <v>3.0</v>
      </c>
      <c r="I94" s="52" t="s">
        <v>44</v>
      </c>
      <c r="J94" s="52" t="s">
        <v>44</v>
      </c>
      <c r="K94" s="58">
        <v>100.0</v>
      </c>
      <c r="L94" s="58">
        <v>100.0</v>
      </c>
      <c r="M94" s="24" t="str">
        <f t="shared" si="2"/>
        <v>APROBADO</v>
      </c>
      <c r="N94" s="1"/>
    </row>
    <row r="95">
      <c r="A95" s="53">
        <v>2.0345076086E10</v>
      </c>
      <c r="B95" s="54" t="s">
        <v>983</v>
      </c>
      <c r="C95" s="54" t="s">
        <v>986</v>
      </c>
      <c r="D95" s="54" t="s">
        <v>987</v>
      </c>
      <c r="E95" s="55"/>
      <c r="F95" s="55"/>
      <c r="G95" s="56" t="s">
        <v>50</v>
      </c>
      <c r="H95" s="57">
        <v>3.0</v>
      </c>
      <c r="I95" s="52" t="s">
        <v>40</v>
      </c>
      <c r="J95" s="52" t="s">
        <v>40</v>
      </c>
      <c r="K95" s="52" t="s">
        <v>40</v>
      </c>
      <c r="L95" s="52" t="s">
        <v>40</v>
      </c>
      <c r="M95" s="24" t="str">
        <f t="shared" si="2"/>
        <v>REPROBADO</v>
      </c>
      <c r="N95" s="1"/>
    </row>
    <row r="96">
      <c r="A96" s="53">
        <v>2.024652047E10</v>
      </c>
      <c r="B96" s="54" t="s">
        <v>988</v>
      </c>
      <c r="C96" s="54" t="s">
        <v>989</v>
      </c>
      <c r="D96" s="54" t="s">
        <v>990</v>
      </c>
      <c r="E96" s="55"/>
      <c r="F96" s="55"/>
      <c r="G96" s="56" t="s">
        <v>50</v>
      </c>
      <c r="H96" s="57">
        <v>3.0</v>
      </c>
      <c r="I96" s="52" t="s">
        <v>40</v>
      </c>
      <c r="J96" s="52" t="s">
        <v>40</v>
      </c>
      <c r="K96" s="52" t="s">
        <v>40</v>
      </c>
      <c r="L96" s="52" t="s">
        <v>40</v>
      </c>
      <c r="M96" s="24" t="str">
        <f t="shared" si="2"/>
        <v>REPROBADO</v>
      </c>
      <c r="N96" s="1"/>
    </row>
    <row r="97">
      <c r="A97" s="53">
        <v>2.0291733167E10</v>
      </c>
      <c r="B97" s="54" t="s">
        <v>988</v>
      </c>
      <c r="C97" s="54" t="s">
        <v>991</v>
      </c>
      <c r="D97" s="54" t="s">
        <v>992</v>
      </c>
      <c r="E97" s="55"/>
      <c r="F97" s="55"/>
      <c r="G97" s="56" t="s">
        <v>50</v>
      </c>
      <c r="H97" s="57">
        <v>3.0</v>
      </c>
      <c r="I97" s="52" t="s">
        <v>40</v>
      </c>
      <c r="J97" s="52" t="s">
        <v>40</v>
      </c>
      <c r="K97" s="52" t="s">
        <v>40</v>
      </c>
      <c r="L97" s="52" t="s">
        <v>40</v>
      </c>
      <c r="M97" s="24" t="str">
        <f t="shared" si="2"/>
        <v>REPROBADO</v>
      </c>
      <c r="N97" s="1"/>
    </row>
    <row r="98">
      <c r="A98" s="53">
        <v>2.0355508537E10</v>
      </c>
      <c r="B98" s="54" t="s">
        <v>988</v>
      </c>
      <c r="C98" s="54" t="s">
        <v>993</v>
      </c>
      <c r="D98" s="54" t="s">
        <v>994</v>
      </c>
      <c r="E98" s="55"/>
      <c r="F98" s="55"/>
      <c r="G98" s="56" t="s">
        <v>50</v>
      </c>
      <c r="H98" s="57">
        <v>3.0</v>
      </c>
      <c r="I98" s="52" t="s">
        <v>40</v>
      </c>
      <c r="J98" s="52" t="s">
        <v>40</v>
      </c>
      <c r="K98" s="52" t="s">
        <v>40</v>
      </c>
      <c r="L98" s="52" t="s">
        <v>40</v>
      </c>
      <c r="M98" s="24" t="str">
        <f t="shared" si="2"/>
        <v>REPROBADO</v>
      </c>
      <c r="N98" s="1"/>
    </row>
    <row r="99">
      <c r="A99" s="53">
        <v>2.7357526308E10</v>
      </c>
      <c r="B99" s="54" t="s">
        <v>995</v>
      </c>
      <c r="C99" s="54" t="s">
        <v>996</v>
      </c>
      <c r="D99" s="54" t="s">
        <v>997</v>
      </c>
      <c r="E99" s="55"/>
      <c r="F99" s="55"/>
      <c r="G99" s="56" t="s">
        <v>18</v>
      </c>
      <c r="H99" s="57">
        <v>3.0</v>
      </c>
      <c r="I99" s="52" t="s">
        <v>44</v>
      </c>
      <c r="J99" s="52" t="s">
        <v>40</v>
      </c>
      <c r="K99" s="58">
        <v>80.0</v>
      </c>
      <c r="L99" s="52" t="s">
        <v>40</v>
      </c>
      <c r="M99" s="24" t="str">
        <f t="shared" si="2"/>
        <v>APROBADO</v>
      </c>
      <c r="N99" s="1"/>
    </row>
    <row r="100">
      <c r="A100" s="53">
        <v>2.3259043239E10</v>
      </c>
      <c r="B100" s="54" t="s">
        <v>998</v>
      </c>
      <c r="C100" s="54" t="s">
        <v>818</v>
      </c>
      <c r="D100" s="54" t="s">
        <v>999</v>
      </c>
      <c r="E100" s="55"/>
      <c r="F100" s="55"/>
      <c r="G100" s="56" t="s">
        <v>50</v>
      </c>
      <c r="H100" s="57">
        <v>3.0</v>
      </c>
      <c r="I100" s="52" t="s">
        <v>44</v>
      </c>
      <c r="J100" s="52" t="s">
        <v>44</v>
      </c>
      <c r="K100" s="58">
        <v>100.0</v>
      </c>
      <c r="L100" s="58">
        <v>100.0</v>
      </c>
      <c r="M100" s="24" t="str">
        <f t="shared" si="2"/>
        <v>APROBADO</v>
      </c>
      <c r="N100" s="1"/>
    </row>
    <row r="101">
      <c r="A101" s="53">
        <v>2.7311170932E10</v>
      </c>
      <c r="B101" s="54" t="s">
        <v>1000</v>
      </c>
      <c r="C101" s="54" t="s">
        <v>1001</v>
      </c>
      <c r="D101" s="54" t="s">
        <v>1002</v>
      </c>
      <c r="E101" s="55"/>
      <c r="F101" s="55"/>
      <c r="G101" s="56" t="s">
        <v>18</v>
      </c>
      <c r="H101" s="57">
        <v>3.0</v>
      </c>
      <c r="I101" s="52" t="s">
        <v>44</v>
      </c>
      <c r="J101" s="52" t="s">
        <v>40</v>
      </c>
      <c r="K101" s="58">
        <v>90.0</v>
      </c>
      <c r="L101" s="52" t="s">
        <v>40</v>
      </c>
      <c r="M101" s="24" t="str">
        <f t="shared" si="2"/>
        <v>APROBADO</v>
      </c>
      <c r="N101" s="31" t="s">
        <v>61</v>
      </c>
    </row>
    <row r="102">
      <c r="A102" s="53">
        <v>2.0329594654E10</v>
      </c>
      <c r="B102" s="54" t="s">
        <v>1003</v>
      </c>
      <c r="C102" s="54" t="s">
        <v>1004</v>
      </c>
      <c r="D102" s="54" t="s">
        <v>1005</v>
      </c>
      <c r="E102" s="55"/>
      <c r="F102" s="55"/>
      <c r="G102" s="56" t="s">
        <v>50</v>
      </c>
      <c r="H102" s="57">
        <v>3.0</v>
      </c>
      <c r="I102" s="52" t="s">
        <v>44</v>
      </c>
      <c r="J102" s="52" t="s">
        <v>40</v>
      </c>
      <c r="K102" s="52" t="s">
        <v>40</v>
      </c>
      <c r="L102" s="52" t="s">
        <v>40</v>
      </c>
      <c r="M102" s="24" t="str">
        <f t="shared" si="2"/>
        <v>REPROBADO</v>
      </c>
      <c r="N102" s="31" t="s">
        <v>61</v>
      </c>
    </row>
    <row r="103">
      <c r="A103" s="53">
        <v>2.3257812359E10</v>
      </c>
      <c r="B103" s="54" t="s">
        <v>1006</v>
      </c>
      <c r="C103" s="54" t="s">
        <v>1007</v>
      </c>
      <c r="D103" s="54" t="s">
        <v>1008</v>
      </c>
      <c r="E103" s="55"/>
      <c r="F103" s="55"/>
      <c r="G103" s="56" t="s">
        <v>50</v>
      </c>
      <c r="H103" s="57">
        <v>3.0</v>
      </c>
      <c r="I103" s="52" t="s">
        <v>40</v>
      </c>
      <c r="J103" s="52" t="s">
        <v>40</v>
      </c>
      <c r="K103" s="58">
        <v>70.0</v>
      </c>
      <c r="L103" s="52" t="s">
        <v>40</v>
      </c>
      <c r="M103" s="24" t="str">
        <f t="shared" si="2"/>
        <v>REPROBADO</v>
      </c>
      <c r="N103" s="1"/>
    </row>
    <row r="104">
      <c r="A104" s="53">
        <v>2.7328715789E10</v>
      </c>
      <c r="B104" s="54" t="s">
        <v>1009</v>
      </c>
      <c r="C104" s="54" t="s">
        <v>1010</v>
      </c>
      <c r="D104" s="54" t="s">
        <v>1011</v>
      </c>
      <c r="E104" s="55"/>
      <c r="F104" s="55"/>
      <c r="G104" s="56" t="s">
        <v>18</v>
      </c>
      <c r="H104" s="57">
        <v>3.0</v>
      </c>
      <c r="I104" s="52" t="s">
        <v>44</v>
      </c>
      <c r="J104" s="52" t="s">
        <v>44</v>
      </c>
      <c r="K104" s="58">
        <v>90.0</v>
      </c>
      <c r="L104" s="58">
        <v>100.0</v>
      </c>
      <c r="M104" s="24" t="str">
        <f t="shared" si="2"/>
        <v>APROBADO</v>
      </c>
      <c r="N104" s="1"/>
    </row>
    <row r="105">
      <c r="A105" s="53">
        <v>2.0265096795E10</v>
      </c>
      <c r="B105" s="54" t="s">
        <v>1012</v>
      </c>
      <c r="C105" s="54" t="s">
        <v>1013</v>
      </c>
      <c r="D105" s="54" t="s">
        <v>1014</v>
      </c>
      <c r="E105" s="55"/>
      <c r="F105" s="55"/>
      <c r="G105" s="56" t="s">
        <v>50</v>
      </c>
      <c r="H105" s="57">
        <v>3.0</v>
      </c>
      <c r="I105" s="52" t="s">
        <v>44</v>
      </c>
      <c r="J105" s="52" t="s">
        <v>44</v>
      </c>
      <c r="K105" s="58">
        <v>100.0</v>
      </c>
      <c r="L105" s="58">
        <v>100.0</v>
      </c>
      <c r="M105" s="24" t="str">
        <f t="shared" si="2"/>
        <v>APROBADO</v>
      </c>
      <c r="N105" s="1"/>
    </row>
    <row r="106">
      <c r="A106" s="53">
        <v>2.7275012136E10</v>
      </c>
      <c r="B106" s="54" t="s">
        <v>1012</v>
      </c>
      <c r="C106" s="54" t="s">
        <v>1015</v>
      </c>
      <c r="D106" s="54" t="s">
        <v>1016</v>
      </c>
      <c r="E106" s="55"/>
      <c r="F106" s="55"/>
      <c r="G106" s="56" t="s">
        <v>18</v>
      </c>
      <c r="H106" s="57">
        <v>3.0</v>
      </c>
      <c r="I106" s="52" t="s">
        <v>40</v>
      </c>
      <c r="J106" s="52" t="s">
        <v>40</v>
      </c>
      <c r="K106" s="52" t="s">
        <v>40</v>
      </c>
      <c r="L106" s="52" t="s">
        <v>40</v>
      </c>
      <c r="M106" s="24" t="str">
        <f t="shared" si="2"/>
        <v>REPROBADO</v>
      </c>
      <c r="N106" s="1"/>
    </row>
    <row r="107">
      <c r="A107" s="53">
        <v>2.033962707E10</v>
      </c>
      <c r="B107" s="54" t="s">
        <v>1012</v>
      </c>
      <c r="C107" s="54" t="s">
        <v>423</v>
      </c>
      <c r="D107" s="54" t="s">
        <v>1017</v>
      </c>
      <c r="E107" s="55"/>
      <c r="F107" s="55"/>
      <c r="G107" s="56" t="s">
        <v>50</v>
      </c>
      <c r="H107" s="57">
        <v>3.0</v>
      </c>
      <c r="I107" s="52" t="s">
        <v>44</v>
      </c>
      <c r="J107" s="52" t="s">
        <v>44</v>
      </c>
      <c r="K107" s="58">
        <v>100.0</v>
      </c>
      <c r="L107" s="58">
        <v>100.0</v>
      </c>
      <c r="M107" s="24" t="str">
        <f t="shared" si="2"/>
        <v>APROBADO</v>
      </c>
      <c r="N107" s="1"/>
    </row>
    <row r="108">
      <c r="A108" s="53">
        <v>2.7333224424E10</v>
      </c>
      <c r="B108" s="54" t="s">
        <v>1018</v>
      </c>
      <c r="C108" s="54" t="s">
        <v>1019</v>
      </c>
      <c r="D108" s="54" t="s">
        <v>1020</v>
      </c>
      <c r="E108" s="55"/>
      <c r="F108" s="55"/>
      <c r="G108" s="56" t="s">
        <v>18</v>
      </c>
      <c r="H108" s="57">
        <v>3.0</v>
      </c>
      <c r="I108" s="52" t="s">
        <v>40</v>
      </c>
      <c r="J108" s="52" t="s">
        <v>40</v>
      </c>
      <c r="K108" s="52" t="s">
        <v>40</v>
      </c>
      <c r="L108" s="52" t="s">
        <v>40</v>
      </c>
      <c r="M108" s="24" t="str">
        <f t="shared" si="2"/>
        <v>REPROBADO</v>
      </c>
      <c r="N108" s="1"/>
    </row>
    <row r="109">
      <c r="A109" s="53">
        <v>2.0231716824E10</v>
      </c>
      <c r="B109" s="54" t="s">
        <v>1021</v>
      </c>
      <c r="C109" s="54" t="s">
        <v>1022</v>
      </c>
      <c r="D109" s="54" t="s">
        <v>1023</v>
      </c>
      <c r="E109" s="55"/>
      <c r="F109" s="55"/>
      <c r="G109" s="56" t="s">
        <v>50</v>
      </c>
      <c r="H109" s="57">
        <v>3.0</v>
      </c>
      <c r="I109" s="52" t="s">
        <v>44</v>
      </c>
      <c r="J109" s="52" t="s">
        <v>44</v>
      </c>
      <c r="K109" s="59" t="s">
        <v>925</v>
      </c>
      <c r="L109" s="58">
        <v>100.0</v>
      </c>
      <c r="M109" s="24" t="str">
        <f t="shared" si="2"/>
        <v>APROBADO</v>
      </c>
      <c r="N109" s="1"/>
    </row>
    <row r="110">
      <c r="A110" s="53">
        <v>2.7332139601E10</v>
      </c>
      <c r="B110" s="54" t="s">
        <v>1024</v>
      </c>
      <c r="C110" s="54" t="s">
        <v>1025</v>
      </c>
      <c r="D110" s="54" t="s">
        <v>1026</v>
      </c>
      <c r="E110" s="55"/>
      <c r="F110" s="55"/>
      <c r="G110" s="56" t="s">
        <v>18</v>
      </c>
      <c r="H110" s="57">
        <v>4.0</v>
      </c>
      <c r="I110" s="52" t="s">
        <v>44</v>
      </c>
      <c r="J110" s="52" t="s">
        <v>44</v>
      </c>
      <c r="K110" s="58">
        <v>65.0</v>
      </c>
      <c r="L110" s="58">
        <v>100.0</v>
      </c>
      <c r="M110" s="24" t="str">
        <f t="shared" si="2"/>
        <v>APROBADO</v>
      </c>
      <c r="N110" s="1"/>
    </row>
    <row r="111">
      <c r="A111" s="53">
        <v>2.0354474442E10</v>
      </c>
      <c r="B111" s="54" t="s">
        <v>1027</v>
      </c>
      <c r="C111" s="54" t="s">
        <v>1028</v>
      </c>
      <c r="D111" s="54" t="s">
        <v>1029</v>
      </c>
      <c r="E111" s="55"/>
      <c r="F111" s="55"/>
      <c r="G111" s="56" t="s">
        <v>50</v>
      </c>
      <c r="H111" s="57">
        <v>3.0</v>
      </c>
      <c r="I111" s="52" t="s">
        <v>40</v>
      </c>
      <c r="J111" s="52" t="s">
        <v>40</v>
      </c>
      <c r="K111" s="52" t="s">
        <v>40</v>
      </c>
      <c r="L111" s="52" t="s">
        <v>40</v>
      </c>
      <c r="M111" s="24" t="str">
        <f t="shared" si="2"/>
        <v>REPROBADO</v>
      </c>
      <c r="N111" s="1"/>
    </row>
    <row r="112">
      <c r="A112" s="53">
        <v>2.0320782733E10</v>
      </c>
      <c r="B112" s="54" t="s">
        <v>1030</v>
      </c>
      <c r="C112" s="54" t="s">
        <v>616</v>
      </c>
      <c r="D112" s="54" t="s">
        <v>1031</v>
      </c>
      <c r="E112" s="55"/>
      <c r="F112" s="55"/>
      <c r="G112" s="56" t="s">
        <v>50</v>
      </c>
      <c r="H112" s="57">
        <v>3.0</v>
      </c>
      <c r="I112" s="52" t="s">
        <v>44</v>
      </c>
      <c r="J112" s="52" t="s">
        <v>40</v>
      </c>
      <c r="K112" s="58">
        <v>85.0</v>
      </c>
      <c r="L112" s="52" t="s">
        <v>40</v>
      </c>
      <c r="M112" s="24" t="str">
        <f t="shared" si="2"/>
        <v>APROBADO</v>
      </c>
      <c r="N112" s="31" t="s">
        <v>1032</v>
      </c>
    </row>
    <row r="113">
      <c r="A113" s="53">
        <v>2.0322078332E10</v>
      </c>
      <c r="B113" s="54" t="s">
        <v>1033</v>
      </c>
      <c r="C113" s="54" t="s">
        <v>1034</v>
      </c>
      <c r="D113" s="54" t="s">
        <v>1035</v>
      </c>
      <c r="E113" s="55"/>
      <c r="F113" s="55"/>
      <c r="G113" s="56" t="s">
        <v>50</v>
      </c>
      <c r="H113" s="57">
        <v>3.0</v>
      </c>
      <c r="I113" s="52" t="s">
        <v>40</v>
      </c>
      <c r="J113" s="52" t="s">
        <v>40</v>
      </c>
      <c r="K113" s="52" t="s">
        <v>40</v>
      </c>
      <c r="L113" s="52" t="s">
        <v>40</v>
      </c>
      <c r="M113" s="24" t="str">
        <f t="shared" si="2"/>
        <v>REPROBADO</v>
      </c>
      <c r="N113" s="1"/>
    </row>
    <row r="114">
      <c r="A114" s="53">
        <v>2.0356425155E10</v>
      </c>
      <c r="B114" s="54" t="s">
        <v>1036</v>
      </c>
      <c r="C114" s="54" t="s">
        <v>1037</v>
      </c>
      <c r="D114" s="54" t="s">
        <v>1038</v>
      </c>
      <c r="E114" s="55"/>
      <c r="F114" s="55"/>
      <c r="G114" s="56" t="s">
        <v>50</v>
      </c>
      <c r="H114" s="57">
        <v>4.0</v>
      </c>
      <c r="I114" s="52" t="s">
        <v>44</v>
      </c>
      <c r="J114" s="52" t="s">
        <v>44</v>
      </c>
      <c r="K114" s="58">
        <v>90.0</v>
      </c>
      <c r="L114" s="58">
        <v>100.0</v>
      </c>
      <c r="M114" s="24" t="str">
        <f t="shared" si="2"/>
        <v>APROBADO</v>
      </c>
      <c r="N114" s="1"/>
    </row>
    <row r="115">
      <c r="A115" s="53">
        <v>2.0234260597E10</v>
      </c>
      <c r="B115" s="54" t="s">
        <v>1039</v>
      </c>
      <c r="C115" s="54" t="s">
        <v>97</v>
      </c>
      <c r="D115" s="54" t="s">
        <v>1040</v>
      </c>
      <c r="E115" s="55"/>
      <c r="F115" s="55"/>
      <c r="G115" s="56" t="s">
        <v>50</v>
      </c>
      <c r="H115" s="57">
        <v>4.0</v>
      </c>
      <c r="I115" s="52" t="s">
        <v>44</v>
      </c>
      <c r="J115" s="52" t="s">
        <v>44</v>
      </c>
      <c r="K115" s="58">
        <v>100.0</v>
      </c>
      <c r="L115" s="58">
        <v>100.0</v>
      </c>
      <c r="M115" s="24" t="str">
        <f t="shared" si="2"/>
        <v>APROBADO</v>
      </c>
      <c r="N115" s="1"/>
    </row>
    <row r="116">
      <c r="A116" s="53">
        <v>2.7330712339E10</v>
      </c>
      <c r="B116" s="54" t="s">
        <v>1041</v>
      </c>
      <c r="C116" s="54" t="s">
        <v>1042</v>
      </c>
      <c r="D116" s="54" t="s">
        <v>1043</v>
      </c>
      <c r="E116" s="55"/>
      <c r="F116" s="55"/>
      <c r="G116" s="56" t="s">
        <v>18</v>
      </c>
      <c r="H116" s="57">
        <v>4.0</v>
      </c>
      <c r="I116" s="52" t="s">
        <v>44</v>
      </c>
      <c r="J116" s="52" t="s">
        <v>40</v>
      </c>
      <c r="K116" s="59" t="s">
        <v>1044</v>
      </c>
      <c r="L116" s="58">
        <v>100.0</v>
      </c>
      <c r="M116" s="24" t="str">
        <f t="shared" si="2"/>
        <v>APROBADO</v>
      </c>
      <c r="N116" s="31" t="s">
        <v>61</v>
      </c>
    </row>
    <row r="117">
      <c r="A117" s="53">
        <v>2.7298409106E10</v>
      </c>
      <c r="B117" s="54" t="s">
        <v>1045</v>
      </c>
      <c r="C117" s="54" t="s">
        <v>1046</v>
      </c>
      <c r="D117" s="54" t="s">
        <v>1047</v>
      </c>
      <c r="E117" s="55"/>
      <c r="F117" s="55"/>
      <c r="G117" s="56" t="s">
        <v>18</v>
      </c>
      <c r="H117" s="57">
        <v>4.0</v>
      </c>
      <c r="I117" s="52" t="s">
        <v>44</v>
      </c>
      <c r="J117" s="52" t="s">
        <v>44</v>
      </c>
      <c r="K117" s="58">
        <v>100.0</v>
      </c>
      <c r="L117" s="58">
        <v>100.0</v>
      </c>
      <c r="M117" s="24" t="str">
        <f t="shared" si="2"/>
        <v>APROBADO</v>
      </c>
      <c r="N117" s="1"/>
    </row>
    <row r="118">
      <c r="A118" s="53">
        <v>2.0343606495E10</v>
      </c>
      <c r="B118" s="54" t="s">
        <v>1048</v>
      </c>
      <c r="C118" s="54" t="s">
        <v>504</v>
      </c>
      <c r="D118" s="54" t="s">
        <v>1049</v>
      </c>
      <c r="E118" s="55"/>
      <c r="F118" s="55"/>
      <c r="G118" s="56" t="s">
        <v>50</v>
      </c>
      <c r="H118" s="57">
        <v>4.0</v>
      </c>
      <c r="I118" s="52" t="s">
        <v>40</v>
      </c>
      <c r="J118" s="52" t="s">
        <v>40</v>
      </c>
      <c r="K118" s="52" t="s">
        <v>40</v>
      </c>
      <c r="L118" s="52" t="s">
        <v>40</v>
      </c>
      <c r="M118" s="24" t="str">
        <f t="shared" si="2"/>
        <v>REPROBADO</v>
      </c>
      <c r="N118" s="1"/>
    </row>
    <row r="119">
      <c r="A119" s="53">
        <v>2.0330715716E10</v>
      </c>
      <c r="B119" s="54" t="s">
        <v>1050</v>
      </c>
      <c r="C119" s="54" t="s">
        <v>1051</v>
      </c>
      <c r="D119" s="54" t="s">
        <v>1052</v>
      </c>
      <c r="E119" s="55"/>
      <c r="F119" s="55"/>
      <c r="G119" s="56" t="s">
        <v>50</v>
      </c>
      <c r="H119" s="57">
        <v>4.0</v>
      </c>
      <c r="I119" s="52" t="s">
        <v>44</v>
      </c>
      <c r="J119" s="52" t="s">
        <v>44</v>
      </c>
      <c r="K119" s="58">
        <v>75.0</v>
      </c>
      <c r="L119" s="58">
        <v>100.0</v>
      </c>
      <c r="M119" s="24" t="str">
        <f t="shared" si="2"/>
        <v>APROBADO</v>
      </c>
      <c r="N119" s="1"/>
    </row>
    <row r="120">
      <c r="A120" s="53">
        <v>2.3326601934E10</v>
      </c>
      <c r="B120" s="54" t="s">
        <v>1053</v>
      </c>
      <c r="C120" s="54" t="s">
        <v>211</v>
      </c>
      <c r="D120" s="54" t="s">
        <v>1054</v>
      </c>
      <c r="E120" s="55"/>
      <c r="F120" s="55"/>
      <c r="G120" s="56" t="s">
        <v>18</v>
      </c>
      <c r="H120" s="57">
        <v>4.0</v>
      </c>
      <c r="I120" s="52" t="s">
        <v>40</v>
      </c>
      <c r="J120" s="52" t="s">
        <v>40</v>
      </c>
      <c r="K120" s="52" t="s">
        <v>40</v>
      </c>
      <c r="L120" s="52" t="s">
        <v>40</v>
      </c>
      <c r="M120" s="24" t="str">
        <f t="shared" si="2"/>
        <v>REPROBADO</v>
      </c>
      <c r="N120" s="1"/>
    </row>
    <row r="121">
      <c r="A121" s="53">
        <v>2.733678716E10</v>
      </c>
      <c r="B121" s="54" t="s">
        <v>1055</v>
      </c>
      <c r="C121" s="54" t="s">
        <v>1056</v>
      </c>
      <c r="D121" s="54" t="s">
        <v>1057</v>
      </c>
      <c r="E121" s="55"/>
      <c r="F121" s="55"/>
      <c r="G121" s="56" t="s">
        <v>18</v>
      </c>
      <c r="H121" s="57">
        <v>4.0</v>
      </c>
      <c r="I121" s="52" t="s">
        <v>44</v>
      </c>
      <c r="J121" s="52" t="s">
        <v>44</v>
      </c>
      <c r="K121" s="58">
        <v>80.0</v>
      </c>
      <c r="L121" s="58">
        <v>100.0</v>
      </c>
      <c r="M121" s="24" t="str">
        <f t="shared" si="2"/>
        <v>APROBADO</v>
      </c>
      <c r="N121" s="31" t="s">
        <v>61</v>
      </c>
    </row>
    <row r="122">
      <c r="A122" s="53">
        <v>2.0354534429E10</v>
      </c>
      <c r="B122" s="54" t="s">
        <v>1058</v>
      </c>
      <c r="C122" s="54" t="s">
        <v>1059</v>
      </c>
      <c r="D122" s="54" t="s">
        <v>1060</v>
      </c>
      <c r="E122" s="55"/>
      <c r="F122" s="55"/>
      <c r="G122" s="56" t="s">
        <v>50</v>
      </c>
      <c r="H122" s="57">
        <v>4.0</v>
      </c>
      <c r="I122" s="52" t="s">
        <v>40</v>
      </c>
      <c r="J122" s="52" t="s">
        <v>40</v>
      </c>
      <c r="K122" s="52" t="s">
        <v>40</v>
      </c>
      <c r="L122" s="52" t="s">
        <v>40</v>
      </c>
      <c r="M122" s="24" t="str">
        <f t="shared" si="2"/>
        <v>REPROBADO</v>
      </c>
      <c r="N122" s="1"/>
    </row>
    <row r="123">
      <c r="A123" s="53">
        <v>2.0260518705E10</v>
      </c>
      <c r="B123" s="54" t="s">
        <v>1061</v>
      </c>
      <c r="C123" s="54" t="s">
        <v>1062</v>
      </c>
      <c r="D123" s="54" t="s">
        <v>1063</v>
      </c>
      <c r="E123" s="55"/>
      <c r="F123" s="55"/>
      <c r="G123" s="56" t="s">
        <v>50</v>
      </c>
      <c r="H123" s="57">
        <v>4.0</v>
      </c>
      <c r="I123" s="52" t="s">
        <v>40</v>
      </c>
      <c r="J123" s="52" t="s">
        <v>40</v>
      </c>
      <c r="K123" s="52" t="s">
        <v>40</v>
      </c>
      <c r="L123" s="52" t="s">
        <v>40</v>
      </c>
      <c r="M123" s="24" t="str">
        <f t="shared" si="2"/>
        <v>REPROBADO</v>
      </c>
      <c r="N123" s="1"/>
    </row>
    <row r="124">
      <c r="A124" s="53">
        <v>2.0255249879E10</v>
      </c>
      <c r="B124" s="54" t="s">
        <v>1064</v>
      </c>
      <c r="C124" s="54" t="s">
        <v>1065</v>
      </c>
      <c r="D124" s="54" t="s">
        <v>1066</v>
      </c>
      <c r="E124" s="55"/>
      <c r="F124" s="55"/>
      <c r="G124" s="56" t="s">
        <v>50</v>
      </c>
      <c r="H124" s="57">
        <v>4.0</v>
      </c>
      <c r="I124" s="52" t="s">
        <v>44</v>
      </c>
      <c r="J124" s="52" t="s">
        <v>40</v>
      </c>
      <c r="K124" s="58">
        <v>100.0</v>
      </c>
      <c r="L124" s="52" t="s">
        <v>40</v>
      </c>
      <c r="M124" s="24" t="str">
        <f t="shared" si="2"/>
        <v>APROBADO</v>
      </c>
      <c r="N124" s="1"/>
    </row>
    <row r="125">
      <c r="A125" s="53">
        <v>2.7379429144E10</v>
      </c>
      <c r="B125" s="54" t="s">
        <v>1067</v>
      </c>
      <c r="C125" s="54" t="s">
        <v>1068</v>
      </c>
      <c r="D125" s="54" t="s">
        <v>1069</v>
      </c>
      <c r="E125" s="55"/>
      <c r="F125" s="55"/>
      <c r="G125" s="56" t="s">
        <v>18</v>
      </c>
      <c r="H125" s="57">
        <v>4.0</v>
      </c>
      <c r="I125" s="52" t="s">
        <v>40</v>
      </c>
      <c r="J125" s="52" t="s">
        <v>40</v>
      </c>
      <c r="K125" s="52" t="s">
        <v>40</v>
      </c>
      <c r="L125" s="52" t="s">
        <v>40</v>
      </c>
      <c r="M125" s="24" t="str">
        <f t="shared" si="2"/>
        <v>REPROBADO</v>
      </c>
      <c r="N125" s="1"/>
    </row>
    <row r="126">
      <c r="A126" s="53">
        <v>2.0226795163E10</v>
      </c>
      <c r="B126" s="54" t="s">
        <v>1070</v>
      </c>
      <c r="C126" s="54" t="s">
        <v>1071</v>
      </c>
      <c r="D126" s="54" t="s">
        <v>1072</v>
      </c>
      <c r="E126" s="55"/>
      <c r="F126" s="55"/>
      <c r="G126" s="56" t="s">
        <v>50</v>
      </c>
      <c r="H126" s="57">
        <v>4.0</v>
      </c>
      <c r="I126" s="52" t="s">
        <v>44</v>
      </c>
      <c r="J126" s="52" t="s">
        <v>44</v>
      </c>
      <c r="K126" s="58">
        <v>80.0</v>
      </c>
      <c r="L126" s="58">
        <v>100.0</v>
      </c>
      <c r="M126" s="24" t="str">
        <f t="shared" si="2"/>
        <v>APROBADO</v>
      </c>
      <c r="N126" s="1"/>
    </row>
    <row r="127">
      <c r="A127" s="53">
        <v>2.0226741004E10</v>
      </c>
      <c r="B127" s="54" t="s">
        <v>1073</v>
      </c>
      <c r="C127" s="54" t="s">
        <v>1074</v>
      </c>
      <c r="D127" s="54" t="s">
        <v>1075</v>
      </c>
      <c r="E127" s="55"/>
      <c r="F127" s="55"/>
      <c r="G127" s="56" t="s">
        <v>50</v>
      </c>
      <c r="H127" s="57">
        <v>4.0</v>
      </c>
      <c r="I127" s="52" t="s">
        <v>44</v>
      </c>
      <c r="J127" s="52" t="s">
        <v>44</v>
      </c>
      <c r="K127" s="58">
        <v>85.0</v>
      </c>
      <c r="L127" s="58">
        <v>100.0</v>
      </c>
      <c r="M127" s="24" t="str">
        <f t="shared" si="2"/>
        <v>APROBADO</v>
      </c>
      <c r="N127" s="1"/>
    </row>
    <row r="128">
      <c r="A128" s="53">
        <v>2.0268400967E10</v>
      </c>
      <c r="B128" s="54" t="s">
        <v>1076</v>
      </c>
      <c r="C128" s="54" t="s">
        <v>1077</v>
      </c>
      <c r="D128" s="54" t="s">
        <v>1078</v>
      </c>
      <c r="E128" s="55"/>
      <c r="F128" s="55"/>
      <c r="G128" s="56" t="s">
        <v>50</v>
      </c>
      <c r="H128" s="57">
        <v>4.0</v>
      </c>
      <c r="I128" s="52" t="s">
        <v>44</v>
      </c>
      <c r="J128" s="52" t="s">
        <v>44</v>
      </c>
      <c r="K128" s="59" t="s">
        <v>773</v>
      </c>
      <c r="L128" s="58">
        <v>100.0</v>
      </c>
      <c r="M128" s="24" t="str">
        <f t="shared" si="2"/>
        <v>APROBADO</v>
      </c>
      <c r="N128" s="1"/>
    </row>
    <row r="129">
      <c r="A129" s="53">
        <v>2.0339491012E10</v>
      </c>
      <c r="B129" s="54" t="s">
        <v>1079</v>
      </c>
      <c r="C129" s="54" t="s">
        <v>1080</v>
      </c>
      <c r="D129" s="54" t="s">
        <v>1081</v>
      </c>
      <c r="E129" s="55"/>
      <c r="F129" s="55"/>
      <c r="G129" s="56" t="s">
        <v>50</v>
      </c>
      <c r="H129" s="57">
        <v>4.0</v>
      </c>
      <c r="I129" s="52" t="s">
        <v>44</v>
      </c>
      <c r="J129" s="52" t="s">
        <v>40</v>
      </c>
      <c r="K129" s="52" t="s">
        <v>40</v>
      </c>
      <c r="L129" s="52" t="s">
        <v>40</v>
      </c>
      <c r="M129" s="24" t="str">
        <f t="shared" si="2"/>
        <v>REPROBADO</v>
      </c>
      <c r="N129" s="31" t="s">
        <v>61</v>
      </c>
    </row>
    <row r="130">
      <c r="A130" s="53">
        <v>2.0356529678E10</v>
      </c>
      <c r="B130" s="54" t="s">
        <v>1082</v>
      </c>
      <c r="C130" s="54" t="s">
        <v>1083</v>
      </c>
      <c r="D130" s="54" t="s">
        <v>1084</v>
      </c>
      <c r="E130" s="55"/>
      <c r="F130" s="55"/>
      <c r="G130" s="56" t="s">
        <v>50</v>
      </c>
      <c r="H130" s="57">
        <v>4.0</v>
      </c>
      <c r="I130" s="52" t="s">
        <v>44</v>
      </c>
      <c r="J130" s="52" t="s">
        <v>44</v>
      </c>
      <c r="K130" s="58">
        <v>100.0</v>
      </c>
      <c r="L130" s="58">
        <v>100.0</v>
      </c>
      <c r="M130" s="24" t="str">
        <f t="shared" si="2"/>
        <v>APROBADO</v>
      </c>
      <c r="N130" s="1"/>
    </row>
    <row r="131">
      <c r="A131" s="53">
        <v>2.034565092E10</v>
      </c>
      <c r="B131" s="54" t="s">
        <v>1085</v>
      </c>
      <c r="C131" s="54" t="s">
        <v>1073</v>
      </c>
      <c r="D131" s="54" t="s">
        <v>1086</v>
      </c>
      <c r="E131" s="55"/>
      <c r="F131" s="55"/>
      <c r="G131" s="56" t="s">
        <v>50</v>
      </c>
      <c r="H131" s="57">
        <v>4.0</v>
      </c>
      <c r="I131" s="52" t="s">
        <v>40</v>
      </c>
      <c r="J131" s="52" t="s">
        <v>40</v>
      </c>
      <c r="K131" s="52" t="s">
        <v>40</v>
      </c>
      <c r="L131" s="52" t="s">
        <v>40</v>
      </c>
      <c r="M131" s="24" t="str">
        <f t="shared" si="2"/>
        <v>REPROBADO</v>
      </c>
      <c r="N131" s="1"/>
    </row>
    <row r="132">
      <c r="A132" s="53">
        <v>2.7388149294E10</v>
      </c>
      <c r="B132" s="54" t="s">
        <v>1087</v>
      </c>
      <c r="C132" s="54" t="s">
        <v>1088</v>
      </c>
      <c r="D132" s="54" t="s">
        <v>1089</v>
      </c>
      <c r="E132" s="55"/>
      <c r="F132" s="55"/>
      <c r="G132" s="56" t="s">
        <v>18</v>
      </c>
      <c r="H132" s="57">
        <v>4.0</v>
      </c>
      <c r="I132" s="52" t="s">
        <v>44</v>
      </c>
      <c r="J132" s="52" t="s">
        <v>44</v>
      </c>
      <c r="K132" s="58">
        <v>100.0</v>
      </c>
      <c r="L132" s="58">
        <v>100.0</v>
      </c>
      <c r="M132" s="24" t="str">
        <f t="shared" si="2"/>
        <v>APROBADO</v>
      </c>
      <c r="N132" s="1"/>
    </row>
    <row r="133">
      <c r="A133" s="53">
        <v>2.0335871171E10</v>
      </c>
      <c r="B133" s="54" t="s">
        <v>1090</v>
      </c>
      <c r="C133" s="54" t="s">
        <v>1091</v>
      </c>
      <c r="D133" s="54" t="s">
        <v>1092</v>
      </c>
      <c r="E133" s="55"/>
      <c r="F133" s="55"/>
      <c r="G133" s="56" t="s">
        <v>50</v>
      </c>
      <c r="H133" s="57">
        <v>4.0</v>
      </c>
      <c r="I133" s="52" t="s">
        <v>44</v>
      </c>
      <c r="J133" s="52" t="s">
        <v>44</v>
      </c>
      <c r="K133" s="59">
        <v>60.0</v>
      </c>
      <c r="L133" s="58">
        <v>100.0</v>
      </c>
      <c r="M133" s="44" t="s">
        <v>60</v>
      </c>
      <c r="N133" s="1"/>
    </row>
    <row r="134">
      <c r="A134" s="53">
        <v>2.3259162734E10</v>
      </c>
      <c r="B134" s="54" t="s">
        <v>1093</v>
      </c>
      <c r="C134" s="54" t="s">
        <v>1094</v>
      </c>
      <c r="D134" s="54" t="s">
        <v>1095</v>
      </c>
      <c r="E134" s="55"/>
      <c r="F134" s="55"/>
      <c r="G134" s="56" t="s">
        <v>18</v>
      </c>
      <c r="H134" s="57">
        <v>4.0</v>
      </c>
      <c r="I134" s="52" t="s">
        <v>40</v>
      </c>
      <c r="J134" s="52" t="s">
        <v>40</v>
      </c>
      <c r="K134" s="58">
        <v>70.0</v>
      </c>
      <c r="L134" s="58">
        <v>100.0</v>
      </c>
      <c r="M134" s="24" t="str">
        <f t="shared" ref="M134:M141" si="3">IF(AND(OR(I134="Participó",J134="Participó"),AND(K134&gt;64,K134&lt;&gt;"-")),"APROBADO","REPROBADO")</f>
        <v>REPROBADO</v>
      </c>
      <c r="N134" s="1"/>
    </row>
    <row r="135">
      <c r="A135" s="53">
        <v>2.0281318412E10</v>
      </c>
      <c r="B135" s="54" t="s">
        <v>1096</v>
      </c>
      <c r="C135" s="54" t="s">
        <v>1097</v>
      </c>
      <c r="D135" s="54" t="s">
        <v>1098</v>
      </c>
      <c r="E135" s="55"/>
      <c r="F135" s="55"/>
      <c r="G135" s="56" t="s">
        <v>50</v>
      </c>
      <c r="H135" s="57">
        <v>4.0</v>
      </c>
      <c r="I135" s="52" t="s">
        <v>40</v>
      </c>
      <c r="J135" s="52" t="s">
        <v>40</v>
      </c>
      <c r="K135" s="52" t="s">
        <v>40</v>
      </c>
      <c r="L135" s="52" t="s">
        <v>40</v>
      </c>
      <c r="M135" s="24" t="str">
        <f t="shared" si="3"/>
        <v>REPROBADO</v>
      </c>
      <c r="N135" s="1"/>
    </row>
    <row r="136">
      <c r="A136" s="53">
        <v>2.7238927558E10</v>
      </c>
      <c r="B136" s="54" t="s">
        <v>1099</v>
      </c>
      <c r="C136" s="54" t="s">
        <v>1100</v>
      </c>
      <c r="D136" s="54" t="s">
        <v>1101</v>
      </c>
      <c r="E136" s="55"/>
      <c r="F136" s="55"/>
      <c r="G136" s="56" t="s">
        <v>18</v>
      </c>
      <c r="H136" s="57">
        <v>4.0</v>
      </c>
      <c r="I136" s="52" t="s">
        <v>44</v>
      </c>
      <c r="J136" s="52" t="s">
        <v>40</v>
      </c>
      <c r="K136" s="58">
        <v>90.0</v>
      </c>
      <c r="L136" s="52" t="s">
        <v>40</v>
      </c>
      <c r="M136" s="24" t="str">
        <f t="shared" si="3"/>
        <v>APROBADO</v>
      </c>
      <c r="N136" s="1"/>
    </row>
    <row r="137">
      <c r="A137" s="53">
        <v>2.0362651639E10</v>
      </c>
      <c r="B137" s="54" t="s">
        <v>1102</v>
      </c>
      <c r="C137" s="54" t="s">
        <v>1103</v>
      </c>
      <c r="D137" s="54" t="s">
        <v>1104</v>
      </c>
      <c r="E137" s="55"/>
      <c r="F137" s="55"/>
      <c r="G137" s="56" t="s">
        <v>50</v>
      </c>
      <c r="H137" s="57">
        <v>4.0</v>
      </c>
      <c r="I137" s="52" t="s">
        <v>44</v>
      </c>
      <c r="J137" s="52" t="s">
        <v>44</v>
      </c>
      <c r="K137" s="58">
        <v>80.0</v>
      </c>
      <c r="L137" s="58">
        <v>100.0</v>
      </c>
      <c r="M137" s="24" t="str">
        <f t="shared" si="3"/>
        <v>APROBADO</v>
      </c>
      <c r="N137" s="1"/>
    </row>
    <row r="138">
      <c r="A138" s="53">
        <v>2.0334772331E10</v>
      </c>
      <c r="B138" s="54" t="s">
        <v>1102</v>
      </c>
      <c r="C138" s="54" t="s">
        <v>1105</v>
      </c>
      <c r="D138" s="54" t="s">
        <v>1106</v>
      </c>
      <c r="E138" s="55"/>
      <c r="F138" s="55"/>
      <c r="G138" s="56" t="s">
        <v>50</v>
      </c>
      <c r="H138" s="57">
        <v>4.0</v>
      </c>
      <c r="I138" s="52" t="s">
        <v>44</v>
      </c>
      <c r="J138" s="52" t="s">
        <v>44</v>
      </c>
      <c r="K138" s="58">
        <v>90.0</v>
      </c>
      <c r="L138" s="58">
        <v>100.0</v>
      </c>
      <c r="M138" s="24" t="str">
        <f t="shared" si="3"/>
        <v>APROBADO</v>
      </c>
      <c r="N138" s="1"/>
    </row>
    <row r="139">
      <c r="A139" s="53">
        <v>2.0376854338E10</v>
      </c>
      <c r="B139" s="54" t="s">
        <v>1102</v>
      </c>
      <c r="C139" s="54" t="s">
        <v>1107</v>
      </c>
      <c r="D139" s="54" t="s">
        <v>1108</v>
      </c>
      <c r="E139" s="55"/>
      <c r="F139" s="55"/>
      <c r="G139" s="56" t="s">
        <v>50</v>
      </c>
      <c r="H139" s="57">
        <v>4.0</v>
      </c>
      <c r="I139" s="52" t="s">
        <v>44</v>
      </c>
      <c r="J139" s="52" t="s">
        <v>40</v>
      </c>
      <c r="K139" s="58">
        <v>90.0</v>
      </c>
      <c r="L139" s="58">
        <v>100.0</v>
      </c>
      <c r="M139" s="24" t="str">
        <f t="shared" si="3"/>
        <v>APROBADO</v>
      </c>
      <c r="N139" s="1"/>
    </row>
    <row r="140">
      <c r="A140" s="53">
        <v>2.3319001859E10</v>
      </c>
      <c r="B140" s="54" t="s">
        <v>1102</v>
      </c>
      <c r="C140" s="54" t="s">
        <v>1109</v>
      </c>
      <c r="D140" s="54" t="s">
        <v>1110</v>
      </c>
      <c r="E140" s="55"/>
      <c r="F140" s="55"/>
      <c r="G140" s="56" t="s">
        <v>50</v>
      </c>
      <c r="H140" s="57">
        <v>4.0</v>
      </c>
      <c r="I140" s="52" t="s">
        <v>44</v>
      </c>
      <c r="J140" s="52" t="s">
        <v>40</v>
      </c>
      <c r="K140" s="58">
        <v>85.0</v>
      </c>
      <c r="L140" s="58">
        <v>100.0</v>
      </c>
      <c r="M140" s="24" t="str">
        <f t="shared" si="3"/>
        <v>APROBADO</v>
      </c>
      <c r="N140" s="1"/>
    </row>
    <row r="141">
      <c r="A141" s="53">
        <v>2.0255193229E10</v>
      </c>
      <c r="B141" s="54" t="s">
        <v>1111</v>
      </c>
      <c r="C141" s="54" t="s">
        <v>1112</v>
      </c>
      <c r="D141" s="54" t="s">
        <v>1113</v>
      </c>
      <c r="E141" s="55"/>
      <c r="F141" s="55"/>
      <c r="G141" s="56" t="s">
        <v>50</v>
      </c>
      <c r="H141" s="57">
        <v>4.0</v>
      </c>
      <c r="I141" s="52" t="s">
        <v>44</v>
      </c>
      <c r="J141" s="52" t="s">
        <v>44</v>
      </c>
      <c r="K141" s="58">
        <v>70.0</v>
      </c>
      <c r="L141" s="58">
        <v>100.0</v>
      </c>
      <c r="M141" s="24" t="str">
        <f t="shared" si="3"/>
        <v>APROBADO</v>
      </c>
      <c r="N141" s="1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</row>
    <row r="143">
      <c r="A143" s="1"/>
      <c r="B143" s="1"/>
      <c r="C143" s="1"/>
      <c r="D143" s="28" t="s">
        <v>19</v>
      </c>
      <c r="E143" s="28">
        <f>COUNTIF(E5:E119,"NO")</f>
        <v>0</v>
      </c>
      <c r="F143" s="1"/>
      <c r="G143" s="28">
        <f>COUNTIF(G5:G141,"M")</f>
        <v>90</v>
      </c>
      <c r="H143" s="28"/>
      <c r="I143" s="28">
        <f t="shared" ref="I143:J143" si="4">COUNTIF(I5:I141,"Participó")</f>
        <v>97</v>
      </c>
      <c r="J143" s="28">
        <f t="shared" si="4"/>
        <v>62</v>
      </c>
      <c r="K143" s="28">
        <f>COUNTIF(K5:K141,"&gt;=70")</f>
        <v>77</v>
      </c>
      <c r="L143" s="28">
        <f>COUNTIF(L5:L141,"100")</f>
        <v>76</v>
      </c>
      <c r="M143" s="28">
        <f>COUNTIF(M5:M141,"APROBADO")</f>
        <v>88</v>
      </c>
      <c r="N143" s="28">
        <f>COUNTIF(N5:N141,"Recupera")</f>
        <v>16</v>
      </c>
    </row>
    <row r="144">
      <c r="A144" s="1"/>
      <c r="B144" s="1"/>
      <c r="C144" s="1"/>
      <c r="D144" s="29">
        <f>COUNTA(D5:D141)</f>
        <v>137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A145" s="1"/>
      <c r="B145" s="30" t="s">
        <v>20</v>
      </c>
      <c r="C145" s="1"/>
      <c r="D145" s="1"/>
      <c r="E145" s="1"/>
      <c r="F145" s="1"/>
      <c r="G145" s="32" t="s">
        <v>6</v>
      </c>
      <c r="H145" s="32" t="s">
        <v>21</v>
      </c>
      <c r="I145" s="1"/>
      <c r="J145" s="1"/>
      <c r="K145" s="1"/>
      <c r="L145" s="1"/>
      <c r="M145" s="1" t="s">
        <v>22</v>
      </c>
      <c r="N145" s="1"/>
    </row>
    <row r="146">
      <c r="A146" s="1"/>
      <c r="B146" s="1"/>
      <c r="C146" s="1"/>
      <c r="D146" s="1"/>
      <c r="E146" s="1"/>
      <c r="F146" s="1"/>
      <c r="G146" s="31">
        <v>1.0</v>
      </c>
      <c r="H146" s="1">
        <f t="shared" ref="H146:H149" si="5">COUNTIF($H$5:$H$140,G146)</f>
        <v>35</v>
      </c>
      <c r="I146" s="1"/>
      <c r="J146" s="1"/>
      <c r="K146" s="1"/>
      <c r="L146" s="33" t="s">
        <v>23</v>
      </c>
      <c r="M146" s="29">
        <f>COUNTIF(M5:M141,"APROBADO")/99*100</f>
        <v>88.88888889</v>
      </c>
      <c r="N146" s="1"/>
    </row>
    <row r="147">
      <c r="A147" s="1"/>
      <c r="B147" s="1"/>
      <c r="C147" s="1"/>
      <c r="D147" s="1"/>
      <c r="E147" s="1"/>
      <c r="F147" s="1"/>
      <c r="G147" s="31">
        <v>2.0</v>
      </c>
      <c r="H147" s="1">
        <f t="shared" si="5"/>
        <v>34</v>
      </c>
      <c r="I147" s="1"/>
      <c r="J147" s="1"/>
      <c r="K147" s="1"/>
      <c r="L147" s="34" t="s">
        <v>24</v>
      </c>
      <c r="M147" s="29">
        <f>COUNTIF(M5:M141,"REPROBADO")/99*100</f>
        <v>49.49494949</v>
      </c>
      <c r="N147" s="1"/>
    </row>
    <row r="148">
      <c r="A148" s="35"/>
      <c r="B148" s="1"/>
      <c r="C148" s="1"/>
      <c r="D148" s="1"/>
      <c r="E148" s="1"/>
      <c r="F148" s="1"/>
      <c r="G148" s="31">
        <v>3.0</v>
      </c>
      <c r="H148" s="1">
        <f t="shared" si="5"/>
        <v>34</v>
      </c>
      <c r="I148" s="1"/>
      <c r="J148" s="1"/>
      <c r="K148" s="1"/>
      <c r="L148" s="1"/>
      <c r="M148" s="1"/>
      <c r="N148" s="1"/>
    </row>
    <row r="149">
      <c r="A149" s="35" t="s">
        <v>25</v>
      </c>
      <c r="B149" s="1"/>
      <c r="C149" s="1"/>
      <c r="D149" s="1"/>
      <c r="E149" s="1"/>
      <c r="F149" s="1"/>
      <c r="G149" s="31">
        <v>4.0</v>
      </c>
      <c r="H149" s="1">
        <f t="shared" si="5"/>
        <v>33</v>
      </c>
      <c r="I149" s="1"/>
      <c r="J149" s="1"/>
      <c r="K149" s="1"/>
      <c r="L149" s="1"/>
      <c r="M149" s="1"/>
      <c r="N149" s="1"/>
    </row>
    <row r="150">
      <c r="A150" s="35" t="s">
        <v>26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35" t="s">
        <v>27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A152" s="35" t="s">
        <v>28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A153" s="35" t="s">
        <v>29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35"/>
      <c r="M153" s="1"/>
      <c r="N153" s="1"/>
    </row>
    <row r="154">
      <c r="A154" s="1"/>
      <c r="B154" s="1" t="s">
        <v>30</v>
      </c>
      <c r="C154" s="1"/>
      <c r="D154" s="1"/>
      <c r="E154" s="1"/>
      <c r="F154" s="1"/>
      <c r="G154" s="1"/>
      <c r="H154" s="1"/>
      <c r="I154" s="1"/>
      <c r="J154" s="1"/>
      <c r="K154" s="35"/>
      <c r="L154" s="36" t="s">
        <v>31</v>
      </c>
      <c r="M154" s="1"/>
      <c r="N154" s="1"/>
    </row>
    <row r="155">
      <c r="A155" s="1"/>
      <c r="B155" s="1" t="s">
        <v>32</v>
      </c>
      <c r="C155" s="1" t="s">
        <v>33</v>
      </c>
      <c r="D155" s="1"/>
      <c r="E155" s="1"/>
      <c r="F155" s="1"/>
      <c r="G155" s="1"/>
      <c r="H155" s="1"/>
      <c r="I155" s="1"/>
      <c r="J155" s="1"/>
      <c r="K155" s="35"/>
      <c r="L155" s="37" t="s">
        <v>34</v>
      </c>
      <c r="M155" s="38" t="str">
        <f>#REF!/COUNTIF(M26:M119,"REPROBADO")*100</f>
        <v>#REF!</v>
      </c>
      <c r="N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5"/>
      <c r="L156" s="37" t="s">
        <v>35</v>
      </c>
      <c r="M156" s="29">
        <f>COUNTIF(N26:N119,"Justifico")/COUNTIF(M27:M142,"REPROBADO")*100</f>
        <v>0</v>
      </c>
      <c r="N156" s="1"/>
    </row>
  </sheetData>
  <mergeCells count="14">
    <mergeCell ref="G3:G4"/>
    <mergeCell ref="H3:H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41">
    <cfRule type="cellIs" dxfId="0" priority="1" operator="equal">
      <formula>"Participó"</formula>
    </cfRule>
  </conditionalFormatting>
  <conditionalFormatting sqref="I5:J141">
    <cfRule type="cellIs" dxfId="1" priority="2" operator="equal">
      <formula>"-"</formula>
    </cfRule>
  </conditionalFormatting>
  <conditionalFormatting sqref="K5:L141">
    <cfRule type="cellIs" dxfId="0" priority="3" operator="greaterThanOrEqual">
      <formula>65</formula>
    </cfRule>
  </conditionalFormatting>
  <conditionalFormatting sqref="K5:L141">
    <cfRule type="cellIs" dxfId="1" priority="4" operator="lessThan">
      <formula>60</formula>
    </cfRule>
  </conditionalFormatting>
  <conditionalFormatting sqref="M5:M141">
    <cfRule type="cellIs" dxfId="0" priority="5" operator="equal">
      <formula>"APROBADO"</formula>
    </cfRule>
  </conditionalFormatting>
  <conditionalFormatting sqref="M5:M141">
    <cfRule type="cellIs" dxfId="1" priority="6" operator="equal">
      <formula>"REPROBADO"</formula>
    </cfRule>
  </conditionalFormatting>
  <conditionalFormatting sqref="K5:L141">
    <cfRule type="cellIs" dxfId="2" priority="7" operator="equal">
      <formula>"-"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1114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39">
        <v>2.725465188E10</v>
      </c>
      <c r="B5" s="40" t="s">
        <v>1115</v>
      </c>
      <c r="C5" s="40" t="s">
        <v>1116</v>
      </c>
      <c r="D5" s="40" t="s">
        <v>1117</v>
      </c>
      <c r="E5" s="1"/>
      <c r="F5" s="1"/>
      <c r="G5" s="21" t="s">
        <v>18</v>
      </c>
      <c r="H5" s="41">
        <v>1.0</v>
      </c>
      <c r="I5" s="62" t="s">
        <v>44</v>
      </c>
      <c r="J5" s="63" t="s">
        <v>44</v>
      </c>
      <c r="K5" s="58">
        <v>90.0</v>
      </c>
      <c r="L5" s="58">
        <v>100.0</v>
      </c>
      <c r="M5" s="24" t="str">
        <f t="shared" ref="M5:M139" si="1">IF(AND(OR(I5="Participó",J5="Participó"),AND(K5&gt;59,K5&lt;&gt;"-")),"APROBADO","REPROBADO")</f>
        <v>APROBADO</v>
      </c>
      <c r="N5" s="1"/>
    </row>
    <row r="6">
      <c r="A6" s="39">
        <v>2.0352511685E10</v>
      </c>
      <c r="B6" s="40" t="s">
        <v>983</v>
      </c>
      <c r="C6" s="40" t="s">
        <v>1118</v>
      </c>
      <c r="D6" s="40" t="s">
        <v>1119</v>
      </c>
      <c r="E6" s="1"/>
      <c r="F6" s="1"/>
      <c r="G6" s="21" t="s">
        <v>50</v>
      </c>
      <c r="H6" s="41">
        <v>1.0</v>
      </c>
      <c r="I6" s="62" t="s">
        <v>44</v>
      </c>
      <c r="J6" s="63" t="s">
        <v>44</v>
      </c>
      <c r="K6" s="58">
        <v>70.0</v>
      </c>
      <c r="L6" s="52" t="s">
        <v>40</v>
      </c>
      <c r="M6" s="24" t="str">
        <f t="shared" si="1"/>
        <v>APROBADO</v>
      </c>
      <c r="N6" s="31" t="s">
        <v>61</v>
      </c>
    </row>
    <row r="7">
      <c r="A7" s="39">
        <v>2.0329773087E10</v>
      </c>
      <c r="B7" s="40" t="s">
        <v>1120</v>
      </c>
      <c r="C7" s="40" t="s">
        <v>237</v>
      </c>
      <c r="D7" s="40" t="s">
        <v>1121</v>
      </c>
      <c r="E7" s="1"/>
      <c r="F7" s="1"/>
      <c r="G7" s="21" t="s">
        <v>50</v>
      </c>
      <c r="H7" s="41">
        <v>1.0</v>
      </c>
      <c r="I7" s="62" t="s">
        <v>44</v>
      </c>
      <c r="J7" s="63" t="s">
        <v>44</v>
      </c>
      <c r="K7" s="58">
        <v>83.33</v>
      </c>
      <c r="L7" s="52" t="s">
        <v>40</v>
      </c>
      <c r="M7" s="24" t="str">
        <f t="shared" si="1"/>
        <v>APROBADO</v>
      </c>
      <c r="N7" s="1"/>
    </row>
    <row r="8">
      <c r="A8" s="39">
        <v>2.0360111602E10</v>
      </c>
      <c r="B8" s="40" t="s">
        <v>1122</v>
      </c>
      <c r="C8" s="40" t="s">
        <v>290</v>
      </c>
      <c r="D8" s="40" t="s">
        <v>1123</v>
      </c>
      <c r="E8" s="1"/>
      <c r="F8" s="1"/>
      <c r="G8" s="21" t="s">
        <v>50</v>
      </c>
      <c r="H8" s="41">
        <v>1.0</v>
      </c>
      <c r="I8" s="62" t="s">
        <v>40</v>
      </c>
      <c r="J8" s="63" t="s">
        <v>40</v>
      </c>
      <c r="K8" s="52" t="s">
        <v>40</v>
      </c>
      <c r="L8" s="52" t="s">
        <v>40</v>
      </c>
      <c r="M8" s="24" t="str">
        <f t="shared" si="1"/>
        <v>REPROBADO</v>
      </c>
      <c r="N8" s="1"/>
    </row>
    <row r="9">
      <c r="A9" s="39">
        <v>2.0279546475E10</v>
      </c>
      <c r="B9" s="40" t="s">
        <v>1124</v>
      </c>
      <c r="C9" s="40" t="s">
        <v>1125</v>
      </c>
      <c r="D9" s="40" t="s">
        <v>1126</v>
      </c>
      <c r="E9" s="1"/>
      <c r="F9" s="1"/>
      <c r="G9" s="21" t="s">
        <v>50</v>
      </c>
      <c r="H9" s="41">
        <v>1.0</v>
      </c>
      <c r="I9" s="62" t="s">
        <v>44</v>
      </c>
      <c r="J9" s="63" t="s">
        <v>44</v>
      </c>
      <c r="K9" s="58">
        <v>100.0</v>
      </c>
      <c r="L9" s="64">
        <v>100.0</v>
      </c>
      <c r="M9" s="24" t="str">
        <f t="shared" si="1"/>
        <v>APROBADO</v>
      </c>
      <c r="N9" s="1"/>
    </row>
    <row r="10">
      <c r="A10" s="39">
        <v>2.7328737855E10</v>
      </c>
      <c r="B10" s="40" t="s">
        <v>1127</v>
      </c>
      <c r="C10" s="40" t="s">
        <v>1128</v>
      </c>
      <c r="D10" s="40" t="s">
        <v>1129</v>
      </c>
      <c r="E10" s="1"/>
      <c r="F10" s="1"/>
      <c r="G10" s="21" t="s">
        <v>18</v>
      </c>
      <c r="H10" s="41">
        <v>2.0</v>
      </c>
      <c r="I10" s="62" t="s">
        <v>44</v>
      </c>
      <c r="J10" s="63" t="s">
        <v>44</v>
      </c>
      <c r="K10" s="58">
        <v>80.0</v>
      </c>
      <c r="L10" s="58">
        <v>100.0</v>
      </c>
      <c r="M10" s="24" t="str">
        <f t="shared" si="1"/>
        <v>APROBADO</v>
      </c>
      <c r="N10" s="1"/>
    </row>
    <row r="11">
      <c r="A11" s="39">
        <v>2.0347316661E10</v>
      </c>
      <c r="B11" s="40" t="s">
        <v>1130</v>
      </c>
      <c r="C11" s="40" t="s">
        <v>1131</v>
      </c>
      <c r="D11" s="40" t="s">
        <v>1132</v>
      </c>
      <c r="E11" s="1"/>
      <c r="F11" s="1"/>
      <c r="G11" s="21" t="s">
        <v>50</v>
      </c>
      <c r="H11" s="41">
        <v>2.0</v>
      </c>
      <c r="I11" s="62" t="s">
        <v>44</v>
      </c>
      <c r="J11" s="63" t="s">
        <v>44</v>
      </c>
      <c r="K11" s="58">
        <v>85.0</v>
      </c>
      <c r="L11" s="58">
        <v>100.0</v>
      </c>
      <c r="M11" s="24" t="str">
        <f t="shared" si="1"/>
        <v>APROBADO</v>
      </c>
      <c r="N11" s="1"/>
    </row>
    <row r="12">
      <c r="A12" s="39">
        <v>2.0367768658E10</v>
      </c>
      <c r="B12" s="40" t="s">
        <v>1133</v>
      </c>
      <c r="C12" s="40" t="s">
        <v>1134</v>
      </c>
      <c r="D12" s="40" t="s">
        <v>1135</v>
      </c>
      <c r="E12" s="1"/>
      <c r="F12" s="1"/>
      <c r="G12" s="21" t="s">
        <v>50</v>
      </c>
      <c r="H12" s="41">
        <v>2.0</v>
      </c>
      <c r="I12" s="62" t="s">
        <v>40</v>
      </c>
      <c r="J12" s="63" t="s">
        <v>40</v>
      </c>
      <c r="K12" s="58">
        <v>65.0</v>
      </c>
      <c r="L12" s="58">
        <v>100.0</v>
      </c>
      <c r="M12" s="24" t="str">
        <f t="shared" si="1"/>
        <v>REPROBADO</v>
      </c>
      <c r="N12" s="1"/>
    </row>
    <row r="13">
      <c r="A13" s="39">
        <v>2.7334530847E10</v>
      </c>
      <c r="B13" s="40" t="s">
        <v>1102</v>
      </c>
      <c r="C13" s="40" t="s">
        <v>1136</v>
      </c>
      <c r="D13" s="40" t="s">
        <v>1137</v>
      </c>
      <c r="E13" s="1"/>
      <c r="F13" s="1"/>
      <c r="G13" s="21" t="s">
        <v>18</v>
      </c>
      <c r="H13" s="41">
        <v>1.0</v>
      </c>
      <c r="I13" s="62" t="s">
        <v>40</v>
      </c>
      <c r="J13" s="63" t="s">
        <v>40</v>
      </c>
      <c r="K13" s="52" t="s">
        <v>40</v>
      </c>
      <c r="L13" s="52" t="s">
        <v>40</v>
      </c>
      <c r="M13" s="24" t="str">
        <f t="shared" si="1"/>
        <v>REPROBADO</v>
      </c>
      <c r="N13" s="1"/>
    </row>
    <row r="14">
      <c r="A14" s="39">
        <v>2.7350412269E10</v>
      </c>
      <c r="B14" s="40" t="s">
        <v>1102</v>
      </c>
      <c r="C14" s="40" t="s">
        <v>1138</v>
      </c>
      <c r="D14" s="40" t="s">
        <v>1139</v>
      </c>
      <c r="E14" s="1"/>
      <c r="F14" s="1"/>
      <c r="G14" s="21" t="s">
        <v>18</v>
      </c>
      <c r="H14" s="41">
        <v>1.0</v>
      </c>
      <c r="I14" s="62" t="s">
        <v>44</v>
      </c>
      <c r="J14" s="63" t="s">
        <v>44</v>
      </c>
      <c r="K14" s="58">
        <v>90.0</v>
      </c>
      <c r="L14" s="58">
        <v>100.0</v>
      </c>
      <c r="M14" s="24" t="str">
        <f t="shared" si="1"/>
        <v>APROBADO</v>
      </c>
      <c r="N14" s="31" t="s">
        <v>61</v>
      </c>
    </row>
    <row r="15">
      <c r="A15" s="39">
        <v>2.0377658079E10</v>
      </c>
      <c r="B15" s="40" t="s">
        <v>1102</v>
      </c>
      <c r="C15" s="40" t="s">
        <v>1140</v>
      </c>
      <c r="D15" s="40" t="s">
        <v>1141</v>
      </c>
      <c r="E15" s="1"/>
      <c r="F15" s="1"/>
      <c r="G15" s="21" t="s">
        <v>50</v>
      </c>
      <c r="H15" s="41">
        <v>1.0</v>
      </c>
      <c r="I15" s="62" t="s">
        <v>44</v>
      </c>
      <c r="J15" s="63" t="s">
        <v>40</v>
      </c>
      <c r="K15" s="52" t="s">
        <v>40</v>
      </c>
      <c r="L15" s="52" t="s">
        <v>40</v>
      </c>
      <c r="M15" s="24" t="str">
        <f t="shared" si="1"/>
        <v>REPROBADO</v>
      </c>
      <c r="N15" s="31" t="s">
        <v>61</v>
      </c>
    </row>
    <row r="16">
      <c r="A16" s="39">
        <v>2.7326212968E10</v>
      </c>
      <c r="B16" s="40" t="s">
        <v>1102</v>
      </c>
      <c r="C16" s="40" t="s">
        <v>1142</v>
      </c>
      <c r="D16" s="40" t="s">
        <v>1143</v>
      </c>
      <c r="E16" s="1"/>
      <c r="F16" s="1"/>
      <c r="G16" s="21" t="s">
        <v>18</v>
      </c>
      <c r="H16" s="41">
        <v>1.0</v>
      </c>
      <c r="I16" s="62" t="s">
        <v>44</v>
      </c>
      <c r="J16" s="63" t="s">
        <v>44</v>
      </c>
      <c r="K16" s="58">
        <v>90.0</v>
      </c>
      <c r="L16" s="58">
        <v>100.0</v>
      </c>
      <c r="M16" s="24" t="str">
        <f t="shared" si="1"/>
        <v>APROBADO</v>
      </c>
      <c r="N16" s="1"/>
    </row>
    <row r="17">
      <c r="A17" s="39">
        <v>2.7317605124E10</v>
      </c>
      <c r="B17" s="40" t="s">
        <v>1102</v>
      </c>
      <c r="C17" s="40" t="s">
        <v>969</v>
      </c>
      <c r="D17" s="40" t="s">
        <v>1144</v>
      </c>
      <c r="E17" s="1"/>
      <c r="F17" s="1"/>
      <c r="G17" s="21" t="s">
        <v>18</v>
      </c>
      <c r="H17" s="41">
        <v>1.0</v>
      </c>
      <c r="I17" s="62" t="s">
        <v>44</v>
      </c>
      <c r="J17" s="63" t="s">
        <v>44</v>
      </c>
      <c r="K17" s="58">
        <v>85.0</v>
      </c>
      <c r="L17" s="58">
        <v>100.0</v>
      </c>
      <c r="M17" s="24" t="str">
        <f t="shared" si="1"/>
        <v>APROBADO</v>
      </c>
      <c r="N17" s="1"/>
    </row>
    <row r="18">
      <c r="A18" s="39">
        <v>2.0312448875E10</v>
      </c>
      <c r="B18" s="40" t="s">
        <v>1102</v>
      </c>
      <c r="C18" s="40" t="s">
        <v>1145</v>
      </c>
      <c r="D18" s="40" t="s">
        <v>1146</v>
      </c>
      <c r="E18" s="1"/>
      <c r="F18" s="1"/>
      <c r="G18" s="21" t="s">
        <v>50</v>
      </c>
      <c r="H18" s="41">
        <v>1.0</v>
      </c>
      <c r="I18" s="62" t="s">
        <v>44</v>
      </c>
      <c r="J18" s="63" t="s">
        <v>44</v>
      </c>
      <c r="K18" s="58">
        <v>90.0</v>
      </c>
      <c r="L18" s="52" t="s">
        <v>40</v>
      </c>
      <c r="M18" s="24" t="str">
        <f t="shared" si="1"/>
        <v>APROBADO</v>
      </c>
      <c r="N18" s="1"/>
    </row>
    <row r="19">
      <c r="A19" s="39">
        <v>2.0332783808E10</v>
      </c>
      <c r="B19" s="40" t="s">
        <v>1102</v>
      </c>
      <c r="C19" s="40" t="s">
        <v>1147</v>
      </c>
      <c r="D19" s="40" t="s">
        <v>1148</v>
      </c>
      <c r="E19" s="1"/>
      <c r="F19" s="1"/>
      <c r="G19" s="21" t="s">
        <v>50</v>
      </c>
      <c r="H19" s="41">
        <v>2.0</v>
      </c>
      <c r="I19" s="62" t="s">
        <v>40</v>
      </c>
      <c r="J19" s="63" t="s">
        <v>40</v>
      </c>
      <c r="K19" s="52" t="s">
        <v>40</v>
      </c>
      <c r="L19" s="52" t="s">
        <v>40</v>
      </c>
      <c r="M19" s="24" t="str">
        <f t="shared" si="1"/>
        <v>REPROBADO</v>
      </c>
      <c r="N19" s="1"/>
    </row>
    <row r="20">
      <c r="A20" s="39">
        <v>2.731200511E10</v>
      </c>
      <c r="B20" s="40" t="s">
        <v>1149</v>
      </c>
      <c r="C20" s="40" t="s">
        <v>1150</v>
      </c>
      <c r="D20" s="40" t="s">
        <v>1151</v>
      </c>
      <c r="E20" s="1"/>
      <c r="F20" s="1"/>
      <c r="G20" s="21" t="s">
        <v>18</v>
      </c>
      <c r="H20" s="41">
        <v>1.0</v>
      </c>
      <c r="I20" s="62" t="s">
        <v>40</v>
      </c>
      <c r="J20" s="63" t="s">
        <v>40</v>
      </c>
      <c r="K20" s="52" t="s">
        <v>40</v>
      </c>
      <c r="L20" s="52" t="s">
        <v>40</v>
      </c>
      <c r="M20" s="24" t="str">
        <f t="shared" si="1"/>
        <v>REPROBADO</v>
      </c>
      <c r="N20" s="1"/>
    </row>
    <row r="21">
      <c r="A21" s="39">
        <v>2.026716715E10</v>
      </c>
      <c r="B21" s="40" t="s">
        <v>1152</v>
      </c>
      <c r="C21" s="40" t="s">
        <v>1074</v>
      </c>
      <c r="D21" s="40" t="s">
        <v>1153</v>
      </c>
      <c r="E21" s="1"/>
      <c r="F21" s="1"/>
      <c r="G21" s="21" t="s">
        <v>50</v>
      </c>
      <c r="H21" s="41">
        <v>1.0</v>
      </c>
      <c r="I21" s="62" t="s">
        <v>44</v>
      </c>
      <c r="J21" s="63" t="s">
        <v>44</v>
      </c>
      <c r="K21" s="58">
        <v>100.0</v>
      </c>
      <c r="L21" s="58">
        <v>100.0</v>
      </c>
      <c r="M21" s="24" t="str">
        <f t="shared" si="1"/>
        <v>APROBADO</v>
      </c>
      <c r="N21" s="1"/>
    </row>
    <row r="22">
      <c r="A22" s="39">
        <v>2.7249952422E10</v>
      </c>
      <c r="B22" s="40" t="s">
        <v>1154</v>
      </c>
      <c r="C22" s="40" t="s">
        <v>1155</v>
      </c>
      <c r="D22" s="40" t="s">
        <v>1156</v>
      </c>
      <c r="E22" s="1"/>
      <c r="F22" s="1"/>
      <c r="G22" s="21" t="s">
        <v>18</v>
      </c>
      <c r="H22" s="41">
        <v>1.0</v>
      </c>
      <c r="I22" s="62" t="s">
        <v>44</v>
      </c>
      <c r="J22" s="63" t="s">
        <v>44</v>
      </c>
      <c r="K22" s="58">
        <v>100.0</v>
      </c>
      <c r="L22" s="58">
        <v>100.0</v>
      </c>
      <c r="M22" s="24" t="str">
        <f t="shared" si="1"/>
        <v>APROBADO</v>
      </c>
      <c r="N22" s="1"/>
    </row>
    <row r="23">
      <c r="A23" s="39">
        <v>2.3272370494E10</v>
      </c>
      <c r="B23" s="40" t="s">
        <v>1157</v>
      </c>
      <c r="C23" s="40" t="s">
        <v>1158</v>
      </c>
      <c r="D23" s="40" t="s">
        <v>1159</v>
      </c>
      <c r="E23" s="1"/>
      <c r="F23" s="1"/>
      <c r="G23" s="21" t="s">
        <v>18</v>
      </c>
      <c r="H23" s="41">
        <v>1.0</v>
      </c>
      <c r="I23" s="62" t="s">
        <v>44</v>
      </c>
      <c r="J23" s="63" t="s">
        <v>40</v>
      </c>
      <c r="K23" s="58">
        <v>100.0</v>
      </c>
      <c r="L23" s="58">
        <v>100.0</v>
      </c>
      <c r="M23" s="24" t="str">
        <f t="shared" si="1"/>
        <v>APROBADO</v>
      </c>
      <c r="N23" s="1"/>
    </row>
    <row r="24">
      <c r="A24" s="39">
        <v>2.7332131686E10</v>
      </c>
      <c r="B24" s="40" t="s">
        <v>1160</v>
      </c>
      <c r="C24" s="40" t="s">
        <v>1161</v>
      </c>
      <c r="D24" s="40" t="s">
        <v>1162</v>
      </c>
      <c r="E24" s="1"/>
      <c r="F24" s="1"/>
      <c r="G24" s="21" t="s">
        <v>18</v>
      </c>
      <c r="H24" s="41">
        <v>1.0</v>
      </c>
      <c r="I24" s="62" t="s">
        <v>44</v>
      </c>
      <c r="J24" s="63" t="s">
        <v>44</v>
      </c>
      <c r="K24" s="58">
        <v>80.0</v>
      </c>
      <c r="L24" s="58">
        <v>100.0</v>
      </c>
      <c r="M24" s="24" t="str">
        <f t="shared" si="1"/>
        <v>APROBADO</v>
      </c>
      <c r="N24" s="1"/>
    </row>
    <row r="25">
      <c r="A25" s="39">
        <v>2.0242920431E10</v>
      </c>
      <c r="B25" s="40" t="s">
        <v>1163</v>
      </c>
      <c r="C25" s="40" t="s">
        <v>1164</v>
      </c>
      <c r="D25" s="40" t="s">
        <v>1165</v>
      </c>
      <c r="E25" s="1"/>
      <c r="F25" s="1"/>
      <c r="G25" s="21" t="s">
        <v>50</v>
      </c>
      <c r="H25" s="41">
        <v>1.0</v>
      </c>
      <c r="I25" s="62" t="s">
        <v>44</v>
      </c>
      <c r="J25" s="63" t="s">
        <v>40</v>
      </c>
      <c r="K25" s="52" t="s">
        <v>40</v>
      </c>
      <c r="L25" s="52" t="s">
        <v>40</v>
      </c>
      <c r="M25" s="24" t="str">
        <f t="shared" si="1"/>
        <v>REPROBADO</v>
      </c>
      <c r="N25" s="31" t="s">
        <v>61</v>
      </c>
    </row>
    <row r="26">
      <c r="A26" s="39">
        <v>2.0290482039E10</v>
      </c>
      <c r="B26" s="40" t="s">
        <v>1166</v>
      </c>
      <c r="C26" s="40" t="s">
        <v>97</v>
      </c>
      <c r="D26" s="40" t="s">
        <v>1167</v>
      </c>
      <c r="E26" s="1"/>
      <c r="F26" s="1"/>
      <c r="G26" s="21" t="s">
        <v>50</v>
      </c>
      <c r="H26" s="41">
        <v>1.0</v>
      </c>
      <c r="I26" s="62" t="s">
        <v>40</v>
      </c>
      <c r="J26" s="63" t="s">
        <v>40</v>
      </c>
      <c r="K26" s="52" t="s">
        <v>40</v>
      </c>
      <c r="L26" s="52" t="s">
        <v>40</v>
      </c>
      <c r="M26" s="24" t="str">
        <f t="shared" si="1"/>
        <v>REPROBADO</v>
      </c>
      <c r="N26" s="1"/>
    </row>
    <row r="27">
      <c r="A27" s="39">
        <v>2.0277055555E10</v>
      </c>
      <c r="B27" s="40" t="s">
        <v>1166</v>
      </c>
      <c r="C27" s="40" t="s">
        <v>75</v>
      </c>
      <c r="D27" s="40" t="s">
        <v>1168</v>
      </c>
      <c r="E27" s="1"/>
      <c r="F27" s="1"/>
      <c r="G27" s="21" t="s">
        <v>50</v>
      </c>
      <c r="H27" s="41">
        <v>1.0</v>
      </c>
      <c r="I27" s="62" t="s">
        <v>40</v>
      </c>
      <c r="J27" s="63" t="s">
        <v>40</v>
      </c>
      <c r="K27" s="52" t="s">
        <v>40</v>
      </c>
      <c r="L27" s="52" t="s">
        <v>40</v>
      </c>
      <c r="M27" s="24" t="str">
        <f t="shared" si="1"/>
        <v>REPROBADO</v>
      </c>
      <c r="N27" s="1"/>
    </row>
    <row r="28">
      <c r="A28" s="39">
        <v>2.0307470668E10</v>
      </c>
      <c r="B28" s="40" t="s">
        <v>1166</v>
      </c>
      <c r="C28" s="40" t="s">
        <v>423</v>
      </c>
      <c r="D28" s="40" t="s">
        <v>1169</v>
      </c>
      <c r="E28" s="1"/>
      <c r="F28" s="1"/>
      <c r="G28" s="21" t="s">
        <v>50</v>
      </c>
      <c r="H28" s="41">
        <v>1.0</v>
      </c>
      <c r="I28" s="62" t="s">
        <v>40</v>
      </c>
      <c r="J28" s="63" t="s">
        <v>40</v>
      </c>
      <c r="K28" s="52" t="s">
        <v>40</v>
      </c>
      <c r="L28" s="52" t="s">
        <v>40</v>
      </c>
      <c r="M28" s="24" t="str">
        <f t="shared" si="1"/>
        <v>REPROBADO</v>
      </c>
      <c r="N28" s="1"/>
    </row>
    <row r="29">
      <c r="A29" s="39">
        <v>2.0257817408E10</v>
      </c>
      <c r="B29" s="40" t="s">
        <v>1166</v>
      </c>
      <c r="C29" s="40" t="s">
        <v>1170</v>
      </c>
      <c r="D29" s="40" t="s">
        <v>1171</v>
      </c>
      <c r="E29" s="1"/>
      <c r="F29" s="1"/>
      <c r="G29" s="21" t="s">
        <v>50</v>
      </c>
      <c r="H29" s="41">
        <v>2.0</v>
      </c>
      <c r="I29" s="62" t="s">
        <v>44</v>
      </c>
      <c r="J29" s="63" t="s">
        <v>40</v>
      </c>
      <c r="K29" s="58">
        <v>61.67</v>
      </c>
      <c r="L29" s="52" t="s">
        <v>40</v>
      </c>
      <c r="M29" s="24" t="str">
        <f t="shared" si="1"/>
        <v>APROBADO</v>
      </c>
      <c r="N29" s="1"/>
    </row>
    <row r="30">
      <c r="A30" s="39">
        <v>2.0254012107E10</v>
      </c>
      <c r="B30" s="40" t="s">
        <v>1172</v>
      </c>
      <c r="C30" s="40" t="s">
        <v>1173</v>
      </c>
      <c r="D30" s="40" t="s">
        <v>1174</v>
      </c>
      <c r="E30" s="1"/>
      <c r="F30" s="1"/>
      <c r="G30" s="21" t="s">
        <v>50</v>
      </c>
      <c r="H30" s="41">
        <v>1.0</v>
      </c>
      <c r="I30" s="62" t="s">
        <v>40</v>
      </c>
      <c r="J30" s="63" t="s">
        <v>40</v>
      </c>
      <c r="K30" s="52" t="s">
        <v>40</v>
      </c>
      <c r="L30" s="52" t="s">
        <v>40</v>
      </c>
      <c r="M30" s="24" t="str">
        <f t="shared" si="1"/>
        <v>REPROBADO</v>
      </c>
      <c r="N30" s="1"/>
    </row>
    <row r="31">
      <c r="A31" s="39">
        <v>2.0282422728E10</v>
      </c>
      <c r="B31" s="40" t="s">
        <v>1172</v>
      </c>
      <c r="C31" s="40" t="s">
        <v>1175</v>
      </c>
      <c r="D31" s="40" t="s">
        <v>1176</v>
      </c>
      <c r="E31" s="1"/>
      <c r="F31" s="1"/>
      <c r="G31" s="21" t="s">
        <v>50</v>
      </c>
      <c r="H31" s="41">
        <v>1.0</v>
      </c>
      <c r="I31" s="62" t="s">
        <v>44</v>
      </c>
      <c r="J31" s="63" t="s">
        <v>44</v>
      </c>
      <c r="K31" s="58">
        <v>100.0</v>
      </c>
      <c r="L31" s="52" t="s">
        <v>40</v>
      </c>
      <c r="M31" s="24" t="str">
        <f t="shared" si="1"/>
        <v>APROBADO</v>
      </c>
      <c r="N31" s="1"/>
    </row>
    <row r="32">
      <c r="A32" s="39">
        <v>2.7215952474E10</v>
      </c>
      <c r="B32" s="40" t="s">
        <v>1177</v>
      </c>
      <c r="C32" s="40" t="s">
        <v>343</v>
      </c>
      <c r="D32" s="40" t="s">
        <v>1178</v>
      </c>
      <c r="E32" s="1"/>
      <c r="F32" s="1"/>
      <c r="G32" s="21" t="s">
        <v>18</v>
      </c>
      <c r="H32" s="41">
        <v>1.0</v>
      </c>
      <c r="I32" s="62" t="s">
        <v>40</v>
      </c>
      <c r="J32" s="63" t="s">
        <v>40</v>
      </c>
      <c r="K32" s="52" t="s">
        <v>40</v>
      </c>
      <c r="L32" s="52" t="s">
        <v>40</v>
      </c>
      <c r="M32" s="24" t="str">
        <f t="shared" si="1"/>
        <v>REPROBADO</v>
      </c>
      <c r="N32" s="1"/>
    </row>
    <row r="33">
      <c r="A33" s="39">
        <v>2.7360000716E10</v>
      </c>
      <c r="B33" s="40" t="s">
        <v>1179</v>
      </c>
      <c r="C33" s="40" t="s">
        <v>1180</v>
      </c>
      <c r="D33" s="40" t="s">
        <v>1181</v>
      </c>
      <c r="E33" s="1"/>
      <c r="F33" s="1"/>
      <c r="G33" s="21" t="s">
        <v>18</v>
      </c>
      <c r="H33" s="41">
        <v>1.0</v>
      </c>
      <c r="I33" s="62" t="s">
        <v>44</v>
      </c>
      <c r="J33" s="63" t="s">
        <v>40</v>
      </c>
      <c r="K33" s="58">
        <v>75.0</v>
      </c>
      <c r="L33" s="58">
        <v>100.0</v>
      </c>
      <c r="M33" s="24" t="str">
        <f t="shared" si="1"/>
        <v>APROBADO</v>
      </c>
      <c r="N33" s="1"/>
    </row>
    <row r="34">
      <c r="A34" s="39">
        <v>2.033278398E10</v>
      </c>
      <c r="B34" s="40" t="s">
        <v>1182</v>
      </c>
      <c r="C34" s="40" t="s">
        <v>1183</v>
      </c>
      <c r="D34" s="40" t="s">
        <v>1184</v>
      </c>
      <c r="E34" s="1"/>
      <c r="F34" s="1"/>
      <c r="G34" s="21" t="s">
        <v>50</v>
      </c>
      <c r="H34" s="41">
        <v>1.0</v>
      </c>
      <c r="I34" s="62" t="s">
        <v>44</v>
      </c>
      <c r="J34" s="63" t="s">
        <v>44</v>
      </c>
      <c r="K34" s="58">
        <v>100.0</v>
      </c>
      <c r="L34" s="58">
        <v>100.0</v>
      </c>
      <c r="M34" s="24" t="str">
        <f t="shared" si="1"/>
        <v>APROBADO</v>
      </c>
      <c r="N34" s="1"/>
    </row>
    <row r="35">
      <c r="A35" s="39">
        <v>2.0338041927E10</v>
      </c>
      <c r="B35" s="40" t="s">
        <v>1185</v>
      </c>
      <c r="C35" s="40" t="s">
        <v>1186</v>
      </c>
      <c r="D35" s="40" t="s">
        <v>1187</v>
      </c>
      <c r="E35" s="1"/>
      <c r="F35" s="1"/>
      <c r="G35" s="21" t="s">
        <v>50</v>
      </c>
      <c r="H35" s="41">
        <v>1.0</v>
      </c>
      <c r="I35" s="62" t="s">
        <v>44</v>
      </c>
      <c r="J35" s="63" t="s">
        <v>44</v>
      </c>
      <c r="K35" s="58">
        <v>100.0</v>
      </c>
      <c r="L35" s="58">
        <v>100.0</v>
      </c>
      <c r="M35" s="24" t="str">
        <f t="shared" si="1"/>
        <v>APROBADO</v>
      </c>
      <c r="N35" s="1"/>
    </row>
    <row r="36">
      <c r="A36" s="39">
        <v>2.0364057424E10</v>
      </c>
      <c r="B36" s="40" t="s">
        <v>1188</v>
      </c>
      <c r="C36" s="40" t="s">
        <v>1189</v>
      </c>
      <c r="D36" s="40" t="s">
        <v>1190</v>
      </c>
      <c r="E36" s="1"/>
      <c r="F36" s="1"/>
      <c r="G36" s="21" t="s">
        <v>50</v>
      </c>
      <c r="H36" s="41">
        <v>1.0</v>
      </c>
      <c r="I36" s="62" t="s">
        <v>44</v>
      </c>
      <c r="J36" s="63" t="s">
        <v>40</v>
      </c>
      <c r="K36" s="52" t="s">
        <v>40</v>
      </c>
      <c r="L36" s="52" t="s">
        <v>40</v>
      </c>
      <c r="M36" s="24" t="str">
        <f t="shared" si="1"/>
        <v>REPROBADO</v>
      </c>
      <c r="N36" s="31" t="s">
        <v>61</v>
      </c>
    </row>
    <row r="37">
      <c r="A37" s="39">
        <v>2.7365588355E10</v>
      </c>
      <c r="B37" s="40" t="s">
        <v>1188</v>
      </c>
      <c r="C37" s="40" t="s">
        <v>1191</v>
      </c>
      <c r="D37" s="40" t="s">
        <v>1192</v>
      </c>
      <c r="E37" s="1"/>
      <c r="F37" s="1"/>
      <c r="G37" s="21" t="s">
        <v>18</v>
      </c>
      <c r="H37" s="41">
        <v>2.0</v>
      </c>
      <c r="I37" s="62" t="s">
        <v>44</v>
      </c>
      <c r="J37" s="63" t="s">
        <v>44</v>
      </c>
      <c r="K37" s="58">
        <v>90.0</v>
      </c>
      <c r="L37" s="58">
        <v>100.0</v>
      </c>
      <c r="M37" s="24" t="str">
        <f t="shared" si="1"/>
        <v>APROBADO</v>
      </c>
      <c r="N37" s="1"/>
    </row>
    <row r="38">
      <c r="A38" s="39">
        <v>2.7375726209E10</v>
      </c>
      <c r="B38" s="40" t="s">
        <v>1188</v>
      </c>
      <c r="C38" s="40" t="s">
        <v>1193</v>
      </c>
      <c r="D38" s="40" t="s">
        <v>1194</v>
      </c>
      <c r="E38" s="1"/>
      <c r="F38" s="1"/>
      <c r="G38" s="21" t="s">
        <v>18</v>
      </c>
      <c r="H38" s="41">
        <v>2.0</v>
      </c>
      <c r="I38" s="62" t="s">
        <v>40</v>
      </c>
      <c r="J38" s="63" t="s">
        <v>40</v>
      </c>
      <c r="K38" s="52" t="s">
        <v>40</v>
      </c>
      <c r="L38" s="52" t="s">
        <v>40</v>
      </c>
      <c r="M38" s="24" t="str">
        <f t="shared" si="1"/>
        <v>REPROBADO</v>
      </c>
      <c r="N38" s="1"/>
    </row>
    <row r="39">
      <c r="A39" s="39">
        <v>2.7348228E10</v>
      </c>
      <c r="B39" s="40" t="s">
        <v>1195</v>
      </c>
      <c r="C39" s="40" t="s">
        <v>1196</v>
      </c>
      <c r="D39" s="40" t="s">
        <v>1197</v>
      </c>
      <c r="E39" s="1"/>
      <c r="F39" s="1"/>
      <c r="G39" s="21" t="s">
        <v>18</v>
      </c>
      <c r="H39" s="41">
        <v>2.0</v>
      </c>
      <c r="I39" s="62" t="s">
        <v>40</v>
      </c>
      <c r="J39" s="63" t="s">
        <v>40</v>
      </c>
      <c r="K39" s="52" t="s">
        <v>40</v>
      </c>
      <c r="L39" s="52" t="s">
        <v>40</v>
      </c>
      <c r="M39" s="24" t="str">
        <f t="shared" si="1"/>
        <v>REPROBADO</v>
      </c>
      <c r="N39" s="1"/>
    </row>
    <row r="40">
      <c r="A40" s="39">
        <v>2.0258039484E10</v>
      </c>
      <c r="B40" s="40" t="s">
        <v>1198</v>
      </c>
      <c r="C40" s="40" t="s">
        <v>1199</v>
      </c>
      <c r="D40" s="40" t="s">
        <v>1200</v>
      </c>
      <c r="E40" s="1"/>
      <c r="F40" s="1"/>
      <c r="G40" s="21" t="s">
        <v>50</v>
      </c>
      <c r="H40" s="41">
        <v>1.0</v>
      </c>
      <c r="I40" s="62" t="s">
        <v>44</v>
      </c>
      <c r="J40" s="63" t="s">
        <v>44</v>
      </c>
      <c r="K40" s="58">
        <v>90.0</v>
      </c>
      <c r="L40" s="58">
        <v>100.0</v>
      </c>
      <c r="M40" s="24" t="str">
        <f t="shared" si="1"/>
        <v>APROBADO</v>
      </c>
      <c r="N40" s="1"/>
    </row>
    <row r="41">
      <c r="A41" s="39">
        <v>2.032389745E10</v>
      </c>
      <c r="B41" s="40" t="s">
        <v>1201</v>
      </c>
      <c r="C41" s="40" t="s">
        <v>1202</v>
      </c>
      <c r="D41" s="40" t="s">
        <v>1203</v>
      </c>
      <c r="E41" s="1"/>
      <c r="F41" s="1"/>
      <c r="G41" s="21" t="s">
        <v>50</v>
      </c>
      <c r="H41" s="41">
        <v>1.0</v>
      </c>
      <c r="I41" s="62" t="s">
        <v>44</v>
      </c>
      <c r="J41" s="63" t="s">
        <v>44</v>
      </c>
      <c r="K41" s="58">
        <v>100.0</v>
      </c>
      <c r="L41" s="58">
        <v>100.0</v>
      </c>
      <c r="M41" s="24" t="str">
        <f t="shared" si="1"/>
        <v>APROBADO</v>
      </c>
      <c r="N41" s="1"/>
    </row>
    <row r="42">
      <c r="A42" s="39">
        <v>2.0344743356E10</v>
      </c>
      <c r="B42" s="40" t="s">
        <v>1204</v>
      </c>
      <c r="C42" s="40" t="s">
        <v>1205</v>
      </c>
      <c r="D42" s="40" t="s">
        <v>1206</v>
      </c>
      <c r="E42" s="1"/>
      <c r="F42" s="1"/>
      <c r="G42" s="21" t="s">
        <v>50</v>
      </c>
      <c r="H42" s="41">
        <v>1.0</v>
      </c>
      <c r="I42" s="62" t="s">
        <v>44</v>
      </c>
      <c r="J42" s="63" t="s">
        <v>40</v>
      </c>
      <c r="K42" s="58">
        <v>60.0</v>
      </c>
      <c r="L42" s="52" t="s">
        <v>40</v>
      </c>
      <c r="M42" s="24" t="str">
        <f t="shared" si="1"/>
        <v>APROBADO</v>
      </c>
      <c r="N42" s="1"/>
    </row>
    <row r="43">
      <c r="A43" s="39">
        <v>2.0238373744E10</v>
      </c>
      <c r="B43" s="40" t="s">
        <v>1207</v>
      </c>
      <c r="C43" s="40" t="s">
        <v>1208</v>
      </c>
      <c r="D43" s="40" t="s">
        <v>1209</v>
      </c>
      <c r="E43" s="1"/>
      <c r="F43" s="1"/>
      <c r="G43" s="21" t="s">
        <v>50</v>
      </c>
      <c r="H43" s="41">
        <v>1.0</v>
      </c>
      <c r="I43" s="62" t="s">
        <v>44</v>
      </c>
      <c r="J43" s="63" t="s">
        <v>44</v>
      </c>
      <c r="K43" s="58">
        <v>100.0</v>
      </c>
      <c r="L43" s="58">
        <v>100.0</v>
      </c>
      <c r="M43" s="24" t="str">
        <f t="shared" si="1"/>
        <v>APROBADO</v>
      </c>
      <c r="N43" s="1"/>
    </row>
    <row r="44">
      <c r="A44" s="39">
        <v>2.7351279015E10</v>
      </c>
      <c r="B44" s="40" t="s">
        <v>1210</v>
      </c>
      <c r="C44" s="40" t="s">
        <v>1211</v>
      </c>
      <c r="D44" s="40" t="s">
        <v>1212</v>
      </c>
      <c r="E44" s="1"/>
      <c r="F44" s="1"/>
      <c r="G44" s="21" t="s">
        <v>18</v>
      </c>
      <c r="H44" s="41">
        <v>2.0</v>
      </c>
      <c r="I44" s="62" t="s">
        <v>40</v>
      </c>
      <c r="J44" s="63" t="s">
        <v>40</v>
      </c>
      <c r="K44" s="52" t="s">
        <v>40</v>
      </c>
      <c r="L44" s="52" t="s">
        <v>40</v>
      </c>
      <c r="M44" s="24" t="str">
        <f t="shared" si="1"/>
        <v>REPROBADO</v>
      </c>
      <c r="N44" s="1"/>
    </row>
    <row r="45">
      <c r="A45" s="39">
        <v>2.7346686125E10</v>
      </c>
      <c r="B45" s="40" t="s">
        <v>1213</v>
      </c>
      <c r="C45" s="40" t="s">
        <v>1214</v>
      </c>
      <c r="D45" s="40" t="s">
        <v>1215</v>
      </c>
      <c r="E45" s="1"/>
      <c r="F45" s="1"/>
      <c r="G45" s="21" t="s">
        <v>50</v>
      </c>
      <c r="H45" s="41">
        <v>1.0</v>
      </c>
      <c r="I45" s="62" t="s">
        <v>44</v>
      </c>
      <c r="J45" s="63" t="s">
        <v>44</v>
      </c>
      <c r="K45" s="58">
        <v>80.0</v>
      </c>
      <c r="L45" s="58">
        <v>100.0</v>
      </c>
      <c r="M45" s="24" t="str">
        <f t="shared" si="1"/>
        <v>APROBADO</v>
      </c>
      <c r="N45" s="1"/>
    </row>
    <row r="46">
      <c r="A46" s="39">
        <v>2.0334653952E10</v>
      </c>
      <c r="B46" s="40" t="s">
        <v>1216</v>
      </c>
      <c r="C46" s="40" t="s">
        <v>1217</v>
      </c>
      <c r="D46" s="40" t="s">
        <v>1218</v>
      </c>
      <c r="E46" s="1"/>
      <c r="F46" s="1"/>
      <c r="G46" s="21" t="s">
        <v>50</v>
      </c>
      <c r="H46" s="41">
        <v>2.0</v>
      </c>
      <c r="I46" s="62" t="s">
        <v>44</v>
      </c>
      <c r="J46" s="63" t="s">
        <v>44</v>
      </c>
      <c r="K46" s="58">
        <v>85.0</v>
      </c>
      <c r="L46" s="58">
        <v>100.0</v>
      </c>
      <c r="M46" s="24" t="str">
        <f t="shared" si="1"/>
        <v>APROBADO</v>
      </c>
      <c r="N46" s="1"/>
    </row>
    <row r="47">
      <c r="A47" s="39">
        <v>2.0246709174E10</v>
      </c>
      <c r="B47" s="40" t="s">
        <v>1216</v>
      </c>
      <c r="C47" s="40" t="s">
        <v>1219</v>
      </c>
      <c r="D47" s="40" t="s">
        <v>1220</v>
      </c>
      <c r="E47" s="1"/>
      <c r="F47" s="1"/>
      <c r="G47" s="21" t="s">
        <v>50</v>
      </c>
      <c r="H47" s="41">
        <v>2.0</v>
      </c>
      <c r="I47" s="62" t="s">
        <v>44</v>
      </c>
      <c r="J47" s="63" t="s">
        <v>44</v>
      </c>
      <c r="K47" s="58">
        <v>86.67</v>
      </c>
      <c r="L47" s="58">
        <v>100.0</v>
      </c>
      <c r="M47" s="24" t="str">
        <f t="shared" si="1"/>
        <v>APROBADO</v>
      </c>
      <c r="N47" s="1"/>
    </row>
    <row r="48">
      <c r="A48" s="39">
        <v>2.7296871562E10</v>
      </c>
      <c r="B48" s="40" t="s">
        <v>1216</v>
      </c>
      <c r="C48" s="40" t="s">
        <v>77</v>
      </c>
      <c r="D48" s="40" t="s">
        <v>1221</v>
      </c>
      <c r="E48" s="1"/>
      <c r="F48" s="1"/>
      <c r="G48" s="21" t="s">
        <v>18</v>
      </c>
      <c r="H48" s="41">
        <v>2.0</v>
      </c>
      <c r="I48" s="62" t="s">
        <v>44</v>
      </c>
      <c r="J48" s="63" t="s">
        <v>44</v>
      </c>
      <c r="K48" s="58">
        <v>90.0</v>
      </c>
      <c r="L48" s="58">
        <v>100.0</v>
      </c>
      <c r="M48" s="24" t="str">
        <f t="shared" si="1"/>
        <v>APROBADO</v>
      </c>
      <c r="N48" s="1"/>
    </row>
    <row r="49">
      <c r="A49" s="39">
        <v>2.7318790065E10</v>
      </c>
      <c r="B49" s="40" t="s">
        <v>1216</v>
      </c>
      <c r="C49" s="40" t="s">
        <v>1222</v>
      </c>
      <c r="D49" s="40" t="s">
        <v>1223</v>
      </c>
      <c r="E49" s="1"/>
      <c r="F49" s="1"/>
      <c r="G49" s="21" t="s">
        <v>18</v>
      </c>
      <c r="H49" s="41">
        <v>2.0</v>
      </c>
      <c r="I49" s="62" t="s">
        <v>44</v>
      </c>
      <c r="J49" s="63" t="s">
        <v>40</v>
      </c>
      <c r="K49" s="52" t="s">
        <v>40</v>
      </c>
      <c r="L49" s="52" t="s">
        <v>40</v>
      </c>
      <c r="M49" s="24" t="str">
        <f t="shared" si="1"/>
        <v>REPROBADO</v>
      </c>
      <c r="N49" s="31" t="s">
        <v>61</v>
      </c>
    </row>
    <row r="50">
      <c r="A50" s="39">
        <v>2.7309501034E10</v>
      </c>
      <c r="B50" s="40" t="s">
        <v>1224</v>
      </c>
      <c r="C50" s="40" t="s">
        <v>1225</v>
      </c>
      <c r="D50" s="40" t="s">
        <v>1226</v>
      </c>
      <c r="E50" s="1"/>
      <c r="F50" s="1"/>
      <c r="G50" s="21" t="s">
        <v>18</v>
      </c>
      <c r="H50" s="41">
        <v>2.0</v>
      </c>
      <c r="I50" s="62" t="s">
        <v>44</v>
      </c>
      <c r="J50" s="63" t="s">
        <v>44</v>
      </c>
      <c r="K50" s="58">
        <v>90.0</v>
      </c>
      <c r="L50" s="52" t="s">
        <v>40</v>
      </c>
      <c r="M50" s="24" t="str">
        <f t="shared" si="1"/>
        <v>APROBADO</v>
      </c>
      <c r="N50" s="1"/>
    </row>
    <row r="51">
      <c r="A51" s="39">
        <v>2.7260950423E10</v>
      </c>
      <c r="B51" s="40" t="s">
        <v>1227</v>
      </c>
      <c r="C51" s="40" t="s">
        <v>353</v>
      </c>
      <c r="D51" s="40" t="s">
        <v>1228</v>
      </c>
      <c r="E51" s="1"/>
      <c r="F51" s="1"/>
      <c r="G51" s="21" t="s">
        <v>18</v>
      </c>
      <c r="H51" s="41">
        <v>3.0</v>
      </c>
      <c r="I51" s="62" t="s">
        <v>40</v>
      </c>
      <c r="J51" s="63" t="s">
        <v>40</v>
      </c>
      <c r="K51" s="52" t="s">
        <v>40</v>
      </c>
      <c r="L51" s="52" t="s">
        <v>40</v>
      </c>
      <c r="M51" s="24" t="str">
        <f t="shared" si="1"/>
        <v>REPROBADO</v>
      </c>
      <c r="N51" s="1"/>
    </row>
    <row r="52">
      <c r="A52" s="39">
        <v>2.0377146671E10</v>
      </c>
      <c r="B52" s="40" t="s">
        <v>1229</v>
      </c>
      <c r="C52" s="40" t="s">
        <v>1230</v>
      </c>
      <c r="D52" s="40" t="s">
        <v>1231</v>
      </c>
      <c r="E52" s="1"/>
      <c r="F52" s="1"/>
      <c r="G52" s="21" t="s">
        <v>50</v>
      </c>
      <c r="H52" s="41">
        <v>2.0</v>
      </c>
      <c r="I52" s="62" t="s">
        <v>44</v>
      </c>
      <c r="J52" s="63" t="s">
        <v>44</v>
      </c>
      <c r="K52" s="58">
        <v>76.67</v>
      </c>
      <c r="L52" s="58">
        <v>100.0</v>
      </c>
      <c r="M52" s="24" t="str">
        <f t="shared" si="1"/>
        <v>APROBADO</v>
      </c>
      <c r="N52" s="1"/>
    </row>
    <row r="53">
      <c r="A53" s="39">
        <v>2.0289472712E10</v>
      </c>
      <c r="B53" s="40" t="s">
        <v>1232</v>
      </c>
      <c r="C53" s="40" t="s">
        <v>1233</v>
      </c>
      <c r="D53" s="40" t="s">
        <v>1234</v>
      </c>
      <c r="E53" s="1"/>
      <c r="F53" s="1"/>
      <c r="G53" s="21" t="s">
        <v>50</v>
      </c>
      <c r="H53" s="41">
        <v>2.0</v>
      </c>
      <c r="I53" s="62" t="s">
        <v>40</v>
      </c>
      <c r="J53" s="63" t="s">
        <v>40</v>
      </c>
      <c r="K53" s="52" t="s">
        <v>40</v>
      </c>
      <c r="L53" s="52" t="s">
        <v>40</v>
      </c>
      <c r="M53" s="24" t="str">
        <f t="shared" si="1"/>
        <v>REPROBADO</v>
      </c>
      <c r="N53" s="1"/>
    </row>
    <row r="54">
      <c r="A54" s="39">
        <v>2.0273476084E10</v>
      </c>
      <c r="B54" s="40" t="s">
        <v>1232</v>
      </c>
      <c r="C54" s="40" t="s">
        <v>1235</v>
      </c>
      <c r="D54" s="40" t="s">
        <v>1236</v>
      </c>
      <c r="E54" s="1"/>
      <c r="F54" s="1"/>
      <c r="G54" s="21" t="s">
        <v>50</v>
      </c>
      <c r="H54" s="41">
        <v>2.0</v>
      </c>
      <c r="I54" s="62" t="s">
        <v>44</v>
      </c>
      <c r="J54" s="63" t="s">
        <v>44</v>
      </c>
      <c r="K54" s="58">
        <v>90.0</v>
      </c>
      <c r="L54" s="58">
        <v>100.0</v>
      </c>
      <c r="M54" s="24" t="str">
        <f t="shared" si="1"/>
        <v>APROBADO</v>
      </c>
      <c r="N54" s="1"/>
    </row>
    <row r="55">
      <c r="A55" s="39">
        <v>2.0266364955E10</v>
      </c>
      <c r="B55" s="40" t="s">
        <v>1237</v>
      </c>
      <c r="C55" s="40" t="s">
        <v>1238</v>
      </c>
      <c r="D55" s="40" t="s">
        <v>1239</v>
      </c>
      <c r="E55" s="1"/>
      <c r="F55" s="1"/>
      <c r="G55" s="21" t="s">
        <v>50</v>
      </c>
      <c r="H55" s="41">
        <v>3.0</v>
      </c>
      <c r="I55" s="62" t="s">
        <v>44</v>
      </c>
      <c r="J55" s="63" t="s">
        <v>44</v>
      </c>
      <c r="K55" s="58">
        <v>86.67</v>
      </c>
      <c r="L55" s="58">
        <v>100.0</v>
      </c>
      <c r="M55" s="24" t="str">
        <f t="shared" si="1"/>
        <v>APROBADO</v>
      </c>
      <c r="N55" s="1"/>
    </row>
    <row r="56">
      <c r="A56" s="39">
        <v>2.3302544999E10</v>
      </c>
      <c r="B56" s="40" t="s">
        <v>1240</v>
      </c>
      <c r="C56" s="40" t="s">
        <v>643</v>
      </c>
      <c r="D56" s="40" t="s">
        <v>1241</v>
      </c>
      <c r="E56" s="1"/>
      <c r="F56" s="1"/>
      <c r="G56" s="21" t="s">
        <v>50</v>
      </c>
      <c r="H56" s="41">
        <v>3.0</v>
      </c>
      <c r="I56" s="62" t="s">
        <v>44</v>
      </c>
      <c r="J56" s="63" t="s">
        <v>40</v>
      </c>
      <c r="K56" s="58">
        <v>85.0</v>
      </c>
      <c r="L56" s="58">
        <v>100.0</v>
      </c>
      <c r="M56" s="24" t="str">
        <f t="shared" si="1"/>
        <v>APROBADO</v>
      </c>
      <c r="N56" s="31" t="s">
        <v>61</v>
      </c>
    </row>
    <row r="57">
      <c r="A57" s="39">
        <v>2.3357524369E10</v>
      </c>
      <c r="B57" s="40" t="s">
        <v>1240</v>
      </c>
      <c r="C57" s="40" t="s">
        <v>1242</v>
      </c>
      <c r="D57" s="40" t="s">
        <v>1243</v>
      </c>
      <c r="E57" s="1"/>
      <c r="F57" s="1"/>
      <c r="G57" s="21" t="s">
        <v>50</v>
      </c>
      <c r="H57" s="41">
        <v>2.0</v>
      </c>
      <c r="I57" s="62" t="s">
        <v>44</v>
      </c>
      <c r="J57" s="63" t="s">
        <v>40</v>
      </c>
      <c r="K57" s="52" t="s">
        <v>40</v>
      </c>
      <c r="L57" s="52" t="s">
        <v>40</v>
      </c>
      <c r="M57" s="24" t="str">
        <f t="shared" si="1"/>
        <v>REPROBADO</v>
      </c>
      <c r="N57" s="31" t="s">
        <v>61</v>
      </c>
    </row>
    <row r="58">
      <c r="A58" s="39">
        <v>2.028683065E10</v>
      </c>
      <c r="B58" s="40" t="s">
        <v>1240</v>
      </c>
      <c r="C58" s="40" t="s">
        <v>1244</v>
      </c>
      <c r="D58" s="40" t="s">
        <v>1245</v>
      </c>
      <c r="E58" s="1"/>
      <c r="F58" s="1"/>
      <c r="G58" s="21" t="s">
        <v>50</v>
      </c>
      <c r="H58" s="41">
        <v>2.0</v>
      </c>
      <c r="I58" s="62" t="s">
        <v>44</v>
      </c>
      <c r="J58" s="63" t="s">
        <v>40</v>
      </c>
      <c r="K58" s="58">
        <v>71.67</v>
      </c>
      <c r="L58" s="52" t="s">
        <v>40</v>
      </c>
      <c r="M58" s="24" t="str">
        <f t="shared" si="1"/>
        <v>APROBADO</v>
      </c>
      <c r="N58" s="1"/>
    </row>
    <row r="59">
      <c r="A59" s="39">
        <v>2.0259309272E10</v>
      </c>
      <c r="B59" s="40" t="s">
        <v>1246</v>
      </c>
      <c r="C59" s="40" t="s">
        <v>54</v>
      </c>
      <c r="D59" s="40" t="s">
        <v>1247</v>
      </c>
      <c r="E59" s="1"/>
      <c r="F59" s="1"/>
      <c r="G59" s="21" t="s">
        <v>50</v>
      </c>
      <c r="H59" s="41">
        <v>2.0</v>
      </c>
      <c r="I59" s="62" t="s">
        <v>44</v>
      </c>
      <c r="J59" s="63" t="s">
        <v>44</v>
      </c>
      <c r="K59" s="58">
        <v>100.0</v>
      </c>
      <c r="L59" s="58">
        <v>100.0</v>
      </c>
      <c r="M59" s="24" t="str">
        <f t="shared" si="1"/>
        <v>APROBADO</v>
      </c>
      <c r="N59" s="1"/>
    </row>
    <row r="60">
      <c r="A60" s="39">
        <v>2.0302913464E10</v>
      </c>
      <c r="B60" s="40" t="s">
        <v>1248</v>
      </c>
      <c r="C60" s="40" t="s">
        <v>831</v>
      </c>
      <c r="D60" s="40" t="s">
        <v>1249</v>
      </c>
      <c r="E60" s="1"/>
      <c r="F60" s="1"/>
      <c r="G60" s="21" t="s">
        <v>50</v>
      </c>
      <c r="H60" s="41">
        <v>2.0</v>
      </c>
      <c r="I60" s="62" t="s">
        <v>44</v>
      </c>
      <c r="J60" s="63" t="s">
        <v>40</v>
      </c>
      <c r="K60" s="52" t="s">
        <v>40</v>
      </c>
      <c r="L60" s="52" t="s">
        <v>40</v>
      </c>
      <c r="M60" s="24" t="str">
        <f t="shared" si="1"/>
        <v>REPROBADO</v>
      </c>
      <c r="N60" s="31" t="s">
        <v>61</v>
      </c>
    </row>
    <row r="61">
      <c r="A61" s="39">
        <v>2.3368773239E10</v>
      </c>
      <c r="B61" s="40" t="s">
        <v>1250</v>
      </c>
      <c r="C61" s="40" t="s">
        <v>1251</v>
      </c>
      <c r="D61" s="40" t="s">
        <v>1252</v>
      </c>
      <c r="E61" s="1"/>
      <c r="F61" s="1"/>
      <c r="G61" s="21" t="s">
        <v>50</v>
      </c>
      <c r="H61" s="41">
        <v>2.0</v>
      </c>
      <c r="I61" s="62" t="s">
        <v>44</v>
      </c>
      <c r="J61" s="63" t="s">
        <v>40</v>
      </c>
      <c r="K61" s="58">
        <v>60.0</v>
      </c>
      <c r="L61" s="58">
        <v>100.0</v>
      </c>
      <c r="M61" s="24" t="str">
        <f t="shared" si="1"/>
        <v>APROBADO</v>
      </c>
      <c r="N61" s="1"/>
    </row>
    <row r="62">
      <c r="A62" s="39">
        <v>2.0371005456E10</v>
      </c>
      <c r="B62" s="40" t="s">
        <v>1253</v>
      </c>
      <c r="C62" s="40" t="s">
        <v>214</v>
      </c>
      <c r="D62" s="40" t="s">
        <v>1254</v>
      </c>
      <c r="E62" s="1"/>
      <c r="F62" s="1"/>
      <c r="G62" s="21" t="s">
        <v>50</v>
      </c>
      <c r="H62" s="41">
        <v>2.0</v>
      </c>
      <c r="I62" s="62" t="s">
        <v>44</v>
      </c>
      <c r="J62" s="63" t="s">
        <v>40</v>
      </c>
      <c r="K62" s="58">
        <v>100.0</v>
      </c>
      <c r="L62" s="58">
        <v>100.0</v>
      </c>
      <c r="M62" s="24" t="str">
        <f t="shared" si="1"/>
        <v>APROBADO</v>
      </c>
      <c r="N62" s="1"/>
    </row>
    <row r="63">
      <c r="A63" s="39">
        <v>2.0327331095E10</v>
      </c>
      <c r="B63" s="40" t="s">
        <v>1255</v>
      </c>
      <c r="C63" s="40" t="s">
        <v>151</v>
      </c>
      <c r="D63" s="40" t="s">
        <v>1256</v>
      </c>
      <c r="E63" s="1"/>
      <c r="F63" s="1"/>
      <c r="G63" s="21" t="s">
        <v>50</v>
      </c>
      <c r="H63" s="41">
        <v>2.0</v>
      </c>
      <c r="I63" s="62" t="s">
        <v>40</v>
      </c>
      <c r="J63" s="63" t="s">
        <v>40</v>
      </c>
      <c r="K63" s="52" t="s">
        <v>40</v>
      </c>
      <c r="L63" s="52" t="s">
        <v>40</v>
      </c>
      <c r="M63" s="24" t="str">
        <f t="shared" si="1"/>
        <v>REPROBADO</v>
      </c>
      <c r="N63" s="1"/>
    </row>
    <row r="64">
      <c r="A64" s="39">
        <v>2.7372824846E10</v>
      </c>
      <c r="B64" s="40" t="s">
        <v>1257</v>
      </c>
      <c r="C64" s="40" t="s">
        <v>1258</v>
      </c>
      <c r="D64" s="40" t="s">
        <v>1259</v>
      </c>
      <c r="E64" s="1"/>
      <c r="F64" s="1"/>
      <c r="G64" s="21" t="s">
        <v>18</v>
      </c>
      <c r="H64" s="41">
        <v>2.0</v>
      </c>
      <c r="I64" s="62" t="s">
        <v>40</v>
      </c>
      <c r="J64" s="63" t="s">
        <v>40</v>
      </c>
      <c r="K64" s="52" t="s">
        <v>40</v>
      </c>
      <c r="L64" s="52" t="s">
        <v>40</v>
      </c>
      <c r="M64" s="24" t="str">
        <f t="shared" si="1"/>
        <v>REPROBADO</v>
      </c>
      <c r="N64" s="1"/>
    </row>
    <row r="65">
      <c r="A65" s="39">
        <v>2.0239119337E10</v>
      </c>
      <c r="B65" s="40" t="s">
        <v>1260</v>
      </c>
      <c r="C65" s="40" t="s">
        <v>1261</v>
      </c>
      <c r="D65" s="40" t="s">
        <v>1262</v>
      </c>
      <c r="E65" s="1"/>
      <c r="F65" s="1"/>
      <c r="G65" s="21" t="s">
        <v>50</v>
      </c>
      <c r="H65" s="41">
        <v>2.0</v>
      </c>
      <c r="I65" s="62" t="s">
        <v>44</v>
      </c>
      <c r="J65" s="63" t="s">
        <v>44</v>
      </c>
      <c r="K65" s="58">
        <v>100.0</v>
      </c>
      <c r="L65" s="58">
        <v>100.0</v>
      </c>
      <c r="M65" s="24" t="str">
        <f t="shared" si="1"/>
        <v>APROBADO</v>
      </c>
      <c r="N65" s="1"/>
    </row>
    <row r="66">
      <c r="A66" s="39">
        <v>2.7207441118E10</v>
      </c>
      <c r="B66" s="40" t="s">
        <v>1260</v>
      </c>
      <c r="C66" s="40" t="s">
        <v>1263</v>
      </c>
      <c r="D66" s="40" t="s">
        <v>1264</v>
      </c>
      <c r="E66" s="1"/>
      <c r="F66" s="1"/>
      <c r="G66" s="21" t="s">
        <v>18</v>
      </c>
      <c r="H66" s="41">
        <v>3.0</v>
      </c>
      <c r="I66" s="62" t="s">
        <v>40</v>
      </c>
      <c r="J66" s="63" t="s">
        <v>40</v>
      </c>
      <c r="K66" s="52" t="s">
        <v>40</v>
      </c>
      <c r="L66" s="52" t="s">
        <v>40</v>
      </c>
      <c r="M66" s="24" t="str">
        <f t="shared" si="1"/>
        <v>REPROBADO</v>
      </c>
      <c r="N66" s="1"/>
    </row>
    <row r="67">
      <c r="A67" s="39">
        <v>2.7243522809E10</v>
      </c>
      <c r="B67" s="40" t="s">
        <v>1260</v>
      </c>
      <c r="C67" s="40" t="s">
        <v>1265</v>
      </c>
      <c r="D67" s="40" t="s">
        <v>1266</v>
      </c>
      <c r="E67" s="1"/>
      <c r="F67" s="1"/>
      <c r="G67" s="21" t="s">
        <v>18</v>
      </c>
      <c r="H67" s="41">
        <v>2.0</v>
      </c>
      <c r="I67" s="62" t="s">
        <v>44</v>
      </c>
      <c r="J67" s="63" t="s">
        <v>44</v>
      </c>
      <c r="K67" s="58">
        <v>100.0</v>
      </c>
      <c r="L67" s="58">
        <v>100.0</v>
      </c>
      <c r="M67" s="24" t="str">
        <f t="shared" si="1"/>
        <v>APROBADO</v>
      </c>
      <c r="N67" s="1"/>
    </row>
    <row r="68">
      <c r="A68" s="39">
        <v>2.0388975246E10</v>
      </c>
      <c r="B68" s="40" t="s">
        <v>1260</v>
      </c>
      <c r="C68" s="40" t="s">
        <v>94</v>
      </c>
      <c r="D68" s="40" t="s">
        <v>1267</v>
      </c>
      <c r="E68" s="1"/>
      <c r="F68" s="1"/>
      <c r="G68" s="21" t="s">
        <v>50</v>
      </c>
      <c r="H68" s="41">
        <v>3.0</v>
      </c>
      <c r="I68" s="62" t="s">
        <v>44</v>
      </c>
      <c r="J68" s="63" t="s">
        <v>44</v>
      </c>
      <c r="K68" s="58">
        <v>100.0</v>
      </c>
      <c r="L68" s="58">
        <v>100.0</v>
      </c>
      <c r="M68" s="24" t="str">
        <f t="shared" si="1"/>
        <v>APROBADO</v>
      </c>
      <c r="N68" s="1"/>
    </row>
    <row r="69">
      <c r="A69" s="39">
        <v>2.0374457625E10</v>
      </c>
      <c r="B69" s="40" t="s">
        <v>1268</v>
      </c>
      <c r="C69" s="40" t="s">
        <v>834</v>
      </c>
      <c r="D69" s="40" t="s">
        <v>1269</v>
      </c>
      <c r="E69" s="1"/>
      <c r="F69" s="1"/>
      <c r="G69" s="21" t="s">
        <v>50</v>
      </c>
      <c r="H69" s="41">
        <v>2.0</v>
      </c>
      <c r="I69" s="62" t="s">
        <v>40</v>
      </c>
      <c r="J69" s="63" t="s">
        <v>40</v>
      </c>
      <c r="K69" s="52" t="s">
        <v>40</v>
      </c>
      <c r="L69" s="52" t="s">
        <v>40</v>
      </c>
      <c r="M69" s="24" t="str">
        <f t="shared" si="1"/>
        <v>REPROBADO</v>
      </c>
      <c r="N69" s="1"/>
    </row>
    <row r="70">
      <c r="A70" s="39">
        <v>2.0306858751E10</v>
      </c>
      <c r="B70" s="40" t="s">
        <v>1270</v>
      </c>
      <c r="C70" s="40" t="s">
        <v>1271</v>
      </c>
      <c r="D70" s="40" t="s">
        <v>1272</v>
      </c>
      <c r="E70" s="1"/>
      <c r="F70" s="1"/>
      <c r="G70" s="21" t="s">
        <v>50</v>
      </c>
      <c r="H70" s="41">
        <v>2.0</v>
      </c>
      <c r="I70" s="62" t="s">
        <v>44</v>
      </c>
      <c r="J70" s="63" t="s">
        <v>40</v>
      </c>
      <c r="K70" s="58">
        <v>85.0</v>
      </c>
      <c r="L70" s="58">
        <v>100.0</v>
      </c>
      <c r="M70" s="24" t="str">
        <f t="shared" si="1"/>
        <v>APROBADO</v>
      </c>
      <c r="N70" s="1"/>
    </row>
    <row r="71">
      <c r="A71" s="39">
        <v>2.0379038124E10</v>
      </c>
      <c r="B71" s="40" t="s">
        <v>1273</v>
      </c>
      <c r="C71" s="40" t="s">
        <v>1274</v>
      </c>
      <c r="D71" s="40" t="s">
        <v>1275</v>
      </c>
      <c r="E71" s="1"/>
      <c r="F71" s="1"/>
      <c r="G71" s="21" t="s">
        <v>50</v>
      </c>
      <c r="H71" s="41">
        <v>2.0</v>
      </c>
      <c r="I71" s="62" t="s">
        <v>44</v>
      </c>
      <c r="J71" s="63" t="s">
        <v>44</v>
      </c>
      <c r="K71" s="58">
        <v>70.0</v>
      </c>
      <c r="L71" s="58">
        <v>100.0</v>
      </c>
      <c r="M71" s="24" t="str">
        <f t="shared" si="1"/>
        <v>APROBADO</v>
      </c>
      <c r="N71" s="1"/>
    </row>
    <row r="72">
      <c r="A72" s="39">
        <v>2.0371978195E10</v>
      </c>
      <c r="B72" s="40" t="s">
        <v>1276</v>
      </c>
      <c r="C72" s="40" t="s">
        <v>1277</v>
      </c>
      <c r="D72" s="40" t="s">
        <v>1278</v>
      </c>
      <c r="E72" s="1"/>
      <c r="F72" s="1"/>
      <c r="G72" s="21" t="s">
        <v>50</v>
      </c>
      <c r="H72" s="41">
        <v>2.0</v>
      </c>
      <c r="I72" s="62" t="s">
        <v>44</v>
      </c>
      <c r="J72" s="63" t="s">
        <v>40</v>
      </c>
      <c r="K72" s="52" t="s">
        <v>40</v>
      </c>
      <c r="L72" s="52" t="s">
        <v>40</v>
      </c>
      <c r="M72" s="24" t="str">
        <f t="shared" si="1"/>
        <v>REPROBADO</v>
      </c>
      <c r="N72" s="1"/>
    </row>
    <row r="73">
      <c r="A73" s="39">
        <v>2.0362629285E10</v>
      </c>
      <c r="B73" s="40" t="s">
        <v>1279</v>
      </c>
      <c r="C73" s="40" t="s">
        <v>1074</v>
      </c>
      <c r="D73" s="40" t="s">
        <v>1280</v>
      </c>
      <c r="E73" s="1"/>
      <c r="F73" s="1"/>
      <c r="G73" s="21" t="s">
        <v>50</v>
      </c>
      <c r="H73" s="41">
        <v>2.0</v>
      </c>
      <c r="I73" s="62" t="s">
        <v>44</v>
      </c>
      <c r="J73" s="63" t="s">
        <v>40</v>
      </c>
      <c r="K73" s="52" t="s">
        <v>40</v>
      </c>
      <c r="L73" s="52" t="s">
        <v>40</v>
      </c>
      <c r="M73" s="24" t="str">
        <f t="shared" si="1"/>
        <v>REPROBADO</v>
      </c>
      <c r="N73" s="1"/>
    </row>
    <row r="74">
      <c r="A74" s="39">
        <v>2.7241948914E10</v>
      </c>
      <c r="B74" s="40" t="s">
        <v>1281</v>
      </c>
      <c r="C74" s="40" t="s">
        <v>1282</v>
      </c>
      <c r="D74" s="40" t="s">
        <v>1283</v>
      </c>
      <c r="E74" s="1"/>
      <c r="F74" s="1"/>
      <c r="G74" s="21" t="s">
        <v>18</v>
      </c>
      <c r="H74" s="41">
        <v>2.0</v>
      </c>
      <c r="I74" s="62" t="s">
        <v>44</v>
      </c>
      <c r="J74" s="63" t="s">
        <v>40</v>
      </c>
      <c r="K74" s="52" t="s">
        <v>40</v>
      </c>
      <c r="L74" s="52" t="s">
        <v>40</v>
      </c>
      <c r="M74" s="24" t="str">
        <f t="shared" si="1"/>
        <v>REPROBADO</v>
      </c>
      <c r="N74" s="1"/>
    </row>
    <row r="75">
      <c r="A75" s="39">
        <v>2.0373981371E10</v>
      </c>
      <c r="B75" s="40" t="s">
        <v>1284</v>
      </c>
      <c r="C75" s="40" t="s">
        <v>1285</v>
      </c>
      <c r="D75" s="40" t="s">
        <v>1286</v>
      </c>
      <c r="E75" s="1"/>
      <c r="F75" s="1"/>
      <c r="G75" s="21" t="s">
        <v>50</v>
      </c>
      <c r="H75" s="41">
        <v>3.0</v>
      </c>
      <c r="I75" s="62" t="s">
        <v>40</v>
      </c>
      <c r="J75" s="63" t="s">
        <v>40</v>
      </c>
      <c r="K75" s="52" t="s">
        <v>40</v>
      </c>
      <c r="L75" s="52" t="s">
        <v>40</v>
      </c>
      <c r="M75" s="24" t="str">
        <f t="shared" si="1"/>
        <v>REPROBADO</v>
      </c>
      <c r="N75" s="1"/>
    </row>
    <row r="76">
      <c r="A76" s="39">
        <v>2.0361968558E10</v>
      </c>
      <c r="B76" s="40" t="s">
        <v>1287</v>
      </c>
      <c r="C76" s="40" t="s">
        <v>214</v>
      </c>
      <c r="D76" s="40" t="s">
        <v>1288</v>
      </c>
      <c r="E76" s="1"/>
      <c r="F76" s="1"/>
      <c r="G76" s="21" t="s">
        <v>50</v>
      </c>
      <c r="H76" s="41">
        <v>3.0</v>
      </c>
      <c r="I76" s="62" t="s">
        <v>44</v>
      </c>
      <c r="J76" s="63" t="s">
        <v>44</v>
      </c>
      <c r="K76" s="58">
        <v>60.0</v>
      </c>
      <c r="L76" s="52" t="s">
        <v>40</v>
      </c>
      <c r="M76" s="24" t="str">
        <f t="shared" si="1"/>
        <v>APROBADO</v>
      </c>
      <c r="N76" s="1"/>
    </row>
    <row r="77">
      <c r="A77" s="39">
        <v>2.3263495594E10</v>
      </c>
      <c r="B77" s="40" t="s">
        <v>1287</v>
      </c>
      <c r="C77" s="40" t="s">
        <v>1289</v>
      </c>
      <c r="D77" s="40" t="s">
        <v>1290</v>
      </c>
      <c r="E77" s="1"/>
      <c r="F77" s="1"/>
      <c r="G77" s="21" t="s">
        <v>18</v>
      </c>
      <c r="H77" s="41">
        <v>2.0</v>
      </c>
      <c r="I77" s="62" t="s">
        <v>44</v>
      </c>
      <c r="J77" s="63" t="s">
        <v>44</v>
      </c>
      <c r="K77" s="58">
        <v>70.0</v>
      </c>
      <c r="L77" s="58">
        <v>100.0</v>
      </c>
      <c r="M77" s="24" t="str">
        <f t="shared" si="1"/>
        <v>APROBADO</v>
      </c>
      <c r="N77" s="1"/>
    </row>
    <row r="78">
      <c r="A78" s="39">
        <v>2.0354489628E10</v>
      </c>
      <c r="B78" s="40" t="s">
        <v>1291</v>
      </c>
      <c r="C78" s="40" t="s">
        <v>1074</v>
      </c>
      <c r="D78" s="40" t="s">
        <v>1292</v>
      </c>
      <c r="E78" s="1"/>
      <c r="F78" s="1"/>
      <c r="G78" s="21" t="s">
        <v>50</v>
      </c>
      <c r="H78" s="41">
        <v>4.0</v>
      </c>
      <c r="I78" s="62" t="s">
        <v>40</v>
      </c>
      <c r="J78" s="63" t="s">
        <v>40</v>
      </c>
      <c r="K78" s="52" t="s">
        <v>40</v>
      </c>
      <c r="L78" s="52" t="s">
        <v>40</v>
      </c>
      <c r="M78" s="24" t="str">
        <f t="shared" si="1"/>
        <v>REPROBADO</v>
      </c>
      <c r="N78" s="1"/>
    </row>
    <row r="79">
      <c r="A79" s="39">
        <v>2.7297222835E10</v>
      </c>
      <c r="B79" s="40" t="s">
        <v>1291</v>
      </c>
      <c r="C79" s="40" t="s">
        <v>105</v>
      </c>
      <c r="D79" s="40" t="s">
        <v>1293</v>
      </c>
      <c r="E79" s="1"/>
      <c r="F79" s="1"/>
      <c r="G79" s="21" t="s">
        <v>18</v>
      </c>
      <c r="H79" s="41">
        <v>3.0</v>
      </c>
      <c r="I79" s="62" t="s">
        <v>44</v>
      </c>
      <c r="J79" s="63" t="s">
        <v>44</v>
      </c>
      <c r="K79" s="58">
        <v>80.0</v>
      </c>
      <c r="L79" s="52" t="s">
        <v>40</v>
      </c>
      <c r="M79" s="24" t="str">
        <f t="shared" si="1"/>
        <v>APROBADO</v>
      </c>
      <c r="N79" s="1"/>
    </row>
    <row r="80">
      <c r="A80" s="39">
        <v>2.7350232767E10</v>
      </c>
      <c r="B80" s="40" t="s">
        <v>1291</v>
      </c>
      <c r="C80" s="40" t="s">
        <v>1294</v>
      </c>
      <c r="D80" s="40" t="s">
        <v>1295</v>
      </c>
      <c r="E80" s="1"/>
      <c r="F80" s="1"/>
      <c r="G80" s="21" t="s">
        <v>18</v>
      </c>
      <c r="H80" s="41">
        <v>3.0</v>
      </c>
      <c r="I80" s="62" t="s">
        <v>40</v>
      </c>
      <c r="J80" s="63" t="s">
        <v>40</v>
      </c>
      <c r="K80" s="52" t="s">
        <v>40</v>
      </c>
      <c r="L80" s="52" t="s">
        <v>40</v>
      </c>
      <c r="M80" s="24" t="str">
        <f t="shared" si="1"/>
        <v>REPROBADO</v>
      </c>
      <c r="N80" s="1"/>
    </row>
    <row r="81">
      <c r="A81" s="39">
        <v>2.0357730369E10</v>
      </c>
      <c r="B81" s="40" t="s">
        <v>1291</v>
      </c>
      <c r="C81" s="40" t="s">
        <v>1296</v>
      </c>
      <c r="D81" s="40" t="s">
        <v>1297</v>
      </c>
      <c r="E81" s="1"/>
      <c r="F81" s="1"/>
      <c r="G81" s="21" t="s">
        <v>50</v>
      </c>
      <c r="H81" s="41">
        <v>3.0</v>
      </c>
      <c r="I81" s="62" t="s">
        <v>40</v>
      </c>
      <c r="J81" s="63" t="s">
        <v>40</v>
      </c>
      <c r="K81" s="52" t="s">
        <v>40</v>
      </c>
      <c r="L81" s="52" t="s">
        <v>40</v>
      </c>
      <c r="M81" s="24" t="str">
        <f t="shared" si="1"/>
        <v>REPROBADO</v>
      </c>
      <c r="N81" s="1"/>
    </row>
    <row r="82">
      <c r="A82" s="39">
        <v>2.7356532746E10</v>
      </c>
      <c r="B82" s="40" t="s">
        <v>1291</v>
      </c>
      <c r="C82" s="40" t="s">
        <v>1298</v>
      </c>
      <c r="D82" s="40" t="s">
        <v>1299</v>
      </c>
      <c r="E82" s="1"/>
      <c r="F82" s="1"/>
      <c r="G82" s="21" t="s">
        <v>18</v>
      </c>
      <c r="H82" s="41">
        <v>3.0</v>
      </c>
      <c r="I82" s="62" t="s">
        <v>44</v>
      </c>
      <c r="J82" s="63" t="s">
        <v>40</v>
      </c>
      <c r="K82" s="52" t="s">
        <v>40</v>
      </c>
      <c r="L82" s="52" t="s">
        <v>40</v>
      </c>
      <c r="M82" s="24" t="str">
        <f t="shared" si="1"/>
        <v>REPROBADO</v>
      </c>
      <c r="N82" s="31" t="s">
        <v>61</v>
      </c>
    </row>
    <row r="83">
      <c r="A83" s="39">
        <v>2.3315160219E10</v>
      </c>
      <c r="B83" s="40" t="s">
        <v>1291</v>
      </c>
      <c r="C83" s="40" t="s">
        <v>1300</v>
      </c>
      <c r="D83" s="40" t="s">
        <v>1301</v>
      </c>
      <c r="E83" s="1"/>
      <c r="F83" s="1"/>
      <c r="G83" s="21" t="s">
        <v>50</v>
      </c>
      <c r="H83" s="41">
        <v>4.0</v>
      </c>
      <c r="I83" s="62" t="s">
        <v>44</v>
      </c>
      <c r="J83" s="63" t="s">
        <v>44</v>
      </c>
      <c r="K83" s="58">
        <v>100.0</v>
      </c>
      <c r="L83" s="58">
        <v>100.0</v>
      </c>
      <c r="M83" s="24" t="str">
        <f t="shared" si="1"/>
        <v>APROBADO</v>
      </c>
      <c r="N83" s="1"/>
    </row>
    <row r="84">
      <c r="A84" s="39">
        <v>2.7244429284E10</v>
      </c>
      <c r="B84" s="40" t="s">
        <v>1291</v>
      </c>
      <c r="C84" s="40" t="s">
        <v>1302</v>
      </c>
      <c r="D84" s="40" t="s">
        <v>1303</v>
      </c>
      <c r="E84" s="1"/>
      <c r="F84" s="1"/>
      <c r="G84" s="21" t="s">
        <v>18</v>
      </c>
      <c r="H84" s="41">
        <v>3.0</v>
      </c>
      <c r="I84" s="62" t="s">
        <v>44</v>
      </c>
      <c r="J84" s="63" t="s">
        <v>40</v>
      </c>
      <c r="K84" s="52" t="s">
        <v>40</v>
      </c>
      <c r="L84" s="52" t="s">
        <v>40</v>
      </c>
      <c r="M84" s="24" t="str">
        <f t="shared" si="1"/>
        <v>REPROBADO</v>
      </c>
      <c r="N84" s="31" t="s">
        <v>61</v>
      </c>
    </row>
    <row r="85">
      <c r="A85" s="39">
        <v>2.7320159259E10</v>
      </c>
      <c r="B85" s="40" t="s">
        <v>1291</v>
      </c>
      <c r="C85" s="40" t="s">
        <v>1304</v>
      </c>
      <c r="D85" s="40" t="s">
        <v>1305</v>
      </c>
      <c r="E85" s="1"/>
      <c r="F85" s="1"/>
      <c r="G85" s="21" t="s">
        <v>18</v>
      </c>
      <c r="H85" s="41">
        <v>3.0</v>
      </c>
      <c r="I85" s="62" t="s">
        <v>44</v>
      </c>
      <c r="J85" s="63" t="s">
        <v>44</v>
      </c>
      <c r="K85" s="58">
        <v>81.67</v>
      </c>
      <c r="L85" s="58">
        <v>100.0</v>
      </c>
      <c r="M85" s="24" t="str">
        <f t="shared" si="1"/>
        <v>APROBADO</v>
      </c>
      <c r="N85" s="1"/>
    </row>
    <row r="86">
      <c r="A86" s="39">
        <v>2.0316712968E10</v>
      </c>
      <c r="B86" s="40" t="s">
        <v>1306</v>
      </c>
      <c r="C86" s="40" t="s">
        <v>1307</v>
      </c>
      <c r="D86" s="40" t="s">
        <v>1308</v>
      </c>
      <c r="E86" s="1"/>
      <c r="F86" s="1"/>
      <c r="G86" s="21" t="s">
        <v>50</v>
      </c>
      <c r="H86" s="41">
        <v>3.0</v>
      </c>
      <c r="I86" s="62" t="s">
        <v>44</v>
      </c>
      <c r="J86" s="63" t="s">
        <v>40</v>
      </c>
      <c r="K86" s="52" t="s">
        <v>40</v>
      </c>
      <c r="L86" s="52" t="s">
        <v>40</v>
      </c>
      <c r="M86" s="24" t="str">
        <f t="shared" si="1"/>
        <v>REPROBADO</v>
      </c>
      <c r="N86" s="31" t="s">
        <v>61</v>
      </c>
    </row>
    <row r="87">
      <c r="A87" s="39">
        <v>2.0257294189E10</v>
      </c>
      <c r="B87" s="40" t="s">
        <v>1306</v>
      </c>
      <c r="C87" s="40" t="s">
        <v>1309</v>
      </c>
      <c r="D87" s="40" t="s">
        <v>1310</v>
      </c>
      <c r="E87" s="1"/>
      <c r="F87" s="1"/>
      <c r="G87" s="21" t="s">
        <v>50</v>
      </c>
      <c r="H87" s="41">
        <v>4.0</v>
      </c>
      <c r="I87" s="62" t="s">
        <v>44</v>
      </c>
      <c r="J87" s="63" t="s">
        <v>44</v>
      </c>
      <c r="K87" s="58">
        <v>90.0</v>
      </c>
      <c r="L87" s="58">
        <v>100.0</v>
      </c>
      <c r="M87" s="24" t="str">
        <f t="shared" si="1"/>
        <v>APROBADO</v>
      </c>
      <c r="N87" s="1"/>
    </row>
    <row r="88">
      <c r="A88" s="39">
        <v>2.0308122183E10</v>
      </c>
      <c r="B88" s="40" t="s">
        <v>1291</v>
      </c>
      <c r="C88" s="40" t="s">
        <v>75</v>
      </c>
      <c r="D88" s="40" t="s">
        <v>1311</v>
      </c>
      <c r="E88" s="1"/>
      <c r="F88" s="1"/>
      <c r="G88" s="21" t="s">
        <v>50</v>
      </c>
      <c r="H88" s="41">
        <v>3.0</v>
      </c>
      <c r="I88" s="62" t="s">
        <v>44</v>
      </c>
      <c r="J88" s="63" t="s">
        <v>40</v>
      </c>
      <c r="K88" s="58">
        <v>65.0</v>
      </c>
      <c r="L88" s="58">
        <v>100.0</v>
      </c>
      <c r="M88" s="24" t="str">
        <f t="shared" si="1"/>
        <v>APROBADO</v>
      </c>
      <c r="N88" s="1"/>
    </row>
    <row r="89">
      <c r="A89" s="39">
        <v>2.0343021322E10</v>
      </c>
      <c r="B89" s="40" t="s">
        <v>1291</v>
      </c>
      <c r="C89" s="40" t="s">
        <v>1312</v>
      </c>
      <c r="D89" s="40" t="s">
        <v>1313</v>
      </c>
      <c r="E89" s="1"/>
      <c r="F89" s="1"/>
      <c r="G89" s="21" t="s">
        <v>50</v>
      </c>
      <c r="H89" s="41">
        <v>3.0</v>
      </c>
      <c r="I89" s="62" t="s">
        <v>44</v>
      </c>
      <c r="J89" s="63" t="s">
        <v>44</v>
      </c>
      <c r="K89" s="58">
        <v>90.0</v>
      </c>
      <c r="L89" s="58">
        <v>100.0</v>
      </c>
      <c r="M89" s="24" t="str">
        <f t="shared" si="1"/>
        <v>APROBADO</v>
      </c>
      <c r="N89" s="1"/>
    </row>
    <row r="90">
      <c r="A90" s="39">
        <v>2.0336842809E10</v>
      </c>
      <c r="B90" s="40" t="s">
        <v>1314</v>
      </c>
      <c r="C90" s="40" t="s">
        <v>1315</v>
      </c>
      <c r="D90" s="40" t="s">
        <v>1316</v>
      </c>
      <c r="E90" s="1"/>
      <c r="F90" s="1"/>
      <c r="G90" s="21" t="s">
        <v>50</v>
      </c>
      <c r="H90" s="41">
        <v>4.0</v>
      </c>
      <c r="I90" s="62" t="s">
        <v>44</v>
      </c>
      <c r="J90" s="63" t="s">
        <v>44</v>
      </c>
      <c r="K90" s="58">
        <v>100.0</v>
      </c>
      <c r="L90" s="58">
        <v>100.0</v>
      </c>
      <c r="M90" s="24" t="str">
        <f t="shared" si="1"/>
        <v>APROBADO</v>
      </c>
      <c r="N90" s="1"/>
    </row>
    <row r="91">
      <c r="A91" s="39">
        <v>2.023813529E10</v>
      </c>
      <c r="B91" s="40" t="s">
        <v>1317</v>
      </c>
      <c r="C91" s="40" t="s">
        <v>1318</v>
      </c>
      <c r="D91" s="40" t="s">
        <v>1319</v>
      </c>
      <c r="E91" s="1"/>
      <c r="F91" s="1"/>
      <c r="G91" s="21" t="s">
        <v>50</v>
      </c>
      <c r="H91" s="41">
        <v>3.0</v>
      </c>
      <c r="I91" s="62" t="s">
        <v>44</v>
      </c>
      <c r="J91" s="63" t="s">
        <v>40</v>
      </c>
      <c r="K91" s="58">
        <v>80.0</v>
      </c>
      <c r="L91" s="52" t="s">
        <v>40</v>
      </c>
      <c r="M91" s="24" t="str">
        <f t="shared" si="1"/>
        <v>APROBADO</v>
      </c>
      <c r="N91" s="1"/>
    </row>
    <row r="92">
      <c r="A92" s="39">
        <v>2.032016589E10</v>
      </c>
      <c r="B92" s="40" t="s">
        <v>1317</v>
      </c>
      <c r="C92" s="40" t="s">
        <v>1164</v>
      </c>
      <c r="D92" s="40" t="s">
        <v>1320</v>
      </c>
      <c r="E92" s="1"/>
      <c r="F92" s="1"/>
      <c r="G92" s="21" t="s">
        <v>50</v>
      </c>
      <c r="H92" s="41">
        <v>3.0</v>
      </c>
      <c r="I92" s="62" t="s">
        <v>40</v>
      </c>
      <c r="J92" s="63" t="s">
        <v>40</v>
      </c>
      <c r="K92" s="52" t="s">
        <v>40</v>
      </c>
      <c r="L92" s="52" t="s">
        <v>40</v>
      </c>
      <c r="M92" s="24" t="str">
        <f t="shared" si="1"/>
        <v>REPROBADO</v>
      </c>
      <c r="N92" s="1"/>
    </row>
    <row r="93">
      <c r="A93" s="39">
        <v>2.0243617384E10</v>
      </c>
      <c r="B93" s="40" t="s">
        <v>1321</v>
      </c>
      <c r="C93" s="40" t="s">
        <v>1322</v>
      </c>
      <c r="D93" s="40" t="s">
        <v>1323</v>
      </c>
      <c r="E93" s="1"/>
      <c r="F93" s="1"/>
      <c r="G93" s="21" t="s">
        <v>50</v>
      </c>
      <c r="H93" s="41">
        <v>3.0</v>
      </c>
      <c r="I93" s="62" t="s">
        <v>44</v>
      </c>
      <c r="J93" s="63" t="s">
        <v>44</v>
      </c>
      <c r="K93" s="58">
        <v>90.0</v>
      </c>
      <c r="L93" s="52" t="s">
        <v>40</v>
      </c>
      <c r="M93" s="24" t="str">
        <f t="shared" si="1"/>
        <v>APROBADO</v>
      </c>
      <c r="N93" s="1"/>
    </row>
    <row r="94">
      <c r="A94" s="39">
        <v>2.3258400704E10</v>
      </c>
      <c r="B94" s="40" t="s">
        <v>1321</v>
      </c>
      <c r="C94" s="40" t="s">
        <v>1094</v>
      </c>
      <c r="D94" s="40" t="s">
        <v>1324</v>
      </c>
      <c r="E94" s="1"/>
      <c r="F94" s="1"/>
      <c r="G94" s="21" t="s">
        <v>18</v>
      </c>
      <c r="H94" s="41">
        <v>3.0</v>
      </c>
      <c r="I94" s="62" t="s">
        <v>40</v>
      </c>
      <c r="J94" s="63" t="s">
        <v>40</v>
      </c>
      <c r="K94" s="52" t="s">
        <v>40</v>
      </c>
      <c r="L94" s="52" t="s">
        <v>40</v>
      </c>
      <c r="M94" s="24" t="str">
        <f t="shared" si="1"/>
        <v>REPROBADO</v>
      </c>
      <c r="N94" s="1"/>
    </row>
    <row r="95">
      <c r="A95" s="39">
        <v>2.0377986696E10</v>
      </c>
      <c r="B95" s="40" t="s">
        <v>1321</v>
      </c>
      <c r="C95" s="40" t="s">
        <v>936</v>
      </c>
      <c r="D95" s="40" t="s">
        <v>1325</v>
      </c>
      <c r="E95" s="1"/>
      <c r="F95" s="1"/>
      <c r="G95" s="21" t="s">
        <v>50</v>
      </c>
      <c r="H95" s="41">
        <v>3.0</v>
      </c>
      <c r="I95" s="62" t="s">
        <v>44</v>
      </c>
      <c r="J95" s="63" t="s">
        <v>44</v>
      </c>
      <c r="K95" s="58">
        <v>100.0</v>
      </c>
      <c r="L95" s="52" t="s">
        <v>40</v>
      </c>
      <c r="M95" s="24" t="str">
        <f t="shared" si="1"/>
        <v>APROBADO</v>
      </c>
      <c r="N95" s="1"/>
    </row>
    <row r="96">
      <c r="A96" s="39">
        <v>2.0297179692E10</v>
      </c>
      <c r="B96" s="40" t="s">
        <v>1321</v>
      </c>
      <c r="C96" s="40" t="s">
        <v>1326</v>
      </c>
      <c r="D96" s="40" t="s">
        <v>1327</v>
      </c>
      <c r="E96" s="1"/>
      <c r="F96" s="1"/>
      <c r="G96" s="21" t="s">
        <v>50</v>
      </c>
      <c r="H96" s="41">
        <v>3.0</v>
      </c>
      <c r="I96" s="62" t="s">
        <v>44</v>
      </c>
      <c r="J96" s="63" t="s">
        <v>44</v>
      </c>
      <c r="K96" s="58">
        <v>90.0</v>
      </c>
      <c r="L96" s="58">
        <v>100.0</v>
      </c>
      <c r="M96" s="24" t="str">
        <f t="shared" si="1"/>
        <v>APROBADO</v>
      </c>
      <c r="N96" s="1"/>
    </row>
    <row r="97">
      <c r="A97" s="39">
        <v>2.735213897E10</v>
      </c>
      <c r="B97" s="40" t="s">
        <v>1321</v>
      </c>
      <c r="C97" s="40" t="s">
        <v>1328</v>
      </c>
      <c r="D97" s="40" t="s">
        <v>1329</v>
      </c>
      <c r="E97" s="1"/>
      <c r="F97" s="45" t="s">
        <v>1330</v>
      </c>
      <c r="G97" s="21" t="s">
        <v>18</v>
      </c>
      <c r="H97" s="41">
        <v>3.0</v>
      </c>
      <c r="I97" s="62" t="s">
        <v>44</v>
      </c>
      <c r="J97" s="63" t="s">
        <v>44</v>
      </c>
      <c r="K97" s="58">
        <v>85.0</v>
      </c>
      <c r="L97" s="58">
        <v>100.0</v>
      </c>
      <c r="M97" s="24" t="str">
        <f t="shared" si="1"/>
        <v>APROBADO</v>
      </c>
      <c r="N97" s="1"/>
    </row>
    <row r="98">
      <c r="A98" s="39">
        <v>2.0355590039E10</v>
      </c>
      <c r="B98" s="40" t="s">
        <v>1321</v>
      </c>
      <c r="C98" s="40" t="s">
        <v>1331</v>
      </c>
      <c r="D98" s="40" t="s">
        <v>1332</v>
      </c>
      <c r="E98" s="1"/>
      <c r="F98" s="1"/>
      <c r="G98" s="21" t="s">
        <v>50</v>
      </c>
      <c r="H98" s="41">
        <v>3.0</v>
      </c>
      <c r="I98" s="62" t="s">
        <v>44</v>
      </c>
      <c r="J98" s="63" t="s">
        <v>44</v>
      </c>
      <c r="K98" s="58">
        <v>80.0</v>
      </c>
      <c r="L98" s="58">
        <v>100.0</v>
      </c>
      <c r="M98" s="24" t="str">
        <f t="shared" si="1"/>
        <v>APROBADO</v>
      </c>
      <c r="N98" s="1"/>
    </row>
    <row r="99">
      <c r="A99" s="39">
        <v>2.7303508789E10</v>
      </c>
      <c r="B99" s="40" t="s">
        <v>1321</v>
      </c>
      <c r="C99" s="40" t="s">
        <v>1333</v>
      </c>
      <c r="D99" s="40" t="s">
        <v>1334</v>
      </c>
      <c r="E99" s="1"/>
      <c r="F99" s="1"/>
      <c r="G99" s="21" t="s">
        <v>18</v>
      </c>
      <c r="H99" s="41">
        <v>3.0</v>
      </c>
      <c r="I99" s="62" t="s">
        <v>40</v>
      </c>
      <c r="J99" s="63" t="s">
        <v>40</v>
      </c>
      <c r="K99" s="52" t="s">
        <v>40</v>
      </c>
      <c r="L99" s="52" t="s">
        <v>40</v>
      </c>
      <c r="M99" s="24" t="str">
        <f t="shared" si="1"/>
        <v>REPROBADO</v>
      </c>
      <c r="N99" s="1"/>
    </row>
    <row r="100">
      <c r="A100" s="39">
        <v>2.0293520837E10</v>
      </c>
      <c r="B100" s="40" t="s">
        <v>1321</v>
      </c>
      <c r="C100" s="40" t="s">
        <v>676</v>
      </c>
      <c r="D100" s="40" t="s">
        <v>1335</v>
      </c>
      <c r="E100" s="1"/>
      <c r="F100" s="1"/>
      <c r="G100" s="21" t="s">
        <v>50</v>
      </c>
      <c r="H100" s="41">
        <v>3.0</v>
      </c>
      <c r="I100" s="62" t="s">
        <v>40</v>
      </c>
      <c r="J100" s="63" t="s">
        <v>40</v>
      </c>
      <c r="K100" s="52" t="s">
        <v>40</v>
      </c>
      <c r="L100" s="52" t="s">
        <v>40</v>
      </c>
      <c r="M100" s="24" t="str">
        <f t="shared" si="1"/>
        <v>REPROBADO</v>
      </c>
      <c r="N100" s="1"/>
    </row>
    <row r="101">
      <c r="A101" s="39">
        <v>2.73156545E10</v>
      </c>
      <c r="B101" s="40" t="s">
        <v>1321</v>
      </c>
      <c r="C101" s="40" t="s">
        <v>356</v>
      </c>
      <c r="D101" s="40" t="s">
        <v>1336</v>
      </c>
      <c r="E101" s="1"/>
      <c r="F101" s="1"/>
      <c r="G101" s="21" t="s">
        <v>18</v>
      </c>
      <c r="H101" s="41">
        <v>3.0</v>
      </c>
      <c r="I101" s="62" t="s">
        <v>44</v>
      </c>
      <c r="J101" s="63" t="s">
        <v>44</v>
      </c>
      <c r="K101" s="58">
        <v>80.0</v>
      </c>
      <c r="L101" s="58">
        <v>100.0</v>
      </c>
      <c r="M101" s="24" t="str">
        <f t="shared" si="1"/>
        <v>APROBADO</v>
      </c>
      <c r="N101" s="1"/>
    </row>
    <row r="102">
      <c r="A102" s="39">
        <v>2.4257277352E10</v>
      </c>
      <c r="B102" s="40" t="s">
        <v>1337</v>
      </c>
      <c r="C102" s="40" t="s">
        <v>1338</v>
      </c>
      <c r="D102" s="40" t="s">
        <v>1339</v>
      </c>
      <c r="E102" s="1"/>
      <c r="F102" s="1"/>
      <c r="G102" s="21" t="s">
        <v>18</v>
      </c>
      <c r="H102" s="41">
        <v>3.0</v>
      </c>
      <c r="I102" s="62" t="s">
        <v>44</v>
      </c>
      <c r="J102" s="63" t="s">
        <v>44</v>
      </c>
      <c r="K102" s="58">
        <v>80.0</v>
      </c>
      <c r="L102" s="58">
        <v>100.0</v>
      </c>
      <c r="M102" s="24" t="str">
        <f t="shared" si="1"/>
        <v>APROBADO</v>
      </c>
      <c r="N102" s="1"/>
    </row>
    <row r="103">
      <c r="A103" s="39">
        <v>2.0328737842E10</v>
      </c>
      <c r="B103" s="40" t="s">
        <v>1340</v>
      </c>
      <c r="C103" s="40" t="s">
        <v>1341</v>
      </c>
      <c r="D103" s="40" t="s">
        <v>1342</v>
      </c>
      <c r="E103" s="1"/>
      <c r="F103" s="1"/>
      <c r="G103" s="21" t="s">
        <v>50</v>
      </c>
      <c r="H103" s="41">
        <v>3.0</v>
      </c>
      <c r="I103" s="62" t="s">
        <v>44</v>
      </c>
      <c r="J103" s="63" t="s">
        <v>44</v>
      </c>
      <c r="K103" s="61">
        <v>70.0</v>
      </c>
      <c r="L103" s="58">
        <v>100.0</v>
      </c>
      <c r="M103" s="24" t="str">
        <f t="shared" si="1"/>
        <v>APROBADO</v>
      </c>
      <c r="N103" s="1"/>
    </row>
    <row r="104">
      <c r="A104" s="39">
        <v>2.0302914878E10</v>
      </c>
      <c r="B104" s="40" t="s">
        <v>1343</v>
      </c>
      <c r="C104" s="40" t="s">
        <v>151</v>
      </c>
      <c r="D104" s="40" t="s">
        <v>1344</v>
      </c>
      <c r="E104" s="1"/>
      <c r="F104" s="1"/>
      <c r="G104" s="21" t="s">
        <v>50</v>
      </c>
      <c r="H104" s="41">
        <v>3.0</v>
      </c>
      <c r="I104" s="62" t="s">
        <v>44</v>
      </c>
      <c r="J104" s="63" t="s">
        <v>44</v>
      </c>
      <c r="K104" s="58">
        <v>90.0</v>
      </c>
      <c r="L104" s="58">
        <v>100.0</v>
      </c>
      <c r="M104" s="24" t="str">
        <f t="shared" si="1"/>
        <v>APROBADO</v>
      </c>
      <c r="N104" s="1"/>
    </row>
    <row r="105">
      <c r="A105" s="39">
        <v>2.0297475763E10</v>
      </c>
      <c r="B105" s="40" t="s">
        <v>1345</v>
      </c>
      <c r="C105" s="40" t="s">
        <v>1346</v>
      </c>
      <c r="D105" s="40" t="s">
        <v>1347</v>
      </c>
      <c r="E105" s="1"/>
      <c r="F105" s="1"/>
      <c r="G105" s="21" t="s">
        <v>50</v>
      </c>
      <c r="H105" s="41">
        <v>3.0</v>
      </c>
      <c r="I105" s="62" t="s">
        <v>44</v>
      </c>
      <c r="J105" s="63" t="s">
        <v>44</v>
      </c>
      <c r="K105" s="58">
        <v>90.0</v>
      </c>
      <c r="L105" s="58">
        <v>100.0</v>
      </c>
      <c r="M105" s="24" t="str">
        <f t="shared" si="1"/>
        <v>APROBADO</v>
      </c>
      <c r="N105" s="1"/>
    </row>
    <row r="106">
      <c r="A106" s="39">
        <v>2.0300757619E10</v>
      </c>
      <c r="B106" s="40" t="s">
        <v>1345</v>
      </c>
      <c r="C106" s="40" t="s">
        <v>1348</v>
      </c>
      <c r="D106" s="40" t="s">
        <v>1349</v>
      </c>
      <c r="E106" s="1"/>
      <c r="F106" s="1"/>
      <c r="G106" s="21" t="s">
        <v>50</v>
      </c>
      <c r="H106" s="41">
        <v>3.0</v>
      </c>
      <c r="I106" s="62" t="s">
        <v>44</v>
      </c>
      <c r="J106" s="63" t="s">
        <v>44</v>
      </c>
      <c r="K106" s="58">
        <v>90.0</v>
      </c>
      <c r="L106" s="52" t="s">
        <v>40</v>
      </c>
      <c r="M106" s="24" t="str">
        <f t="shared" si="1"/>
        <v>APROBADO</v>
      </c>
      <c r="N106" s="1"/>
    </row>
    <row r="107">
      <c r="A107" s="39">
        <v>2.0316412964E10</v>
      </c>
      <c r="B107" s="40" t="s">
        <v>1345</v>
      </c>
      <c r="C107" s="40" t="s">
        <v>108</v>
      </c>
      <c r="D107" s="40" t="s">
        <v>1350</v>
      </c>
      <c r="E107" s="1"/>
      <c r="F107" s="1"/>
      <c r="G107" s="21" t="s">
        <v>50</v>
      </c>
      <c r="H107" s="41">
        <v>4.0</v>
      </c>
      <c r="I107" s="62" t="s">
        <v>44</v>
      </c>
      <c r="J107" s="63" t="s">
        <v>40</v>
      </c>
      <c r="K107" s="58">
        <v>76.67</v>
      </c>
      <c r="L107" s="58">
        <v>100.0</v>
      </c>
      <c r="M107" s="24" t="str">
        <f t="shared" si="1"/>
        <v>APROBADO</v>
      </c>
      <c r="N107" s="1"/>
    </row>
    <row r="108">
      <c r="A108" s="39">
        <v>2.7259006916E10</v>
      </c>
      <c r="B108" s="40" t="s">
        <v>1351</v>
      </c>
      <c r="C108" s="40" t="s">
        <v>1352</v>
      </c>
      <c r="D108" s="40" t="s">
        <v>1353</v>
      </c>
      <c r="E108" s="1"/>
      <c r="F108" s="1"/>
      <c r="G108" s="21" t="s">
        <v>18</v>
      </c>
      <c r="H108" s="41">
        <v>3.0</v>
      </c>
      <c r="I108" s="62" t="s">
        <v>40</v>
      </c>
      <c r="J108" s="63" t="s">
        <v>40</v>
      </c>
      <c r="K108" s="52" t="s">
        <v>40</v>
      </c>
      <c r="L108" s="52" t="s">
        <v>40</v>
      </c>
      <c r="M108" s="24" t="str">
        <f t="shared" si="1"/>
        <v>REPROBADO</v>
      </c>
      <c r="N108" s="1"/>
    </row>
    <row r="109">
      <c r="A109" s="39">
        <v>2.725644198E10</v>
      </c>
      <c r="B109" s="40" t="s">
        <v>1354</v>
      </c>
      <c r="C109" s="40" t="s">
        <v>1355</v>
      </c>
      <c r="D109" s="40" t="s">
        <v>1356</v>
      </c>
      <c r="E109" s="1"/>
      <c r="F109" s="1"/>
      <c r="G109" s="21" t="s">
        <v>18</v>
      </c>
      <c r="H109" s="41">
        <v>4.0</v>
      </c>
      <c r="I109" s="62" t="s">
        <v>44</v>
      </c>
      <c r="J109" s="63" t="s">
        <v>44</v>
      </c>
      <c r="K109" s="58">
        <v>90.0</v>
      </c>
      <c r="L109" s="58">
        <v>100.0</v>
      </c>
      <c r="M109" s="24" t="str">
        <f t="shared" si="1"/>
        <v>APROBADO</v>
      </c>
      <c r="N109" s="1"/>
    </row>
    <row r="110">
      <c r="A110" s="39">
        <v>2.7296694261E10</v>
      </c>
      <c r="B110" s="40" t="s">
        <v>1357</v>
      </c>
      <c r="C110" s="40" t="s">
        <v>1358</v>
      </c>
      <c r="D110" s="40" t="s">
        <v>1359</v>
      </c>
      <c r="E110" s="1"/>
      <c r="F110" s="1"/>
      <c r="G110" s="21" t="s">
        <v>18</v>
      </c>
      <c r="H110" s="41">
        <v>4.0</v>
      </c>
      <c r="I110" s="62" t="s">
        <v>40</v>
      </c>
      <c r="J110" s="63" t="s">
        <v>40</v>
      </c>
      <c r="K110" s="52" t="s">
        <v>40</v>
      </c>
      <c r="L110" s="52" t="s">
        <v>40</v>
      </c>
      <c r="M110" s="24" t="str">
        <f t="shared" si="1"/>
        <v>REPROBADO</v>
      </c>
      <c r="N110" s="1"/>
    </row>
    <row r="111">
      <c r="A111" s="39">
        <v>2.0374456513E10</v>
      </c>
      <c r="B111" s="40" t="s">
        <v>1360</v>
      </c>
      <c r="C111" s="40" t="s">
        <v>1361</v>
      </c>
      <c r="D111" s="40" t="s">
        <v>1362</v>
      </c>
      <c r="E111" s="1"/>
      <c r="F111" s="1"/>
      <c r="G111" s="21" t="s">
        <v>50</v>
      </c>
      <c r="H111" s="41">
        <v>4.0</v>
      </c>
      <c r="I111" s="62" t="s">
        <v>44</v>
      </c>
      <c r="J111" s="63" t="s">
        <v>44</v>
      </c>
      <c r="K111" s="58">
        <v>90.0</v>
      </c>
      <c r="L111" s="58">
        <v>100.0</v>
      </c>
      <c r="M111" s="24" t="str">
        <f t="shared" si="1"/>
        <v>APROBADO</v>
      </c>
      <c r="N111" s="1"/>
    </row>
    <row r="112">
      <c r="A112" s="39">
        <v>2.7301966097E10</v>
      </c>
      <c r="B112" s="40" t="s">
        <v>1360</v>
      </c>
      <c r="C112" s="40" t="s">
        <v>1363</v>
      </c>
      <c r="D112" s="40" t="s">
        <v>1364</v>
      </c>
      <c r="E112" s="1"/>
      <c r="F112" s="1"/>
      <c r="G112" s="21" t="s">
        <v>18</v>
      </c>
      <c r="H112" s="41">
        <v>4.0</v>
      </c>
      <c r="I112" s="62" t="s">
        <v>40</v>
      </c>
      <c r="J112" s="63" t="s">
        <v>40</v>
      </c>
      <c r="K112" s="52" t="s">
        <v>40</v>
      </c>
      <c r="L112" s="52" t="s">
        <v>40</v>
      </c>
      <c r="M112" s="24" t="str">
        <f t="shared" si="1"/>
        <v>REPROBADO</v>
      </c>
      <c r="N112" s="1"/>
    </row>
    <row r="113">
      <c r="A113" s="39">
        <v>2.0302655341E10</v>
      </c>
      <c r="B113" s="40" t="s">
        <v>1360</v>
      </c>
      <c r="C113" s="40" t="s">
        <v>1365</v>
      </c>
      <c r="D113" s="40" t="s">
        <v>1366</v>
      </c>
      <c r="E113" s="1"/>
      <c r="F113" s="1"/>
      <c r="G113" s="21" t="s">
        <v>50</v>
      </c>
      <c r="H113" s="41">
        <v>4.0</v>
      </c>
      <c r="I113" s="62" t="s">
        <v>44</v>
      </c>
      <c r="J113" s="63" t="s">
        <v>40</v>
      </c>
      <c r="K113" s="52" t="s">
        <v>40</v>
      </c>
      <c r="L113" s="52" t="s">
        <v>40</v>
      </c>
      <c r="M113" s="24" t="str">
        <f t="shared" si="1"/>
        <v>REPROBADO</v>
      </c>
      <c r="N113" s="31" t="s">
        <v>61</v>
      </c>
    </row>
    <row r="114">
      <c r="A114" s="39">
        <v>2.0278589944E10</v>
      </c>
      <c r="B114" s="40" t="s">
        <v>1360</v>
      </c>
      <c r="C114" s="40" t="s">
        <v>1367</v>
      </c>
      <c r="D114" s="40" t="s">
        <v>1368</v>
      </c>
      <c r="E114" s="1"/>
      <c r="F114" s="1"/>
      <c r="G114" s="21" t="s">
        <v>50</v>
      </c>
      <c r="H114" s="41">
        <v>4.0</v>
      </c>
      <c r="I114" s="62" t="s">
        <v>44</v>
      </c>
      <c r="J114" s="63" t="s">
        <v>44</v>
      </c>
      <c r="K114" s="58">
        <v>90.0</v>
      </c>
      <c r="L114" s="58">
        <v>100.0</v>
      </c>
      <c r="M114" s="24" t="str">
        <f t="shared" si="1"/>
        <v>APROBADO</v>
      </c>
      <c r="N114" s="1"/>
    </row>
    <row r="115">
      <c r="A115" s="39">
        <v>2.7333121064E10</v>
      </c>
      <c r="B115" s="40" t="s">
        <v>1360</v>
      </c>
      <c r="C115" s="40" t="s">
        <v>837</v>
      </c>
      <c r="D115" s="40" t="s">
        <v>1369</v>
      </c>
      <c r="E115" s="1"/>
      <c r="F115" s="1"/>
      <c r="G115" s="21" t="s">
        <v>18</v>
      </c>
      <c r="H115" s="41">
        <v>4.0</v>
      </c>
      <c r="I115" s="62" t="s">
        <v>44</v>
      </c>
      <c r="J115" s="63" t="s">
        <v>44</v>
      </c>
      <c r="K115" s="58">
        <v>81.67</v>
      </c>
      <c r="L115" s="58">
        <v>100.0</v>
      </c>
      <c r="M115" s="24" t="str">
        <f t="shared" si="1"/>
        <v>APROBADO</v>
      </c>
      <c r="N115" s="1"/>
    </row>
    <row r="116">
      <c r="A116" s="39">
        <v>2.3382403614E10</v>
      </c>
      <c r="B116" s="40" t="s">
        <v>1360</v>
      </c>
      <c r="C116" s="40" t="s">
        <v>1370</v>
      </c>
      <c r="D116" s="40" t="s">
        <v>1371</v>
      </c>
      <c r="E116" s="1"/>
      <c r="F116" s="1"/>
      <c r="G116" s="21" t="s">
        <v>18</v>
      </c>
      <c r="H116" s="41">
        <v>4.0</v>
      </c>
      <c r="I116" s="62" t="s">
        <v>44</v>
      </c>
      <c r="J116" s="63" t="s">
        <v>44</v>
      </c>
      <c r="K116" s="58">
        <v>90.0</v>
      </c>
      <c r="L116" s="52" t="s">
        <v>40</v>
      </c>
      <c r="M116" s="24" t="str">
        <f t="shared" si="1"/>
        <v>APROBADO</v>
      </c>
      <c r="N116" s="1"/>
    </row>
    <row r="117">
      <c r="A117" s="39">
        <v>2.0402779412E10</v>
      </c>
      <c r="B117" s="40" t="s">
        <v>1372</v>
      </c>
      <c r="C117" s="40" t="s">
        <v>1373</v>
      </c>
      <c r="D117" s="40" t="s">
        <v>1374</v>
      </c>
      <c r="E117" s="1"/>
      <c r="F117" s="1"/>
      <c r="G117" s="21" t="s">
        <v>50</v>
      </c>
      <c r="H117" s="41">
        <v>4.0</v>
      </c>
      <c r="I117" s="62" t="s">
        <v>44</v>
      </c>
      <c r="J117" s="63" t="s">
        <v>44</v>
      </c>
      <c r="K117" s="58">
        <v>80.0</v>
      </c>
      <c r="L117" s="52" t="s">
        <v>40</v>
      </c>
      <c r="M117" s="24" t="str">
        <f t="shared" si="1"/>
        <v>APROBADO</v>
      </c>
      <c r="N117" s="1"/>
    </row>
    <row r="118">
      <c r="A118" s="39">
        <v>2.7352506732E10</v>
      </c>
      <c r="B118" s="40" t="s">
        <v>1375</v>
      </c>
      <c r="C118" s="40" t="s">
        <v>1376</v>
      </c>
      <c r="D118" s="40" t="s">
        <v>1377</v>
      </c>
      <c r="E118" s="1"/>
      <c r="F118" s="1"/>
      <c r="G118" s="21" t="s">
        <v>18</v>
      </c>
      <c r="H118" s="41">
        <v>4.0</v>
      </c>
      <c r="I118" s="62" t="s">
        <v>44</v>
      </c>
      <c r="J118" s="63" t="s">
        <v>40</v>
      </c>
      <c r="K118" s="58">
        <v>90.0</v>
      </c>
      <c r="L118" s="58">
        <v>100.0</v>
      </c>
      <c r="M118" s="24" t="str">
        <f t="shared" si="1"/>
        <v>APROBADO</v>
      </c>
      <c r="N118" s="1"/>
    </row>
    <row r="119">
      <c r="A119" s="39">
        <v>2.0287623357E10</v>
      </c>
      <c r="B119" s="40" t="s">
        <v>1378</v>
      </c>
      <c r="C119" s="40" t="s">
        <v>1379</v>
      </c>
      <c r="D119" s="40" t="s">
        <v>1380</v>
      </c>
      <c r="E119" s="1"/>
      <c r="F119" s="1"/>
      <c r="G119" s="21" t="s">
        <v>50</v>
      </c>
      <c r="H119" s="41">
        <v>4.0</v>
      </c>
      <c r="I119" s="62" t="s">
        <v>44</v>
      </c>
      <c r="J119" s="63" t="s">
        <v>44</v>
      </c>
      <c r="K119" s="52" t="s">
        <v>40</v>
      </c>
      <c r="L119" s="52" t="s">
        <v>40</v>
      </c>
      <c r="M119" s="24" t="str">
        <f t="shared" si="1"/>
        <v>REPROBADO</v>
      </c>
      <c r="N119" s="31" t="s">
        <v>61</v>
      </c>
    </row>
    <row r="120">
      <c r="A120" s="39">
        <v>2.0356508573E10</v>
      </c>
      <c r="B120" s="40" t="s">
        <v>1381</v>
      </c>
      <c r="C120" s="40" t="s">
        <v>834</v>
      </c>
      <c r="D120" s="40" t="s">
        <v>1382</v>
      </c>
      <c r="E120" s="1"/>
      <c r="F120" s="1"/>
      <c r="G120" s="21" t="s">
        <v>50</v>
      </c>
      <c r="H120" s="41">
        <v>4.0</v>
      </c>
      <c r="I120" s="62" t="s">
        <v>44</v>
      </c>
      <c r="J120" s="63" t="s">
        <v>44</v>
      </c>
      <c r="K120" s="58">
        <v>90.0</v>
      </c>
      <c r="L120" s="58">
        <v>100.0</v>
      </c>
      <c r="M120" s="24" t="str">
        <f t="shared" si="1"/>
        <v>APROBADO</v>
      </c>
      <c r="N120" s="1"/>
    </row>
    <row r="121">
      <c r="A121" s="39">
        <v>2.7289259525E10</v>
      </c>
      <c r="B121" s="40" t="s">
        <v>1383</v>
      </c>
      <c r="C121" s="40" t="s">
        <v>1384</v>
      </c>
      <c r="D121" s="40" t="s">
        <v>1385</v>
      </c>
      <c r="E121" s="1"/>
      <c r="F121" s="1"/>
      <c r="G121" s="21" t="s">
        <v>18</v>
      </c>
      <c r="H121" s="41">
        <v>4.0</v>
      </c>
      <c r="I121" s="62" t="s">
        <v>44</v>
      </c>
      <c r="J121" s="65" t="s">
        <v>44</v>
      </c>
      <c r="K121" s="58">
        <v>76.67</v>
      </c>
      <c r="L121" s="58">
        <v>100.0</v>
      </c>
      <c r="M121" s="24" t="str">
        <f t="shared" si="1"/>
        <v>APROBADO</v>
      </c>
      <c r="N121" s="31"/>
    </row>
    <row r="122">
      <c r="A122" s="39">
        <v>2.7280721706E10</v>
      </c>
      <c r="B122" s="40" t="s">
        <v>1386</v>
      </c>
      <c r="C122" s="40" t="s">
        <v>1387</v>
      </c>
      <c r="D122" s="40" t="s">
        <v>1388</v>
      </c>
      <c r="E122" s="1"/>
      <c r="F122" s="1"/>
      <c r="G122" s="21" t="s">
        <v>18</v>
      </c>
      <c r="H122" s="41">
        <v>4.0</v>
      </c>
      <c r="I122" s="62" t="s">
        <v>40</v>
      </c>
      <c r="J122" s="63" t="s">
        <v>44</v>
      </c>
      <c r="K122" s="58">
        <v>80.0</v>
      </c>
      <c r="L122" s="58">
        <v>100.0</v>
      </c>
      <c r="M122" s="24" t="str">
        <f t="shared" si="1"/>
        <v>APROBADO</v>
      </c>
      <c r="N122" s="1"/>
    </row>
    <row r="123">
      <c r="A123" s="39">
        <v>2.0301091207E10</v>
      </c>
      <c r="B123" s="40" t="s">
        <v>1277</v>
      </c>
      <c r="C123" s="40" t="s">
        <v>1389</v>
      </c>
      <c r="D123" s="40" t="s">
        <v>1390</v>
      </c>
      <c r="E123" s="1"/>
      <c r="F123" s="1"/>
      <c r="G123" s="21" t="s">
        <v>50</v>
      </c>
      <c r="H123" s="41">
        <v>4.0</v>
      </c>
      <c r="I123" s="62" t="s">
        <v>44</v>
      </c>
      <c r="J123" s="63" t="s">
        <v>44</v>
      </c>
      <c r="K123" s="58">
        <v>100.0</v>
      </c>
      <c r="L123" s="58">
        <v>100.0</v>
      </c>
      <c r="M123" s="24" t="str">
        <f t="shared" si="1"/>
        <v>APROBADO</v>
      </c>
      <c r="N123" s="1"/>
    </row>
    <row r="124">
      <c r="A124" s="39">
        <v>2.7304880002E10</v>
      </c>
      <c r="B124" s="40" t="s">
        <v>1277</v>
      </c>
      <c r="C124" s="40" t="s">
        <v>1391</v>
      </c>
      <c r="D124" s="40" t="s">
        <v>1392</v>
      </c>
      <c r="E124" s="1"/>
      <c r="F124" s="1"/>
      <c r="G124" s="21" t="s">
        <v>18</v>
      </c>
      <c r="H124" s="41">
        <v>4.0</v>
      </c>
      <c r="I124" s="62" t="s">
        <v>44</v>
      </c>
      <c r="J124" s="63" t="s">
        <v>44</v>
      </c>
      <c r="K124" s="58">
        <v>80.0</v>
      </c>
      <c r="L124" s="58">
        <v>100.0</v>
      </c>
      <c r="M124" s="24" t="str">
        <f t="shared" si="1"/>
        <v>APROBADO</v>
      </c>
      <c r="N124" s="1"/>
    </row>
    <row r="125">
      <c r="A125" s="39">
        <v>2.0378019304E10</v>
      </c>
      <c r="B125" s="40" t="s">
        <v>1393</v>
      </c>
      <c r="C125" s="40" t="s">
        <v>1394</v>
      </c>
      <c r="D125" s="40" t="s">
        <v>1395</v>
      </c>
      <c r="E125" s="1"/>
      <c r="F125" s="1"/>
      <c r="G125" s="21" t="s">
        <v>50</v>
      </c>
      <c r="H125" s="41">
        <v>4.0</v>
      </c>
      <c r="I125" s="62" t="s">
        <v>40</v>
      </c>
      <c r="J125" s="63" t="s">
        <v>40</v>
      </c>
      <c r="K125" s="52" t="s">
        <v>40</v>
      </c>
      <c r="L125" s="52" t="s">
        <v>40</v>
      </c>
      <c r="M125" s="24" t="str">
        <f t="shared" si="1"/>
        <v>REPROBADO</v>
      </c>
      <c r="N125" s="1"/>
    </row>
    <row r="126">
      <c r="A126" s="39">
        <v>2.0345637827E10</v>
      </c>
      <c r="B126" s="40" t="s">
        <v>1396</v>
      </c>
      <c r="C126" s="40" t="s">
        <v>1397</v>
      </c>
      <c r="D126" s="40" t="s">
        <v>1398</v>
      </c>
      <c r="E126" s="1"/>
      <c r="F126" s="1"/>
      <c r="G126" s="21" t="s">
        <v>50</v>
      </c>
      <c r="H126" s="41">
        <v>4.0</v>
      </c>
      <c r="I126" s="62" t="s">
        <v>44</v>
      </c>
      <c r="J126" s="63" t="s">
        <v>44</v>
      </c>
      <c r="K126" s="58">
        <v>100.0</v>
      </c>
      <c r="L126" s="52" t="s">
        <v>40</v>
      </c>
      <c r="M126" s="24" t="str">
        <f t="shared" si="1"/>
        <v>APROBADO</v>
      </c>
      <c r="N126" s="1"/>
    </row>
    <row r="127">
      <c r="A127" s="39">
        <v>2.7320585282E10</v>
      </c>
      <c r="B127" s="40" t="s">
        <v>1399</v>
      </c>
      <c r="C127" s="40" t="s">
        <v>1400</v>
      </c>
      <c r="D127" s="40" t="s">
        <v>1401</v>
      </c>
      <c r="E127" s="1"/>
      <c r="F127" s="1"/>
      <c r="G127" s="21" t="s">
        <v>18</v>
      </c>
      <c r="H127" s="41">
        <v>4.0</v>
      </c>
      <c r="I127" s="62" t="s">
        <v>44</v>
      </c>
      <c r="J127" s="63" t="s">
        <v>44</v>
      </c>
      <c r="K127" s="58">
        <v>75.0</v>
      </c>
      <c r="L127" s="58">
        <v>100.0</v>
      </c>
      <c r="M127" s="24" t="str">
        <f t="shared" si="1"/>
        <v>APROBADO</v>
      </c>
      <c r="N127" s="1"/>
    </row>
    <row r="128">
      <c r="A128" s="39">
        <v>2.7334965924E10</v>
      </c>
      <c r="B128" s="40" t="s">
        <v>1399</v>
      </c>
      <c r="C128" s="40" t="s">
        <v>1402</v>
      </c>
      <c r="D128" s="40" t="s">
        <v>1403</v>
      </c>
      <c r="E128" s="1"/>
      <c r="F128" s="1"/>
      <c r="G128" s="21" t="s">
        <v>18</v>
      </c>
      <c r="H128" s="41">
        <v>4.0</v>
      </c>
      <c r="I128" s="62" t="s">
        <v>44</v>
      </c>
      <c r="J128" s="63" t="s">
        <v>40</v>
      </c>
      <c r="K128" s="58">
        <v>66.67</v>
      </c>
      <c r="L128" s="52" t="s">
        <v>40</v>
      </c>
      <c r="M128" s="24" t="str">
        <f t="shared" si="1"/>
        <v>APROBADO</v>
      </c>
      <c r="N128" s="1"/>
    </row>
    <row r="129">
      <c r="A129" s="39">
        <v>2.0337347208E10</v>
      </c>
      <c r="B129" s="40" t="s">
        <v>1404</v>
      </c>
      <c r="C129" s="40" t="s">
        <v>1405</v>
      </c>
      <c r="D129" s="40" t="s">
        <v>1406</v>
      </c>
      <c r="E129" s="1"/>
      <c r="F129" s="1"/>
      <c r="G129" s="21" t="s">
        <v>50</v>
      </c>
      <c r="H129" s="41">
        <v>4.0</v>
      </c>
      <c r="I129" s="62" t="s">
        <v>44</v>
      </c>
      <c r="J129" s="63" t="s">
        <v>44</v>
      </c>
      <c r="K129" s="58">
        <v>80.0</v>
      </c>
      <c r="L129" s="52" t="s">
        <v>40</v>
      </c>
      <c r="M129" s="24" t="str">
        <f t="shared" si="1"/>
        <v>APROBADO</v>
      </c>
      <c r="N129" s="1"/>
    </row>
    <row r="130">
      <c r="A130" s="39">
        <v>2.3279709659E10</v>
      </c>
      <c r="B130" s="40" t="s">
        <v>1407</v>
      </c>
      <c r="C130" s="40" t="s">
        <v>1408</v>
      </c>
      <c r="D130" s="40" t="s">
        <v>1409</v>
      </c>
      <c r="E130" s="1"/>
      <c r="F130" s="1"/>
      <c r="G130" s="21" t="s">
        <v>50</v>
      </c>
      <c r="H130" s="41">
        <v>4.0</v>
      </c>
      <c r="I130" s="62" t="s">
        <v>44</v>
      </c>
      <c r="J130" s="63" t="s">
        <v>44</v>
      </c>
      <c r="K130" s="58">
        <v>80.0</v>
      </c>
      <c r="L130" s="58">
        <v>100.0</v>
      </c>
      <c r="M130" s="24" t="str">
        <f t="shared" si="1"/>
        <v>APROBADO</v>
      </c>
      <c r="N130" s="1"/>
    </row>
    <row r="131">
      <c r="A131" s="39">
        <v>2.0341632502E10</v>
      </c>
      <c r="B131" s="40" t="s">
        <v>1410</v>
      </c>
      <c r="C131" s="40" t="s">
        <v>1411</v>
      </c>
      <c r="D131" s="40" t="s">
        <v>1412</v>
      </c>
      <c r="E131" s="1"/>
      <c r="F131" s="1"/>
      <c r="G131" s="21" t="s">
        <v>50</v>
      </c>
      <c r="H131" s="41">
        <v>4.0</v>
      </c>
      <c r="I131" s="62" t="s">
        <v>44</v>
      </c>
      <c r="J131" s="63" t="s">
        <v>44</v>
      </c>
      <c r="K131" s="58">
        <v>91.67</v>
      </c>
      <c r="L131" s="58">
        <v>100.0</v>
      </c>
      <c r="M131" s="24" t="str">
        <f t="shared" si="1"/>
        <v>APROBADO</v>
      </c>
      <c r="N131" s="1"/>
    </row>
    <row r="132">
      <c r="A132" s="39">
        <v>2.0356507135E10</v>
      </c>
      <c r="B132" s="40" t="s">
        <v>1410</v>
      </c>
      <c r="C132" s="40" t="s">
        <v>831</v>
      </c>
      <c r="D132" s="40" t="s">
        <v>1413</v>
      </c>
      <c r="E132" s="1"/>
      <c r="F132" s="1"/>
      <c r="G132" s="21" t="s">
        <v>50</v>
      </c>
      <c r="H132" s="41">
        <v>4.0</v>
      </c>
      <c r="I132" s="62" t="s">
        <v>40</v>
      </c>
      <c r="J132" s="63" t="s">
        <v>40</v>
      </c>
      <c r="K132" s="52" t="s">
        <v>40</v>
      </c>
      <c r="L132" s="52" t="s">
        <v>40</v>
      </c>
      <c r="M132" s="24" t="str">
        <f t="shared" si="1"/>
        <v>REPROBADO</v>
      </c>
      <c r="N132" s="1"/>
    </row>
    <row r="133">
      <c r="A133" s="39">
        <v>2.0257244742E10</v>
      </c>
      <c r="B133" s="40" t="s">
        <v>1414</v>
      </c>
      <c r="C133" s="40" t="s">
        <v>1415</v>
      </c>
      <c r="D133" s="40" t="s">
        <v>1416</v>
      </c>
      <c r="E133" s="1"/>
      <c r="F133" s="1"/>
      <c r="G133" s="21" t="s">
        <v>50</v>
      </c>
      <c r="H133" s="41">
        <v>4.0</v>
      </c>
      <c r="I133" s="62" t="s">
        <v>44</v>
      </c>
      <c r="J133" s="63" t="s">
        <v>40</v>
      </c>
      <c r="K133" s="52" t="s">
        <v>40</v>
      </c>
      <c r="L133" s="52" t="s">
        <v>40</v>
      </c>
      <c r="M133" s="24" t="str">
        <f t="shared" si="1"/>
        <v>REPROBADO</v>
      </c>
      <c r="N133" s="31" t="s">
        <v>61</v>
      </c>
    </row>
    <row r="134">
      <c r="A134" s="39">
        <v>2.0262561381E10</v>
      </c>
      <c r="B134" s="40" t="s">
        <v>1417</v>
      </c>
      <c r="C134" s="40" t="s">
        <v>1418</v>
      </c>
      <c r="D134" s="40" t="s">
        <v>1419</v>
      </c>
      <c r="E134" s="1"/>
      <c r="F134" s="1"/>
      <c r="G134" s="21" t="s">
        <v>50</v>
      </c>
      <c r="H134" s="41">
        <v>4.0</v>
      </c>
      <c r="I134" s="62" t="s">
        <v>44</v>
      </c>
      <c r="J134" s="63" t="s">
        <v>40</v>
      </c>
      <c r="K134" s="58">
        <v>100.0</v>
      </c>
      <c r="L134" s="58">
        <v>100.0</v>
      </c>
      <c r="M134" s="24" t="str">
        <f t="shared" si="1"/>
        <v>APROBADO</v>
      </c>
      <c r="N134" s="1"/>
    </row>
    <row r="135">
      <c r="A135" s="39">
        <v>2.027158847E10</v>
      </c>
      <c r="B135" s="40" t="s">
        <v>1420</v>
      </c>
      <c r="C135" s="40" t="s">
        <v>1421</v>
      </c>
      <c r="D135" s="40" t="s">
        <v>1422</v>
      </c>
      <c r="E135" s="1"/>
      <c r="F135" s="1"/>
      <c r="G135" s="21" t="s">
        <v>50</v>
      </c>
      <c r="H135" s="41">
        <v>4.0</v>
      </c>
      <c r="I135" s="62" t="s">
        <v>44</v>
      </c>
      <c r="J135" s="63" t="s">
        <v>44</v>
      </c>
      <c r="K135" s="58">
        <v>80.0</v>
      </c>
      <c r="L135" s="58">
        <v>100.0</v>
      </c>
      <c r="M135" s="24" t="str">
        <f t="shared" si="1"/>
        <v>APROBADO</v>
      </c>
      <c r="N135" s="1"/>
    </row>
    <row r="136">
      <c r="A136" s="39">
        <v>2.0307046157E10</v>
      </c>
      <c r="B136" s="40" t="s">
        <v>1423</v>
      </c>
      <c r="C136" s="40" t="s">
        <v>1424</v>
      </c>
      <c r="D136" s="40" t="s">
        <v>1425</v>
      </c>
      <c r="E136" s="1"/>
      <c r="F136" s="1"/>
      <c r="G136" s="21" t="s">
        <v>50</v>
      </c>
      <c r="H136" s="41">
        <v>4.0</v>
      </c>
      <c r="I136" s="62" t="s">
        <v>44</v>
      </c>
      <c r="J136" s="63" t="s">
        <v>44</v>
      </c>
      <c r="K136" s="58">
        <v>70.0</v>
      </c>
      <c r="L136" s="52" t="s">
        <v>40</v>
      </c>
      <c r="M136" s="24" t="str">
        <f t="shared" si="1"/>
        <v>APROBADO</v>
      </c>
      <c r="N136" s="1"/>
    </row>
    <row r="137">
      <c r="A137" s="39">
        <v>2.7275012195E10</v>
      </c>
      <c r="B137" s="40" t="s">
        <v>1423</v>
      </c>
      <c r="C137" s="40" t="s">
        <v>1426</v>
      </c>
      <c r="D137" s="40" t="s">
        <v>1427</v>
      </c>
      <c r="E137" s="1"/>
      <c r="F137" s="1"/>
      <c r="G137" s="21" t="s">
        <v>18</v>
      </c>
      <c r="H137" s="41">
        <v>4.0</v>
      </c>
      <c r="I137" s="62" t="s">
        <v>40</v>
      </c>
      <c r="J137" s="63" t="s">
        <v>40</v>
      </c>
      <c r="K137" s="58">
        <v>70.0</v>
      </c>
      <c r="L137" s="58">
        <v>100.0</v>
      </c>
      <c r="M137" s="24" t="str">
        <f t="shared" si="1"/>
        <v>REPROBADO</v>
      </c>
      <c r="N137" s="31"/>
    </row>
    <row r="138">
      <c r="A138" s="39">
        <v>2.736011978E10</v>
      </c>
      <c r="B138" s="40" t="s">
        <v>1423</v>
      </c>
      <c r="C138" s="40" t="s">
        <v>930</v>
      </c>
      <c r="D138" s="40" t="s">
        <v>1428</v>
      </c>
      <c r="E138" s="1"/>
      <c r="F138" s="1"/>
      <c r="G138" s="21" t="s">
        <v>18</v>
      </c>
      <c r="H138" s="41">
        <v>4.0</v>
      </c>
      <c r="I138" s="62" t="s">
        <v>44</v>
      </c>
      <c r="J138" s="63" t="s">
        <v>40</v>
      </c>
      <c r="K138" s="58">
        <v>66.67</v>
      </c>
      <c r="L138" s="58">
        <v>100.0</v>
      </c>
      <c r="M138" s="24" t="str">
        <f t="shared" si="1"/>
        <v>APROBADO</v>
      </c>
      <c r="N138" s="1"/>
    </row>
    <row r="139">
      <c r="A139" s="66">
        <v>2.03079221E10</v>
      </c>
      <c r="B139" s="67" t="s">
        <v>1429</v>
      </c>
      <c r="C139" s="67" t="s">
        <v>1430</v>
      </c>
      <c r="D139" s="67" t="s">
        <v>1431</v>
      </c>
      <c r="E139" s="68"/>
      <c r="F139" s="68"/>
      <c r="G139" s="69" t="s">
        <v>50</v>
      </c>
      <c r="H139" s="70">
        <v>1.0</v>
      </c>
      <c r="I139" s="71"/>
      <c r="J139" s="71"/>
      <c r="K139" s="72"/>
      <c r="L139" s="71"/>
      <c r="M139" s="24" t="str">
        <f t="shared" si="1"/>
        <v>REPROBADO</v>
      </c>
      <c r="N139" s="68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</row>
    <row r="141">
      <c r="A141" s="1"/>
      <c r="B141" s="1"/>
      <c r="C141" s="1"/>
      <c r="D141" s="28" t="s">
        <v>19</v>
      </c>
      <c r="E141" s="28">
        <f>COUNTIF(E5:E115,"NO")</f>
        <v>0</v>
      </c>
      <c r="F141" s="1"/>
      <c r="G141" s="28">
        <f>COUNTIF(G5:G138,"M")</f>
        <v>85</v>
      </c>
      <c r="H141" s="28"/>
      <c r="I141" s="28">
        <f>COUNTIF(I5:I115,"Participó")</f>
        <v>81</v>
      </c>
      <c r="J141" s="28">
        <f>COUNTIF(J5:J138,"Participó")</f>
        <v>71</v>
      </c>
      <c r="K141" s="28">
        <f>COUNTIF(K5:K138,"&gt;=70")</f>
        <v>80</v>
      </c>
      <c r="L141" s="28">
        <f>COUNTIF(L5:L138,"100")</f>
        <v>68</v>
      </c>
      <c r="M141" s="28">
        <f>COUNTIF(M5:M138,"APROBADO")</f>
        <v>86</v>
      </c>
      <c r="N141" s="28">
        <f>COUNTIF(N5:N139,"Recupera")</f>
        <v>15</v>
      </c>
    </row>
    <row r="142">
      <c r="A142" s="1"/>
      <c r="B142" s="1"/>
      <c r="C142" s="1"/>
      <c r="D142" s="29">
        <f>COUNTA(D5:D138)</f>
        <v>134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A143" s="1"/>
      <c r="B143" s="30" t="s">
        <v>20</v>
      </c>
      <c r="C143" s="1"/>
      <c r="D143" s="1"/>
      <c r="E143" s="1"/>
      <c r="F143" s="1"/>
      <c r="G143" s="32" t="s">
        <v>6</v>
      </c>
      <c r="H143" s="32" t="s">
        <v>21</v>
      </c>
      <c r="I143" s="1"/>
      <c r="J143" s="1"/>
      <c r="K143" s="1"/>
      <c r="L143" s="1"/>
      <c r="M143" s="1" t="s">
        <v>22</v>
      </c>
      <c r="N143" s="1"/>
    </row>
    <row r="144">
      <c r="A144" s="1"/>
      <c r="B144" s="1"/>
      <c r="C144" s="1"/>
      <c r="D144" s="1"/>
      <c r="E144" s="1"/>
      <c r="F144" s="1"/>
      <c r="G144" s="31">
        <v>1.0</v>
      </c>
      <c r="H144" s="1">
        <f t="shared" ref="H144:H147" si="2">COUNTIF($H$5:$H$138,G144)</f>
        <v>32</v>
      </c>
      <c r="I144" s="1"/>
      <c r="J144" s="1"/>
      <c r="K144" s="1"/>
      <c r="L144" s="33" t="s">
        <v>23</v>
      </c>
      <c r="M144" s="29">
        <f>COUNTIF(M5:M115,"APROBADO")/99*100</f>
        <v>68.68686869</v>
      </c>
      <c r="N144" s="1"/>
    </row>
    <row r="145">
      <c r="A145" s="1"/>
      <c r="B145" s="1"/>
      <c r="C145" s="1"/>
      <c r="D145" s="1"/>
      <c r="E145" s="1"/>
      <c r="F145" s="1"/>
      <c r="G145" s="31">
        <v>2.0</v>
      </c>
      <c r="H145" s="1">
        <f t="shared" si="2"/>
        <v>34</v>
      </c>
      <c r="I145" s="1"/>
      <c r="J145" s="1"/>
      <c r="K145" s="1"/>
      <c r="L145" s="34" t="s">
        <v>24</v>
      </c>
      <c r="M145" s="29">
        <f>COUNTIF(M5:M115,"REPROBADO")/99*100</f>
        <v>43.43434343</v>
      </c>
      <c r="N145" s="1"/>
    </row>
    <row r="146">
      <c r="A146" s="35"/>
      <c r="B146" s="1"/>
      <c r="C146" s="1"/>
      <c r="D146" s="1"/>
      <c r="E146" s="1"/>
      <c r="F146" s="1"/>
      <c r="G146" s="31">
        <v>3.0</v>
      </c>
      <c r="H146" s="1">
        <f t="shared" si="2"/>
        <v>33</v>
      </c>
      <c r="I146" s="1"/>
      <c r="J146" s="1"/>
      <c r="K146" s="1"/>
      <c r="L146" s="1"/>
      <c r="M146" s="1"/>
      <c r="N146" s="1"/>
    </row>
    <row r="147">
      <c r="A147" s="35" t="s">
        <v>25</v>
      </c>
      <c r="B147" s="1"/>
      <c r="C147" s="1"/>
      <c r="D147" s="1"/>
      <c r="E147" s="1"/>
      <c r="F147" s="1"/>
      <c r="G147" s="31">
        <v>4.0</v>
      </c>
      <c r="H147" s="1">
        <f t="shared" si="2"/>
        <v>35</v>
      </c>
      <c r="I147" s="1"/>
      <c r="J147" s="1"/>
      <c r="K147" s="1"/>
      <c r="L147" s="1"/>
      <c r="M147" s="1"/>
      <c r="N147" s="1"/>
    </row>
    <row r="148">
      <c r="A148" s="35" t="s">
        <v>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A149" s="35" t="s">
        <v>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A150" s="35" t="s">
        <v>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35" t="s">
        <v>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5"/>
      <c r="M151" s="1"/>
      <c r="N151" s="1"/>
    </row>
    <row r="152">
      <c r="A152" s="1"/>
      <c r="B152" s="1" t="s">
        <v>30</v>
      </c>
      <c r="C152" s="1"/>
      <c r="D152" s="1"/>
      <c r="E152" s="1"/>
      <c r="F152" s="1"/>
      <c r="G152" s="1"/>
      <c r="H152" s="1"/>
      <c r="I152" s="1"/>
      <c r="J152" s="1"/>
      <c r="K152" s="35"/>
      <c r="L152" s="36" t="s">
        <v>31</v>
      </c>
      <c r="M152" s="1"/>
      <c r="N152" s="1"/>
    </row>
    <row r="153">
      <c r="A153" s="1"/>
      <c r="B153" s="1" t="s">
        <v>32</v>
      </c>
      <c r="C153" s="1" t="s">
        <v>33</v>
      </c>
      <c r="D153" s="1"/>
      <c r="E153" s="1"/>
      <c r="F153" s="1"/>
      <c r="G153" s="1"/>
      <c r="H153" s="1"/>
      <c r="I153" s="1"/>
      <c r="J153" s="1"/>
      <c r="K153" s="35"/>
      <c r="L153" s="37" t="s">
        <v>34</v>
      </c>
      <c r="M153" s="38" t="str">
        <f>#REF!/COUNTIF(M24:M115,"REPROBADO")*100</f>
        <v>#REF!</v>
      </c>
      <c r="N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5"/>
      <c r="L154" s="37" t="s">
        <v>35</v>
      </c>
      <c r="M154" s="29">
        <f>COUNTIF(N24:N115,"Justifico")/COUNTIF(M25:M140,"REPROBADO")*100</f>
        <v>0</v>
      </c>
      <c r="N154" s="1"/>
    </row>
  </sheetData>
  <mergeCells count="14">
    <mergeCell ref="G3:G4"/>
    <mergeCell ref="H3:H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39">
    <cfRule type="cellIs" dxfId="0" priority="1" operator="equal">
      <formula>"Participó"</formula>
    </cfRule>
  </conditionalFormatting>
  <conditionalFormatting sqref="I5:J139">
    <cfRule type="cellIs" dxfId="1" priority="2" operator="equal">
      <formula>"-"</formula>
    </cfRule>
  </conditionalFormatting>
  <conditionalFormatting sqref="K5:L139">
    <cfRule type="cellIs" dxfId="0" priority="3" operator="greaterThan">
      <formula>59</formula>
    </cfRule>
  </conditionalFormatting>
  <conditionalFormatting sqref="K5:L139">
    <cfRule type="cellIs" dxfId="1" priority="4" operator="lessThanOrEqual">
      <formula>59</formula>
    </cfRule>
  </conditionalFormatting>
  <conditionalFormatting sqref="M5:M139">
    <cfRule type="cellIs" dxfId="0" priority="5" operator="equal">
      <formula>"APROBADO"</formula>
    </cfRule>
  </conditionalFormatting>
  <conditionalFormatting sqref="M5:M139">
    <cfRule type="cellIs" dxfId="1" priority="6" operator="equal">
      <formula>"REPROBADO"</formula>
    </cfRule>
  </conditionalFormatting>
  <conditionalFormatting sqref="K5:L138">
    <cfRule type="cellIs" dxfId="1" priority="7" operator="equal">
      <formula>"-"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1432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39">
        <v>2.7308940514E10</v>
      </c>
      <c r="B5" s="40" t="s">
        <v>62</v>
      </c>
      <c r="C5" s="40" t="s">
        <v>1433</v>
      </c>
      <c r="D5" s="40" t="s">
        <v>1434</v>
      </c>
      <c r="E5" s="1"/>
      <c r="F5" s="1"/>
      <c r="G5" s="21" t="s">
        <v>18</v>
      </c>
      <c r="H5" s="41">
        <v>1.0</v>
      </c>
      <c r="I5" s="62" t="s">
        <v>44</v>
      </c>
      <c r="J5" s="73" t="s">
        <v>44</v>
      </c>
      <c r="K5" s="58">
        <v>85.0</v>
      </c>
      <c r="L5" s="58">
        <v>100.0</v>
      </c>
      <c r="M5" s="24" t="str">
        <f t="shared" ref="M5:M140" si="1">IF(AND(OR(I5="Participó",J5="Participó"),AND(K5&gt;59,K5&lt;&gt;"-")),"APROBADO","REPROBADO")</f>
        <v>APROBADO</v>
      </c>
      <c r="N5" s="1"/>
    </row>
    <row r="6">
      <c r="A6" s="39">
        <v>2.7382401196E10</v>
      </c>
      <c r="B6" s="40" t="s">
        <v>1435</v>
      </c>
      <c r="C6" s="40" t="s">
        <v>1436</v>
      </c>
      <c r="D6" s="40" t="s">
        <v>1437</v>
      </c>
      <c r="E6" s="1"/>
      <c r="F6" s="1"/>
      <c r="G6" s="21" t="s">
        <v>18</v>
      </c>
      <c r="H6" s="41">
        <v>1.0</v>
      </c>
      <c r="I6" s="62" t="s">
        <v>44</v>
      </c>
      <c r="J6" s="73" t="s">
        <v>44</v>
      </c>
      <c r="K6" s="58">
        <v>86.67</v>
      </c>
      <c r="L6" s="58">
        <v>100.0</v>
      </c>
      <c r="M6" s="24" t="str">
        <f t="shared" si="1"/>
        <v>APROBADO</v>
      </c>
      <c r="N6" s="1"/>
    </row>
    <row r="7">
      <c r="A7" s="39">
        <v>2.7356497193E10</v>
      </c>
      <c r="B7" s="40" t="s">
        <v>1417</v>
      </c>
      <c r="C7" s="40" t="s">
        <v>1438</v>
      </c>
      <c r="D7" s="40" t="s">
        <v>1439</v>
      </c>
      <c r="E7" s="1"/>
      <c r="F7" s="1"/>
      <c r="G7" s="21" t="s">
        <v>18</v>
      </c>
      <c r="H7" s="41">
        <v>1.0</v>
      </c>
      <c r="I7" s="62" t="s">
        <v>44</v>
      </c>
      <c r="J7" s="73" t="s">
        <v>40</v>
      </c>
      <c r="K7" s="58">
        <v>60.0</v>
      </c>
      <c r="L7" s="52" t="s">
        <v>40</v>
      </c>
      <c r="M7" s="24" t="str">
        <f t="shared" si="1"/>
        <v>APROBADO</v>
      </c>
      <c r="N7" s="1"/>
    </row>
    <row r="8">
      <c r="A8" s="39">
        <v>2.3254972444E10</v>
      </c>
      <c r="B8" s="40" t="s">
        <v>1423</v>
      </c>
      <c r="C8" s="40" t="s">
        <v>493</v>
      </c>
      <c r="D8" s="40" t="s">
        <v>1440</v>
      </c>
      <c r="E8" s="1"/>
      <c r="F8" s="1"/>
      <c r="G8" s="21" t="s">
        <v>18</v>
      </c>
      <c r="H8" s="41">
        <v>1.0</v>
      </c>
      <c r="I8" s="62" t="s">
        <v>40</v>
      </c>
      <c r="J8" s="73" t="s">
        <v>40</v>
      </c>
      <c r="K8" s="52" t="s">
        <v>40</v>
      </c>
      <c r="L8" s="52" t="s">
        <v>40</v>
      </c>
      <c r="M8" s="24" t="str">
        <f t="shared" si="1"/>
        <v>REPROBADO</v>
      </c>
      <c r="N8" s="1"/>
    </row>
    <row r="9">
      <c r="A9" s="39">
        <v>2.0343376392E10</v>
      </c>
      <c r="B9" s="40" t="s">
        <v>1441</v>
      </c>
      <c r="C9" s="40" t="s">
        <v>1442</v>
      </c>
      <c r="D9" s="40" t="s">
        <v>1443</v>
      </c>
      <c r="E9" s="1"/>
      <c r="F9" s="1"/>
      <c r="G9" s="21" t="s">
        <v>50</v>
      </c>
      <c r="H9" s="41">
        <v>1.0</v>
      </c>
      <c r="I9" s="62" t="s">
        <v>44</v>
      </c>
      <c r="J9" s="73" t="s">
        <v>40</v>
      </c>
      <c r="K9" s="58">
        <v>90.0</v>
      </c>
      <c r="L9" s="58">
        <v>100.0</v>
      </c>
      <c r="M9" s="24" t="str">
        <f t="shared" si="1"/>
        <v>APROBADO</v>
      </c>
      <c r="N9" s="1"/>
    </row>
    <row r="10">
      <c r="A10" s="39">
        <v>2.7310852541E10</v>
      </c>
      <c r="B10" s="40" t="s">
        <v>1441</v>
      </c>
      <c r="C10" s="40" t="s">
        <v>651</v>
      </c>
      <c r="D10" s="40" t="s">
        <v>1444</v>
      </c>
      <c r="E10" s="1"/>
      <c r="F10" s="1"/>
      <c r="G10" s="21" t="s">
        <v>18</v>
      </c>
      <c r="H10" s="41">
        <v>1.0</v>
      </c>
      <c r="I10" s="62" t="s">
        <v>44</v>
      </c>
      <c r="J10" s="73" t="s">
        <v>40</v>
      </c>
      <c r="K10" s="64">
        <v>76.67</v>
      </c>
      <c r="L10" s="58">
        <v>100.0</v>
      </c>
      <c r="M10" s="24" t="str">
        <f t="shared" si="1"/>
        <v>APROBADO</v>
      </c>
      <c r="N10" s="1"/>
    </row>
    <row r="11">
      <c r="A11" s="39">
        <v>2.7277612238E10</v>
      </c>
      <c r="B11" s="40" t="s">
        <v>1445</v>
      </c>
      <c r="C11" s="40" t="s">
        <v>353</v>
      </c>
      <c r="D11" s="40" t="s">
        <v>1446</v>
      </c>
      <c r="E11" s="1"/>
      <c r="F11" s="1"/>
      <c r="G11" s="21" t="s">
        <v>18</v>
      </c>
      <c r="H11" s="41">
        <v>1.0</v>
      </c>
      <c r="I11" s="62" t="s">
        <v>44</v>
      </c>
      <c r="J11" s="73" t="s">
        <v>40</v>
      </c>
      <c r="K11" s="58">
        <v>85.0</v>
      </c>
      <c r="L11" s="52" t="s">
        <v>40</v>
      </c>
      <c r="M11" s="24" t="str">
        <f t="shared" si="1"/>
        <v>APROBADO</v>
      </c>
      <c r="N11" s="1"/>
    </row>
    <row r="12">
      <c r="A12" s="39">
        <v>2.0308122493E10</v>
      </c>
      <c r="B12" s="40" t="s">
        <v>1445</v>
      </c>
      <c r="C12" s="40" t="s">
        <v>1447</v>
      </c>
      <c r="D12" s="40" t="s">
        <v>1448</v>
      </c>
      <c r="E12" s="1"/>
      <c r="F12" s="1"/>
      <c r="G12" s="21" t="s">
        <v>50</v>
      </c>
      <c r="H12" s="41">
        <v>1.0</v>
      </c>
      <c r="I12" s="62" t="s">
        <v>44</v>
      </c>
      <c r="J12" s="73" t="s">
        <v>44</v>
      </c>
      <c r="K12" s="58">
        <v>80.0</v>
      </c>
      <c r="L12" s="58">
        <v>100.0</v>
      </c>
      <c r="M12" s="24" t="str">
        <f t="shared" si="1"/>
        <v>APROBADO</v>
      </c>
      <c r="N12" s="1"/>
    </row>
    <row r="13">
      <c r="A13" s="39">
        <v>2.0374527259E10</v>
      </c>
      <c r="B13" s="40" t="s">
        <v>1445</v>
      </c>
      <c r="C13" s="40" t="s">
        <v>1449</v>
      </c>
      <c r="D13" s="40" t="s">
        <v>1450</v>
      </c>
      <c r="E13" s="1"/>
      <c r="F13" s="1"/>
      <c r="G13" s="21" t="s">
        <v>50</v>
      </c>
      <c r="H13" s="41">
        <v>1.0</v>
      </c>
      <c r="I13" s="62" t="s">
        <v>44</v>
      </c>
      <c r="J13" s="73" t="s">
        <v>40</v>
      </c>
      <c r="K13" s="58">
        <v>90.0</v>
      </c>
      <c r="L13" s="58">
        <v>100.0</v>
      </c>
      <c r="M13" s="24" t="str">
        <f t="shared" si="1"/>
        <v>APROBADO</v>
      </c>
      <c r="N13" s="1"/>
    </row>
    <row r="14">
      <c r="A14" s="39">
        <v>2.7260947724E10</v>
      </c>
      <c r="B14" s="40" t="s">
        <v>1451</v>
      </c>
      <c r="C14" s="40" t="s">
        <v>1452</v>
      </c>
      <c r="D14" s="40" t="s">
        <v>1453</v>
      </c>
      <c r="E14" s="1"/>
      <c r="F14" s="1"/>
      <c r="G14" s="21" t="s">
        <v>18</v>
      </c>
      <c r="H14" s="41">
        <v>1.0</v>
      </c>
      <c r="I14" s="62" t="s">
        <v>40</v>
      </c>
      <c r="J14" s="73" t="s">
        <v>40</v>
      </c>
      <c r="K14" s="52" t="s">
        <v>40</v>
      </c>
      <c r="L14" s="52" t="s">
        <v>40</v>
      </c>
      <c r="M14" s="24" t="str">
        <f t="shared" si="1"/>
        <v>REPROBADO</v>
      </c>
      <c r="N14" s="1"/>
    </row>
    <row r="15">
      <c r="A15" s="39">
        <v>2.025781114E10</v>
      </c>
      <c r="B15" s="40" t="s">
        <v>1454</v>
      </c>
      <c r="C15" s="40" t="s">
        <v>1455</v>
      </c>
      <c r="D15" s="40" t="s">
        <v>1456</v>
      </c>
      <c r="E15" s="1"/>
      <c r="F15" s="1"/>
      <c r="G15" s="21" t="s">
        <v>50</v>
      </c>
      <c r="H15" s="41">
        <v>1.0</v>
      </c>
      <c r="I15" s="62" t="s">
        <v>44</v>
      </c>
      <c r="J15" s="73" t="s">
        <v>44</v>
      </c>
      <c r="K15" s="58">
        <v>90.0</v>
      </c>
      <c r="L15" s="58">
        <v>100.0</v>
      </c>
      <c r="M15" s="24" t="str">
        <f t="shared" si="1"/>
        <v>APROBADO</v>
      </c>
      <c r="N15" s="1"/>
    </row>
    <row r="16">
      <c r="A16" s="39">
        <v>2.7337306409E10</v>
      </c>
      <c r="B16" s="40" t="s">
        <v>1457</v>
      </c>
      <c r="C16" s="40" t="s">
        <v>1458</v>
      </c>
      <c r="D16" s="40" t="s">
        <v>1459</v>
      </c>
      <c r="E16" s="1"/>
      <c r="F16" s="1"/>
      <c r="G16" s="21" t="s">
        <v>50</v>
      </c>
      <c r="H16" s="41">
        <v>1.0</v>
      </c>
      <c r="I16" s="62" t="s">
        <v>44</v>
      </c>
      <c r="J16" s="73" t="s">
        <v>44</v>
      </c>
      <c r="K16" s="58">
        <v>85.0</v>
      </c>
      <c r="L16" s="58">
        <v>100.0</v>
      </c>
      <c r="M16" s="24" t="str">
        <f t="shared" si="1"/>
        <v>APROBADO</v>
      </c>
      <c r="N16" s="1"/>
    </row>
    <row r="17">
      <c r="A17" s="39">
        <v>2.7381332255E10</v>
      </c>
      <c r="B17" s="40" t="s">
        <v>1460</v>
      </c>
      <c r="C17" s="40" t="s">
        <v>1461</v>
      </c>
      <c r="D17" s="40" t="s">
        <v>1462</v>
      </c>
      <c r="E17" s="1"/>
      <c r="F17" s="1"/>
      <c r="G17" s="21" t="s">
        <v>18</v>
      </c>
      <c r="H17" s="41">
        <v>1.0</v>
      </c>
      <c r="I17" s="62" t="s">
        <v>44</v>
      </c>
      <c r="J17" s="73" t="s">
        <v>44</v>
      </c>
      <c r="K17" s="58">
        <v>90.0</v>
      </c>
      <c r="L17" s="58">
        <v>100.0</v>
      </c>
      <c r="M17" s="24" t="str">
        <f t="shared" si="1"/>
        <v>APROBADO</v>
      </c>
      <c r="N17" s="1"/>
    </row>
    <row r="18">
      <c r="A18" s="39">
        <v>2.7399490788E10</v>
      </c>
      <c r="B18" s="40" t="s">
        <v>1463</v>
      </c>
      <c r="C18" s="40" t="s">
        <v>1464</v>
      </c>
      <c r="D18" s="40" t="s">
        <v>1465</v>
      </c>
      <c r="E18" s="1"/>
      <c r="F18" s="1"/>
      <c r="G18" s="21" t="s">
        <v>18</v>
      </c>
      <c r="H18" s="41">
        <v>1.0</v>
      </c>
      <c r="I18" s="62" t="s">
        <v>44</v>
      </c>
      <c r="J18" s="73" t="s">
        <v>44</v>
      </c>
      <c r="K18" s="58">
        <v>100.0</v>
      </c>
      <c r="L18" s="58">
        <v>100.0</v>
      </c>
      <c r="M18" s="24" t="str">
        <f t="shared" si="1"/>
        <v>APROBADO</v>
      </c>
      <c r="N18" s="31" t="s">
        <v>1466</v>
      </c>
    </row>
    <row r="19">
      <c r="A19" s="39">
        <v>2.0311555635E10</v>
      </c>
      <c r="B19" s="40" t="s">
        <v>1463</v>
      </c>
      <c r="C19" s="40" t="s">
        <v>97</v>
      </c>
      <c r="D19" s="40" t="s">
        <v>1467</v>
      </c>
      <c r="E19" s="1"/>
      <c r="F19" s="1"/>
      <c r="G19" s="21" t="s">
        <v>50</v>
      </c>
      <c r="H19" s="41">
        <v>1.0</v>
      </c>
      <c r="I19" s="62" t="s">
        <v>44</v>
      </c>
      <c r="J19" s="73" t="s">
        <v>44</v>
      </c>
      <c r="K19" s="58">
        <v>86.67</v>
      </c>
      <c r="L19" s="58">
        <v>100.0</v>
      </c>
      <c r="M19" s="24" t="str">
        <f t="shared" si="1"/>
        <v>APROBADO</v>
      </c>
      <c r="N19" s="1"/>
    </row>
    <row r="20">
      <c r="A20" s="39">
        <v>2.0297229177E10</v>
      </c>
      <c r="B20" s="40" t="s">
        <v>1463</v>
      </c>
      <c r="C20" s="40" t="s">
        <v>1468</v>
      </c>
      <c r="D20" s="40" t="s">
        <v>1469</v>
      </c>
      <c r="E20" s="1"/>
      <c r="F20" s="1"/>
      <c r="G20" s="21" t="s">
        <v>50</v>
      </c>
      <c r="H20" s="41">
        <v>1.0</v>
      </c>
      <c r="I20" s="62" t="s">
        <v>44</v>
      </c>
      <c r="J20" s="73" t="s">
        <v>44</v>
      </c>
      <c r="K20" s="58">
        <v>90.0</v>
      </c>
      <c r="L20" s="58">
        <v>100.0</v>
      </c>
      <c r="M20" s="24" t="str">
        <f t="shared" si="1"/>
        <v>APROBADO</v>
      </c>
      <c r="N20" s="1"/>
    </row>
    <row r="21">
      <c r="A21" s="39">
        <v>2.0330151391E10</v>
      </c>
      <c r="B21" s="40" t="s">
        <v>1463</v>
      </c>
      <c r="C21" s="40" t="s">
        <v>1470</v>
      </c>
      <c r="D21" s="40" t="s">
        <v>1471</v>
      </c>
      <c r="E21" s="1"/>
      <c r="F21" s="1"/>
      <c r="G21" s="21" t="s">
        <v>50</v>
      </c>
      <c r="H21" s="41">
        <v>1.0</v>
      </c>
      <c r="I21" s="62" t="s">
        <v>40</v>
      </c>
      <c r="J21" s="73" t="s">
        <v>40</v>
      </c>
      <c r="K21" s="52" t="s">
        <v>40</v>
      </c>
      <c r="L21" s="52" t="s">
        <v>40</v>
      </c>
      <c r="M21" s="24" t="str">
        <f t="shared" si="1"/>
        <v>REPROBADO</v>
      </c>
      <c r="N21" s="1"/>
    </row>
    <row r="22">
      <c r="A22" s="39">
        <v>2.7374457298E10</v>
      </c>
      <c r="B22" s="40" t="s">
        <v>1463</v>
      </c>
      <c r="C22" s="40" t="s">
        <v>1472</v>
      </c>
      <c r="D22" s="40" t="s">
        <v>1473</v>
      </c>
      <c r="E22" s="1"/>
      <c r="F22" s="1"/>
      <c r="G22" s="21" t="s">
        <v>18</v>
      </c>
      <c r="H22" s="41">
        <v>1.0</v>
      </c>
      <c r="I22" s="62" t="s">
        <v>44</v>
      </c>
      <c r="J22" s="73" t="s">
        <v>44</v>
      </c>
      <c r="K22" s="58">
        <v>100.0</v>
      </c>
      <c r="L22" s="58">
        <v>100.0</v>
      </c>
      <c r="M22" s="24" t="str">
        <f t="shared" si="1"/>
        <v>APROBADO</v>
      </c>
      <c r="N22" s="1"/>
    </row>
    <row r="23">
      <c r="A23" s="39">
        <v>2.736000558E10</v>
      </c>
      <c r="B23" s="40" t="s">
        <v>1463</v>
      </c>
      <c r="C23" s="40" t="s">
        <v>1474</v>
      </c>
      <c r="D23" s="40" t="s">
        <v>1475</v>
      </c>
      <c r="E23" s="1"/>
      <c r="F23" s="1"/>
      <c r="G23" s="21" t="s">
        <v>18</v>
      </c>
      <c r="H23" s="41">
        <v>1.0</v>
      </c>
      <c r="I23" s="62" t="s">
        <v>44</v>
      </c>
      <c r="J23" s="73" t="s">
        <v>40</v>
      </c>
      <c r="K23" s="58">
        <v>90.0</v>
      </c>
      <c r="L23" s="58">
        <v>100.0</v>
      </c>
      <c r="M23" s="24" t="str">
        <f t="shared" si="1"/>
        <v>APROBADO</v>
      </c>
      <c r="N23" s="1"/>
    </row>
    <row r="24">
      <c r="A24" s="39">
        <v>2.7350232244E10</v>
      </c>
      <c r="B24" s="40" t="s">
        <v>1463</v>
      </c>
      <c r="C24" s="40" t="s">
        <v>1476</v>
      </c>
      <c r="D24" s="40" t="s">
        <v>1477</v>
      </c>
      <c r="E24" s="1"/>
      <c r="F24" s="1"/>
      <c r="G24" s="21" t="s">
        <v>18</v>
      </c>
      <c r="H24" s="41">
        <v>1.0</v>
      </c>
      <c r="I24" s="62" t="s">
        <v>44</v>
      </c>
      <c r="J24" s="73" t="s">
        <v>44</v>
      </c>
      <c r="K24" s="58">
        <v>100.0</v>
      </c>
      <c r="L24" s="58">
        <v>100.0</v>
      </c>
      <c r="M24" s="24" t="str">
        <f t="shared" si="1"/>
        <v>APROBADO</v>
      </c>
      <c r="N24" s="1"/>
    </row>
    <row r="25">
      <c r="A25" s="39">
        <v>2.0312736439E10</v>
      </c>
      <c r="B25" s="40" t="s">
        <v>1478</v>
      </c>
      <c r="C25" s="40" t="s">
        <v>1479</v>
      </c>
      <c r="D25" s="40" t="s">
        <v>1480</v>
      </c>
      <c r="E25" s="1"/>
      <c r="F25" s="1"/>
      <c r="G25" s="21" t="s">
        <v>50</v>
      </c>
      <c r="H25" s="41">
        <v>1.0</v>
      </c>
      <c r="I25" s="62" t="s">
        <v>40</v>
      </c>
      <c r="J25" s="73" t="s">
        <v>40</v>
      </c>
      <c r="K25" s="52" t="s">
        <v>40</v>
      </c>
      <c r="L25" s="52" t="s">
        <v>40</v>
      </c>
      <c r="M25" s="24" t="str">
        <f t="shared" si="1"/>
        <v>REPROBADO</v>
      </c>
      <c r="N25" s="1"/>
    </row>
    <row r="26">
      <c r="A26" s="39">
        <v>2.0332962613E10</v>
      </c>
      <c r="B26" s="40" t="s">
        <v>1481</v>
      </c>
      <c r="C26" s="40" t="s">
        <v>1482</v>
      </c>
      <c r="D26" s="40" t="s">
        <v>1483</v>
      </c>
      <c r="E26" s="1"/>
      <c r="F26" s="1"/>
      <c r="G26" s="21" t="s">
        <v>50</v>
      </c>
      <c r="H26" s="41">
        <v>1.0</v>
      </c>
      <c r="I26" s="62" t="s">
        <v>44</v>
      </c>
      <c r="J26" s="73" t="s">
        <v>40</v>
      </c>
      <c r="K26" s="52" t="s">
        <v>40</v>
      </c>
      <c r="L26" s="52" t="s">
        <v>40</v>
      </c>
      <c r="M26" s="24" t="str">
        <f t="shared" si="1"/>
        <v>REPROBADO</v>
      </c>
      <c r="N26" s="31" t="s">
        <v>1466</v>
      </c>
    </row>
    <row r="27">
      <c r="A27" s="39">
        <v>2.0277612284E10</v>
      </c>
      <c r="B27" s="40" t="s">
        <v>1484</v>
      </c>
      <c r="C27" s="40" t="s">
        <v>1322</v>
      </c>
      <c r="D27" s="40" t="s">
        <v>1485</v>
      </c>
      <c r="E27" s="1"/>
      <c r="F27" s="1"/>
      <c r="G27" s="21" t="s">
        <v>50</v>
      </c>
      <c r="H27" s="41">
        <v>1.0</v>
      </c>
      <c r="I27" s="62" t="s">
        <v>40</v>
      </c>
      <c r="J27" s="73" t="s">
        <v>40</v>
      </c>
      <c r="K27" s="52" t="s">
        <v>40</v>
      </c>
      <c r="L27" s="52" t="s">
        <v>40</v>
      </c>
      <c r="M27" s="24" t="str">
        <f t="shared" si="1"/>
        <v>REPROBADO</v>
      </c>
      <c r="N27" s="1"/>
    </row>
    <row r="28">
      <c r="A28" s="39">
        <v>2.3388981644E10</v>
      </c>
      <c r="B28" s="40" t="s">
        <v>1484</v>
      </c>
      <c r="C28" s="40" t="s">
        <v>241</v>
      </c>
      <c r="D28" s="40" t="s">
        <v>1486</v>
      </c>
      <c r="E28" s="1"/>
      <c r="F28" s="1"/>
      <c r="G28" s="21" t="s">
        <v>18</v>
      </c>
      <c r="H28" s="41">
        <v>1.0</v>
      </c>
      <c r="I28" s="62" t="s">
        <v>44</v>
      </c>
      <c r="J28" s="73" t="s">
        <v>40</v>
      </c>
      <c r="K28" s="52" t="s">
        <v>40</v>
      </c>
      <c r="L28" s="52" t="s">
        <v>40</v>
      </c>
      <c r="M28" s="24" t="str">
        <f t="shared" si="1"/>
        <v>REPROBADO</v>
      </c>
      <c r="N28" s="31" t="s">
        <v>1466</v>
      </c>
    </row>
    <row r="29">
      <c r="A29" s="39">
        <v>2.3308281159E10</v>
      </c>
      <c r="B29" s="40" t="s">
        <v>1484</v>
      </c>
      <c r="C29" s="40" t="s">
        <v>1487</v>
      </c>
      <c r="D29" s="40" t="s">
        <v>1488</v>
      </c>
      <c r="E29" s="1"/>
      <c r="F29" s="1"/>
      <c r="G29" s="21" t="s">
        <v>50</v>
      </c>
      <c r="H29" s="41">
        <v>1.0</v>
      </c>
      <c r="I29" s="62" t="s">
        <v>44</v>
      </c>
      <c r="J29" s="73" t="s">
        <v>44</v>
      </c>
      <c r="K29" s="58">
        <v>90.0</v>
      </c>
      <c r="L29" s="58">
        <v>100.0</v>
      </c>
      <c r="M29" s="24" t="str">
        <f t="shared" si="1"/>
        <v>APROBADO</v>
      </c>
      <c r="N29" s="1"/>
    </row>
    <row r="30">
      <c r="A30" s="39">
        <v>2.7239361388E10</v>
      </c>
      <c r="B30" s="40" t="s">
        <v>1484</v>
      </c>
      <c r="C30" s="40" t="s">
        <v>1489</v>
      </c>
      <c r="D30" s="40" t="s">
        <v>1490</v>
      </c>
      <c r="E30" s="1"/>
      <c r="F30" s="1"/>
      <c r="G30" s="21" t="s">
        <v>18</v>
      </c>
      <c r="H30" s="41">
        <v>1.0</v>
      </c>
      <c r="I30" s="62" t="s">
        <v>44</v>
      </c>
      <c r="J30" s="73" t="s">
        <v>44</v>
      </c>
      <c r="K30" s="58">
        <v>80.0</v>
      </c>
      <c r="L30" s="58">
        <v>100.0</v>
      </c>
      <c r="M30" s="24" t="str">
        <f t="shared" si="1"/>
        <v>APROBADO</v>
      </c>
      <c r="N30" s="1"/>
    </row>
    <row r="31">
      <c r="A31" s="39">
        <v>2.036879936E10</v>
      </c>
      <c r="B31" s="40" t="s">
        <v>1484</v>
      </c>
      <c r="C31" s="40" t="s">
        <v>914</v>
      </c>
      <c r="D31" s="40" t="s">
        <v>1491</v>
      </c>
      <c r="E31" s="1"/>
      <c r="F31" s="1"/>
      <c r="G31" s="21" t="s">
        <v>50</v>
      </c>
      <c r="H31" s="41">
        <v>1.0</v>
      </c>
      <c r="I31" s="62" t="s">
        <v>44</v>
      </c>
      <c r="J31" s="73" t="s">
        <v>44</v>
      </c>
      <c r="K31" s="58">
        <v>75.0</v>
      </c>
      <c r="L31" s="58">
        <v>100.0</v>
      </c>
      <c r="M31" s="24" t="str">
        <f t="shared" si="1"/>
        <v>APROBADO</v>
      </c>
      <c r="N31" s="1"/>
    </row>
    <row r="32">
      <c r="A32" s="39">
        <v>2.7305608314E10</v>
      </c>
      <c r="B32" s="40" t="s">
        <v>1484</v>
      </c>
      <c r="C32" s="40" t="s">
        <v>619</v>
      </c>
      <c r="D32" s="40" t="s">
        <v>1492</v>
      </c>
      <c r="E32" s="1"/>
      <c r="F32" s="1"/>
      <c r="G32" s="21" t="s">
        <v>18</v>
      </c>
      <c r="H32" s="41">
        <v>1.0</v>
      </c>
      <c r="I32" s="62" t="s">
        <v>40</v>
      </c>
      <c r="J32" s="73" t="s">
        <v>40</v>
      </c>
      <c r="K32" s="52" t="s">
        <v>40</v>
      </c>
      <c r="L32" s="52" t="s">
        <v>40</v>
      </c>
      <c r="M32" s="24" t="str">
        <f t="shared" si="1"/>
        <v>REPROBADO</v>
      </c>
      <c r="N32" s="1"/>
    </row>
    <row r="33">
      <c r="A33" s="39">
        <v>2.0268600702E10</v>
      </c>
      <c r="B33" s="40" t="s">
        <v>1484</v>
      </c>
      <c r="C33" s="40" t="s">
        <v>1493</v>
      </c>
      <c r="D33" s="40" t="s">
        <v>1494</v>
      </c>
      <c r="E33" s="1"/>
      <c r="F33" s="1"/>
      <c r="G33" s="21" t="s">
        <v>50</v>
      </c>
      <c r="H33" s="41">
        <v>1.0</v>
      </c>
      <c r="I33" s="62" t="s">
        <v>44</v>
      </c>
      <c r="J33" s="73" t="s">
        <v>44</v>
      </c>
      <c r="K33" s="58">
        <v>90.0</v>
      </c>
      <c r="L33" s="58">
        <v>100.0</v>
      </c>
      <c r="M33" s="24" t="str">
        <f t="shared" si="1"/>
        <v>APROBADO</v>
      </c>
      <c r="N33" s="1"/>
    </row>
    <row r="34">
      <c r="A34" s="39">
        <v>2.0321762981E10</v>
      </c>
      <c r="B34" s="40" t="s">
        <v>1495</v>
      </c>
      <c r="C34" s="40" t="s">
        <v>1496</v>
      </c>
      <c r="D34" s="40" t="s">
        <v>1497</v>
      </c>
      <c r="E34" s="1"/>
      <c r="F34" s="1"/>
      <c r="G34" s="21" t="s">
        <v>50</v>
      </c>
      <c r="H34" s="41">
        <v>1.0</v>
      </c>
      <c r="I34" s="62" t="s">
        <v>44</v>
      </c>
      <c r="J34" s="73" t="s">
        <v>44</v>
      </c>
      <c r="K34" s="58">
        <v>100.0</v>
      </c>
      <c r="L34" s="58">
        <v>100.0</v>
      </c>
      <c r="M34" s="24" t="str">
        <f t="shared" si="1"/>
        <v>APROBADO</v>
      </c>
      <c r="N34" s="1"/>
    </row>
    <row r="35">
      <c r="A35" s="39">
        <v>2.0329376959E10</v>
      </c>
      <c r="B35" s="40" t="s">
        <v>1498</v>
      </c>
      <c r="C35" s="40" t="s">
        <v>1499</v>
      </c>
      <c r="D35" s="40" t="s">
        <v>1500</v>
      </c>
      <c r="E35" s="1"/>
      <c r="F35" s="1"/>
      <c r="G35" s="21" t="s">
        <v>50</v>
      </c>
      <c r="H35" s="41">
        <v>1.0</v>
      </c>
      <c r="I35" s="62" t="s">
        <v>40</v>
      </c>
      <c r="J35" s="73" t="s">
        <v>40</v>
      </c>
      <c r="K35" s="52" t="s">
        <v>40</v>
      </c>
      <c r="L35" s="52" t="s">
        <v>40</v>
      </c>
      <c r="M35" s="24" t="str">
        <f t="shared" si="1"/>
        <v>REPROBADO</v>
      </c>
      <c r="N35" s="1"/>
    </row>
    <row r="36">
      <c r="A36" s="39">
        <v>2.7296187548E10</v>
      </c>
      <c r="B36" s="40" t="s">
        <v>1501</v>
      </c>
      <c r="C36" s="40" t="s">
        <v>1502</v>
      </c>
      <c r="D36" s="40" t="s">
        <v>1503</v>
      </c>
      <c r="E36" s="1"/>
      <c r="F36" s="1"/>
      <c r="G36" s="21" t="s">
        <v>18</v>
      </c>
      <c r="H36" s="41">
        <v>1.0</v>
      </c>
      <c r="I36" s="62" t="s">
        <v>44</v>
      </c>
      <c r="J36" s="73" t="s">
        <v>44</v>
      </c>
      <c r="K36" s="58">
        <v>75.0</v>
      </c>
      <c r="L36" s="58">
        <v>100.0</v>
      </c>
      <c r="M36" s="24" t="str">
        <f t="shared" si="1"/>
        <v>APROBADO</v>
      </c>
      <c r="N36" s="1"/>
    </row>
    <row r="37">
      <c r="A37" s="39">
        <v>2.028160953E10</v>
      </c>
      <c r="B37" s="40" t="s">
        <v>1504</v>
      </c>
      <c r="C37" s="40" t="s">
        <v>1505</v>
      </c>
      <c r="D37" s="40" t="s">
        <v>1506</v>
      </c>
      <c r="E37" s="1"/>
      <c r="F37" s="1"/>
      <c r="G37" s="21" t="s">
        <v>50</v>
      </c>
      <c r="H37" s="41">
        <v>1.0</v>
      </c>
      <c r="I37" s="62" t="s">
        <v>40</v>
      </c>
      <c r="J37" s="73" t="s">
        <v>40</v>
      </c>
      <c r="K37" s="52" t="s">
        <v>40</v>
      </c>
      <c r="L37" s="52" t="s">
        <v>40</v>
      </c>
      <c r="M37" s="24" t="str">
        <f t="shared" si="1"/>
        <v>REPROBADO</v>
      </c>
      <c r="N37" s="1"/>
    </row>
    <row r="38">
      <c r="A38" s="39">
        <v>2.7208473498E10</v>
      </c>
      <c r="B38" s="40" t="s">
        <v>1507</v>
      </c>
      <c r="C38" s="40" t="s">
        <v>1508</v>
      </c>
      <c r="D38" s="40" t="s">
        <v>1509</v>
      </c>
      <c r="E38" s="1"/>
      <c r="F38" s="1"/>
      <c r="G38" s="21" t="s">
        <v>18</v>
      </c>
      <c r="H38" s="41">
        <v>1.0</v>
      </c>
      <c r="I38" s="62" t="s">
        <v>44</v>
      </c>
      <c r="J38" s="73" t="s">
        <v>44</v>
      </c>
      <c r="K38" s="58">
        <v>80.0</v>
      </c>
      <c r="L38" s="58">
        <v>100.0</v>
      </c>
      <c r="M38" s="24" t="str">
        <f t="shared" si="1"/>
        <v>APROBADO</v>
      </c>
      <c r="N38" s="1"/>
    </row>
    <row r="39">
      <c r="A39" s="39">
        <v>2.7208474249E10</v>
      </c>
      <c r="B39" s="40" t="s">
        <v>1510</v>
      </c>
      <c r="C39" s="40" t="s">
        <v>1511</v>
      </c>
      <c r="D39" s="40" t="s">
        <v>1512</v>
      </c>
      <c r="E39" s="1"/>
      <c r="F39" s="1"/>
      <c r="G39" s="21" t="s">
        <v>18</v>
      </c>
      <c r="H39" s="41">
        <v>2.0</v>
      </c>
      <c r="I39" s="62" t="s">
        <v>44</v>
      </c>
      <c r="J39" s="73" t="s">
        <v>40</v>
      </c>
      <c r="K39" s="52" t="s">
        <v>40</v>
      </c>
      <c r="L39" s="52" t="s">
        <v>40</v>
      </c>
      <c r="M39" s="24" t="str">
        <f t="shared" si="1"/>
        <v>REPROBADO</v>
      </c>
      <c r="N39" s="31" t="s">
        <v>1466</v>
      </c>
    </row>
    <row r="40">
      <c r="A40" s="39">
        <v>2.0264613257E10</v>
      </c>
      <c r="B40" s="40" t="s">
        <v>1513</v>
      </c>
      <c r="C40" s="40" t="s">
        <v>1514</v>
      </c>
      <c r="D40" s="40" t="s">
        <v>1515</v>
      </c>
      <c r="E40" s="1"/>
      <c r="F40" s="1"/>
      <c r="G40" s="21" t="s">
        <v>50</v>
      </c>
      <c r="H40" s="41">
        <v>2.0</v>
      </c>
      <c r="I40" s="62" t="s">
        <v>44</v>
      </c>
      <c r="J40" s="73" t="s">
        <v>40</v>
      </c>
      <c r="K40" s="58">
        <v>80.0</v>
      </c>
      <c r="L40" s="58">
        <v>100.0</v>
      </c>
      <c r="M40" s="24" t="str">
        <f t="shared" si="1"/>
        <v>APROBADO</v>
      </c>
      <c r="N40" s="31" t="s">
        <v>1466</v>
      </c>
    </row>
    <row r="41">
      <c r="A41" s="39">
        <v>2.0231844024E10</v>
      </c>
      <c r="B41" s="40" t="s">
        <v>1516</v>
      </c>
      <c r="C41" s="40" t="s">
        <v>1517</v>
      </c>
      <c r="D41" s="40" t="s">
        <v>1518</v>
      </c>
      <c r="E41" s="1"/>
      <c r="F41" s="1"/>
      <c r="G41" s="21" t="s">
        <v>50</v>
      </c>
      <c r="H41" s="41">
        <v>1.0</v>
      </c>
      <c r="I41" s="62" t="s">
        <v>44</v>
      </c>
      <c r="J41" s="73" t="s">
        <v>44</v>
      </c>
      <c r="K41" s="58">
        <v>90.0</v>
      </c>
      <c r="L41" s="52" t="s">
        <v>40</v>
      </c>
      <c r="M41" s="24" t="str">
        <f t="shared" si="1"/>
        <v>APROBADO</v>
      </c>
      <c r="N41" s="1"/>
    </row>
    <row r="42">
      <c r="A42" s="39">
        <v>2.0360070299E10</v>
      </c>
      <c r="B42" s="40" t="s">
        <v>1519</v>
      </c>
      <c r="C42" s="40" t="s">
        <v>1520</v>
      </c>
      <c r="D42" s="40" t="s">
        <v>1521</v>
      </c>
      <c r="E42" s="1"/>
      <c r="F42" s="1"/>
      <c r="G42" s="21" t="s">
        <v>50</v>
      </c>
      <c r="H42" s="41">
        <v>2.0</v>
      </c>
      <c r="I42" s="62" t="s">
        <v>44</v>
      </c>
      <c r="J42" s="73" t="s">
        <v>40</v>
      </c>
      <c r="K42" s="58">
        <v>70.0</v>
      </c>
      <c r="L42" s="58">
        <v>100.0</v>
      </c>
      <c r="M42" s="24" t="str">
        <f t="shared" si="1"/>
        <v>APROBADO</v>
      </c>
      <c r="N42" s="1"/>
    </row>
    <row r="43">
      <c r="A43" s="39">
        <v>2.735751242E10</v>
      </c>
      <c r="B43" s="40" t="s">
        <v>1522</v>
      </c>
      <c r="C43" s="40" t="s">
        <v>1523</v>
      </c>
      <c r="D43" s="40" t="s">
        <v>1524</v>
      </c>
      <c r="E43" s="1"/>
      <c r="F43" s="1"/>
      <c r="G43" s="21" t="s">
        <v>18</v>
      </c>
      <c r="H43" s="41">
        <v>2.0</v>
      </c>
      <c r="I43" s="62" t="s">
        <v>44</v>
      </c>
      <c r="J43" s="73" t="s">
        <v>44</v>
      </c>
      <c r="K43" s="58">
        <v>81.67</v>
      </c>
      <c r="L43" s="58">
        <v>100.0</v>
      </c>
      <c r="M43" s="24" t="str">
        <f t="shared" si="1"/>
        <v>APROBADO</v>
      </c>
      <c r="N43" s="1"/>
    </row>
    <row r="44">
      <c r="A44" s="39">
        <v>2.7356510092E10</v>
      </c>
      <c r="B44" s="40" t="s">
        <v>1525</v>
      </c>
      <c r="C44" s="40" t="s">
        <v>1526</v>
      </c>
      <c r="D44" s="40" t="s">
        <v>1527</v>
      </c>
      <c r="E44" s="1"/>
      <c r="F44" s="1"/>
      <c r="G44" s="21" t="s">
        <v>18</v>
      </c>
      <c r="H44" s="41">
        <v>2.0</v>
      </c>
      <c r="I44" s="62" t="s">
        <v>44</v>
      </c>
      <c r="J44" s="73" t="s">
        <v>40</v>
      </c>
      <c r="K44" s="52" t="s">
        <v>40</v>
      </c>
      <c r="L44" s="52" t="s">
        <v>40</v>
      </c>
      <c r="M44" s="24" t="str">
        <f t="shared" si="1"/>
        <v>REPROBADO</v>
      </c>
      <c r="N44" s="31" t="s">
        <v>1466</v>
      </c>
    </row>
    <row r="45">
      <c r="A45" s="39">
        <v>2.0272928488E10</v>
      </c>
      <c r="B45" s="40" t="s">
        <v>1528</v>
      </c>
      <c r="C45" s="40" t="s">
        <v>1529</v>
      </c>
      <c r="D45" s="40" t="s">
        <v>1530</v>
      </c>
      <c r="E45" s="1"/>
      <c r="F45" s="1"/>
      <c r="G45" s="21" t="s">
        <v>50</v>
      </c>
      <c r="H45" s="41">
        <v>2.0</v>
      </c>
      <c r="I45" s="62" t="s">
        <v>44</v>
      </c>
      <c r="J45" s="73" t="s">
        <v>44</v>
      </c>
      <c r="K45" s="58">
        <v>95.0</v>
      </c>
      <c r="L45" s="52" t="s">
        <v>40</v>
      </c>
      <c r="M45" s="24" t="str">
        <f t="shared" si="1"/>
        <v>APROBADO</v>
      </c>
      <c r="N45" s="1"/>
    </row>
    <row r="46">
      <c r="A46" s="39">
        <v>2.722168121E10</v>
      </c>
      <c r="B46" s="40" t="s">
        <v>1531</v>
      </c>
      <c r="C46" s="40" t="s">
        <v>353</v>
      </c>
      <c r="D46" s="40" t="s">
        <v>1532</v>
      </c>
      <c r="E46" s="1"/>
      <c r="F46" s="1"/>
      <c r="G46" s="21" t="s">
        <v>18</v>
      </c>
      <c r="H46" s="41">
        <v>2.0</v>
      </c>
      <c r="I46" s="62" t="s">
        <v>44</v>
      </c>
      <c r="J46" s="73" t="s">
        <v>44</v>
      </c>
      <c r="K46" s="58">
        <v>80.0</v>
      </c>
      <c r="L46" s="58">
        <v>100.0</v>
      </c>
      <c r="M46" s="24" t="str">
        <f t="shared" si="1"/>
        <v>APROBADO</v>
      </c>
      <c r="N46" s="31" t="s">
        <v>1466</v>
      </c>
    </row>
    <row r="47">
      <c r="A47" s="39">
        <v>2.3274929049E10</v>
      </c>
      <c r="B47" s="40" t="s">
        <v>1533</v>
      </c>
      <c r="C47" s="40" t="s">
        <v>1534</v>
      </c>
      <c r="D47" s="40" t="s">
        <v>1535</v>
      </c>
      <c r="E47" s="1"/>
      <c r="F47" s="1"/>
      <c r="G47" s="21" t="s">
        <v>50</v>
      </c>
      <c r="H47" s="41">
        <v>2.0</v>
      </c>
      <c r="I47" s="62" t="s">
        <v>44</v>
      </c>
      <c r="J47" s="73" t="s">
        <v>44</v>
      </c>
      <c r="K47" s="58">
        <v>75.0</v>
      </c>
      <c r="L47" s="58">
        <v>100.0</v>
      </c>
      <c r="M47" s="24" t="str">
        <f t="shared" si="1"/>
        <v>APROBADO</v>
      </c>
      <c r="N47" s="1"/>
    </row>
    <row r="48">
      <c r="A48" s="39">
        <v>2.0272922285E10</v>
      </c>
      <c r="B48" s="40" t="s">
        <v>1533</v>
      </c>
      <c r="C48" s="40" t="s">
        <v>1536</v>
      </c>
      <c r="D48" s="40" t="s">
        <v>1537</v>
      </c>
      <c r="E48" s="1"/>
      <c r="F48" s="1"/>
      <c r="G48" s="21" t="s">
        <v>50</v>
      </c>
      <c r="H48" s="41">
        <v>2.0</v>
      </c>
      <c r="I48" s="62" t="s">
        <v>44</v>
      </c>
      <c r="J48" s="73" t="s">
        <v>44</v>
      </c>
      <c r="K48" s="58">
        <v>100.0</v>
      </c>
      <c r="L48" s="52" t="s">
        <v>40</v>
      </c>
      <c r="M48" s="24" t="str">
        <f t="shared" si="1"/>
        <v>APROBADO</v>
      </c>
      <c r="N48" s="1"/>
    </row>
    <row r="49">
      <c r="A49" s="39">
        <v>2.7264220381E10</v>
      </c>
      <c r="B49" s="40" t="s">
        <v>1533</v>
      </c>
      <c r="C49" s="40" t="s">
        <v>1538</v>
      </c>
      <c r="D49" s="40" t="s">
        <v>1539</v>
      </c>
      <c r="E49" s="1"/>
      <c r="F49" s="1"/>
      <c r="G49" s="21" t="s">
        <v>18</v>
      </c>
      <c r="H49" s="41">
        <v>2.0</v>
      </c>
      <c r="I49" s="62" t="s">
        <v>44</v>
      </c>
      <c r="J49" s="73" t="s">
        <v>44</v>
      </c>
      <c r="K49" s="58">
        <v>96.67</v>
      </c>
      <c r="L49" s="58">
        <v>100.0</v>
      </c>
      <c r="M49" s="24" t="str">
        <f t="shared" si="1"/>
        <v>APROBADO</v>
      </c>
      <c r="N49" s="1"/>
    </row>
    <row r="50">
      <c r="A50" s="39">
        <v>2.0352945618E10</v>
      </c>
      <c r="B50" s="40" t="s">
        <v>1533</v>
      </c>
      <c r="C50" s="40" t="s">
        <v>1493</v>
      </c>
      <c r="D50" s="40" t="s">
        <v>1540</v>
      </c>
      <c r="E50" s="1"/>
      <c r="F50" s="1"/>
      <c r="G50" s="21" t="s">
        <v>50</v>
      </c>
      <c r="H50" s="41">
        <v>2.0</v>
      </c>
      <c r="I50" s="62" t="s">
        <v>44</v>
      </c>
      <c r="J50" s="73" t="s">
        <v>44</v>
      </c>
      <c r="K50" s="58">
        <v>85.0</v>
      </c>
      <c r="L50" s="52" t="s">
        <v>40</v>
      </c>
      <c r="M50" s="24" t="str">
        <f t="shared" si="1"/>
        <v>APROBADO</v>
      </c>
      <c r="N50" s="1"/>
    </row>
    <row r="51">
      <c r="A51" s="39">
        <v>2.0356530315E10</v>
      </c>
      <c r="B51" s="40" t="s">
        <v>1541</v>
      </c>
      <c r="C51" s="40" t="s">
        <v>534</v>
      </c>
      <c r="D51" s="40" t="s">
        <v>1542</v>
      </c>
      <c r="E51" s="1"/>
      <c r="F51" s="1"/>
      <c r="G51" s="21" t="s">
        <v>50</v>
      </c>
      <c r="H51" s="41">
        <v>2.0</v>
      </c>
      <c r="I51" s="62" t="s">
        <v>44</v>
      </c>
      <c r="J51" s="73" t="s">
        <v>44</v>
      </c>
      <c r="K51" s="58">
        <v>90.0</v>
      </c>
      <c r="L51" s="58">
        <v>100.0</v>
      </c>
      <c r="M51" s="24" t="str">
        <f t="shared" si="1"/>
        <v>APROBADO</v>
      </c>
      <c r="N51" s="1"/>
    </row>
    <row r="52">
      <c r="A52" s="39">
        <v>2.0344377805E10</v>
      </c>
      <c r="B52" s="40" t="s">
        <v>1543</v>
      </c>
      <c r="C52" s="40" t="s">
        <v>914</v>
      </c>
      <c r="D52" s="40" t="s">
        <v>1544</v>
      </c>
      <c r="E52" s="1"/>
      <c r="F52" s="1"/>
      <c r="G52" s="21" t="s">
        <v>50</v>
      </c>
      <c r="H52" s="41">
        <v>2.0</v>
      </c>
      <c r="I52" s="62" t="s">
        <v>40</v>
      </c>
      <c r="J52" s="73" t="s">
        <v>40</v>
      </c>
      <c r="K52" s="58">
        <v>80.0</v>
      </c>
      <c r="L52" s="58">
        <v>100.0</v>
      </c>
      <c r="M52" s="24" t="str">
        <f t="shared" si="1"/>
        <v>REPROBADO</v>
      </c>
      <c r="N52" s="1"/>
    </row>
    <row r="53">
      <c r="A53" s="39">
        <v>2.7292308383E10</v>
      </c>
      <c r="B53" s="40" t="s">
        <v>1545</v>
      </c>
      <c r="C53" s="40" t="s">
        <v>1508</v>
      </c>
      <c r="D53" s="40" t="s">
        <v>1546</v>
      </c>
      <c r="E53" s="1"/>
      <c r="F53" s="1"/>
      <c r="G53" s="21" t="s">
        <v>18</v>
      </c>
      <c r="H53" s="41">
        <v>2.0</v>
      </c>
      <c r="I53" s="62" t="s">
        <v>40</v>
      </c>
      <c r="J53" s="73" t="s">
        <v>40</v>
      </c>
      <c r="K53" s="52" t="s">
        <v>40</v>
      </c>
      <c r="L53" s="52" t="s">
        <v>40</v>
      </c>
      <c r="M53" s="24" t="str">
        <f t="shared" si="1"/>
        <v>REPROBADO</v>
      </c>
      <c r="N53" s="1"/>
    </row>
    <row r="54">
      <c r="A54" s="39">
        <v>2.0293541273E10</v>
      </c>
      <c r="B54" s="40" t="s">
        <v>1547</v>
      </c>
      <c r="C54" s="40" t="s">
        <v>1548</v>
      </c>
      <c r="D54" s="40" t="s">
        <v>1549</v>
      </c>
      <c r="E54" s="1"/>
      <c r="F54" s="1"/>
      <c r="G54" s="21" t="s">
        <v>50</v>
      </c>
      <c r="H54" s="41">
        <v>2.0</v>
      </c>
      <c r="I54" s="62" t="s">
        <v>44</v>
      </c>
      <c r="J54" s="73" t="s">
        <v>40</v>
      </c>
      <c r="K54" s="58">
        <v>65.0</v>
      </c>
      <c r="L54" s="58">
        <v>100.0</v>
      </c>
      <c r="M54" s="24" t="str">
        <f t="shared" si="1"/>
        <v>APROBADO</v>
      </c>
      <c r="N54" s="1"/>
    </row>
    <row r="55">
      <c r="A55" s="39">
        <v>2.0145588821E10</v>
      </c>
      <c r="B55" s="40" t="s">
        <v>1547</v>
      </c>
      <c r="C55" s="40" t="s">
        <v>1550</v>
      </c>
      <c r="D55" s="40" t="s">
        <v>1551</v>
      </c>
      <c r="E55" s="1"/>
      <c r="F55" s="1"/>
      <c r="G55" s="21" t="s">
        <v>50</v>
      </c>
      <c r="H55" s="41">
        <v>2.0</v>
      </c>
      <c r="I55" s="62" t="s">
        <v>44</v>
      </c>
      <c r="J55" s="73" t="s">
        <v>44</v>
      </c>
      <c r="K55" s="58">
        <v>90.0</v>
      </c>
      <c r="L55" s="58">
        <v>100.0</v>
      </c>
      <c r="M55" s="24" t="str">
        <f t="shared" si="1"/>
        <v>APROBADO</v>
      </c>
      <c r="N55" s="1"/>
    </row>
    <row r="56">
      <c r="A56" s="39">
        <v>2.7336753665E10</v>
      </c>
      <c r="B56" s="40" t="s">
        <v>1547</v>
      </c>
      <c r="C56" s="40" t="s">
        <v>1552</v>
      </c>
      <c r="D56" s="40" t="s">
        <v>1553</v>
      </c>
      <c r="E56" s="1"/>
      <c r="F56" s="1"/>
      <c r="G56" s="21" t="s">
        <v>18</v>
      </c>
      <c r="H56" s="41">
        <v>2.0</v>
      </c>
      <c r="I56" s="62" t="s">
        <v>44</v>
      </c>
      <c r="J56" s="73" t="s">
        <v>44</v>
      </c>
      <c r="K56" s="58">
        <v>96.67</v>
      </c>
      <c r="L56" s="58">
        <v>100.0</v>
      </c>
      <c r="M56" s="24" t="str">
        <f t="shared" si="1"/>
        <v>APROBADO</v>
      </c>
      <c r="N56" s="1"/>
    </row>
    <row r="57">
      <c r="A57" s="39">
        <v>2.0379038663E10</v>
      </c>
      <c r="B57" s="40" t="s">
        <v>1547</v>
      </c>
      <c r="C57" s="40" t="s">
        <v>1554</v>
      </c>
      <c r="D57" s="40" t="s">
        <v>1555</v>
      </c>
      <c r="E57" s="1"/>
      <c r="F57" s="1"/>
      <c r="G57" s="21" t="s">
        <v>50</v>
      </c>
      <c r="H57" s="41">
        <v>2.0</v>
      </c>
      <c r="I57" s="62" t="s">
        <v>44</v>
      </c>
      <c r="J57" s="73" t="s">
        <v>44</v>
      </c>
      <c r="K57" s="58">
        <v>81.67</v>
      </c>
      <c r="L57" s="58">
        <v>100.0</v>
      </c>
      <c r="M57" s="24" t="str">
        <f t="shared" si="1"/>
        <v>APROBADO</v>
      </c>
      <c r="N57" s="1"/>
    </row>
    <row r="58">
      <c r="A58" s="39">
        <v>2.0296870502E10</v>
      </c>
      <c r="B58" s="40" t="s">
        <v>1556</v>
      </c>
      <c r="C58" s="40" t="s">
        <v>1557</v>
      </c>
      <c r="D58" s="40" t="s">
        <v>1558</v>
      </c>
      <c r="E58" s="1"/>
      <c r="F58" s="45" t="s">
        <v>1559</v>
      </c>
      <c r="G58" s="21" t="s">
        <v>50</v>
      </c>
      <c r="H58" s="41">
        <v>2.0</v>
      </c>
      <c r="I58" s="62" t="s">
        <v>44</v>
      </c>
      <c r="J58" s="73" t="s">
        <v>40</v>
      </c>
      <c r="K58" s="58">
        <v>100.0</v>
      </c>
      <c r="L58" s="58">
        <v>100.0</v>
      </c>
      <c r="M58" s="24" t="str">
        <f t="shared" si="1"/>
        <v>APROBADO</v>
      </c>
      <c r="N58" s="1"/>
    </row>
    <row r="59">
      <c r="A59" s="39">
        <v>2.0291397574E10</v>
      </c>
      <c r="B59" s="40" t="s">
        <v>1560</v>
      </c>
      <c r="C59" s="40" t="s">
        <v>1561</v>
      </c>
      <c r="D59" s="40" t="s">
        <v>1562</v>
      </c>
      <c r="E59" s="1"/>
      <c r="F59" s="1"/>
      <c r="G59" s="21" t="s">
        <v>50</v>
      </c>
      <c r="H59" s="41">
        <v>2.0</v>
      </c>
      <c r="I59" s="62" t="s">
        <v>44</v>
      </c>
      <c r="J59" s="73" t="s">
        <v>44</v>
      </c>
      <c r="K59" s="58">
        <v>86.67</v>
      </c>
      <c r="L59" s="52" t="s">
        <v>40</v>
      </c>
      <c r="M59" s="24" t="str">
        <f t="shared" si="1"/>
        <v>APROBADO</v>
      </c>
      <c r="N59" s="1"/>
    </row>
    <row r="60">
      <c r="A60" s="39">
        <v>2.0293066842E10</v>
      </c>
      <c r="B60" s="40" t="s">
        <v>1560</v>
      </c>
      <c r="C60" s="40" t="s">
        <v>1563</v>
      </c>
      <c r="D60" s="40" t="s">
        <v>1564</v>
      </c>
      <c r="E60" s="1"/>
      <c r="F60" s="1"/>
      <c r="G60" s="21" t="s">
        <v>50</v>
      </c>
      <c r="H60" s="41">
        <v>2.0</v>
      </c>
      <c r="I60" s="62" t="s">
        <v>44</v>
      </c>
      <c r="J60" s="73" t="s">
        <v>44</v>
      </c>
      <c r="K60" s="58">
        <v>70.0</v>
      </c>
      <c r="L60" s="58">
        <v>100.0</v>
      </c>
      <c r="M60" s="24" t="str">
        <f t="shared" si="1"/>
        <v>APROBADO</v>
      </c>
      <c r="N60" s="1"/>
    </row>
    <row r="61">
      <c r="A61" s="39">
        <v>2.0305322378E10</v>
      </c>
      <c r="B61" s="40" t="s">
        <v>1560</v>
      </c>
      <c r="C61" s="40" t="s">
        <v>67</v>
      </c>
      <c r="D61" s="40" t="s">
        <v>1565</v>
      </c>
      <c r="E61" s="1"/>
      <c r="F61" s="1"/>
      <c r="G61" s="21" t="s">
        <v>50</v>
      </c>
      <c r="H61" s="41">
        <v>2.0</v>
      </c>
      <c r="I61" s="62" t="s">
        <v>44</v>
      </c>
      <c r="J61" s="73" t="s">
        <v>44</v>
      </c>
      <c r="K61" s="58">
        <v>90.0</v>
      </c>
      <c r="L61" s="58">
        <v>100.0</v>
      </c>
      <c r="M61" s="24" t="str">
        <f t="shared" si="1"/>
        <v>APROBADO</v>
      </c>
      <c r="N61" s="1"/>
    </row>
    <row r="62">
      <c r="A62" s="39">
        <v>2.7385955427E10</v>
      </c>
      <c r="B62" s="40" t="s">
        <v>1560</v>
      </c>
      <c r="C62" s="40" t="s">
        <v>1566</v>
      </c>
      <c r="D62" s="40" t="s">
        <v>1567</v>
      </c>
      <c r="E62" s="1"/>
      <c r="F62" s="1"/>
      <c r="G62" s="21" t="s">
        <v>18</v>
      </c>
      <c r="H62" s="41">
        <v>2.0</v>
      </c>
      <c r="I62" s="62" t="s">
        <v>44</v>
      </c>
      <c r="J62" s="73" t="s">
        <v>40</v>
      </c>
      <c r="K62" s="58">
        <v>70.0</v>
      </c>
      <c r="L62" s="58">
        <v>100.0</v>
      </c>
      <c r="M62" s="24" t="str">
        <f t="shared" si="1"/>
        <v>APROBADO</v>
      </c>
      <c r="N62" s="1"/>
    </row>
    <row r="63">
      <c r="A63" s="39">
        <v>2.3282746549E10</v>
      </c>
      <c r="B63" s="40" t="s">
        <v>1560</v>
      </c>
      <c r="C63" s="40" t="s">
        <v>1568</v>
      </c>
      <c r="D63" s="40" t="s">
        <v>1569</v>
      </c>
      <c r="E63" s="1"/>
      <c r="F63" s="1"/>
      <c r="G63" s="21" t="s">
        <v>50</v>
      </c>
      <c r="H63" s="41">
        <v>2.0</v>
      </c>
      <c r="I63" s="62" t="s">
        <v>44</v>
      </c>
      <c r="J63" s="73" t="s">
        <v>40</v>
      </c>
      <c r="K63" s="58">
        <v>80.0</v>
      </c>
      <c r="L63" s="58">
        <v>100.0</v>
      </c>
      <c r="M63" s="24" t="str">
        <f t="shared" si="1"/>
        <v>APROBADO</v>
      </c>
      <c r="N63" s="1"/>
    </row>
    <row r="64">
      <c r="A64" s="39">
        <v>2.0275576116E10</v>
      </c>
      <c r="B64" s="40" t="s">
        <v>1560</v>
      </c>
      <c r="C64" s="40" t="s">
        <v>1570</v>
      </c>
      <c r="D64" s="40" t="s">
        <v>1571</v>
      </c>
      <c r="E64" s="1"/>
      <c r="F64" s="1"/>
      <c r="G64" s="21" t="s">
        <v>50</v>
      </c>
      <c r="H64" s="41">
        <v>2.0</v>
      </c>
      <c r="I64" s="62" t="s">
        <v>44</v>
      </c>
      <c r="J64" s="73" t="s">
        <v>44</v>
      </c>
      <c r="K64" s="58">
        <v>90.0</v>
      </c>
      <c r="L64" s="52" t="s">
        <v>40</v>
      </c>
      <c r="M64" s="24" t="str">
        <f t="shared" si="1"/>
        <v>APROBADO</v>
      </c>
      <c r="N64" s="1"/>
    </row>
    <row r="65">
      <c r="A65" s="39">
        <v>2.3341574749E10</v>
      </c>
      <c r="B65" s="40" t="s">
        <v>1560</v>
      </c>
      <c r="C65" s="40" t="s">
        <v>993</v>
      </c>
      <c r="D65" s="40" t="s">
        <v>1572</v>
      </c>
      <c r="E65" s="1"/>
      <c r="F65" s="1"/>
      <c r="G65" s="21" t="s">
        <v>50</v>
      </c>
      <c r="H65" s="41">
        <v>2.0</v>
      </c>
      <c r="I65" s="62" t="s">
        <v>44</v>
      </c>
      <c r="J65" s="73" t="s">
        <v>44</v>
      </c>
      <c r="K65" s="52" t="s">
        <v>40</v>
      </c>
      <c r="L65" s="52" t="s">
        <v>40</v>
      </c>
      <c r="M65" s="24" t="str">
        <f t="shared" si="1"/>
        <v>REPROBADO</v>
      </c>
      <c r="N65" s="31" t="s">
        <v>1466</v>
      </c>
    </row>
    <row r="66">
      <c r="A66" s="39">
        <v>2.0326448207E10</v>
      </c>
      <c r="B66" s="40" t="s">
        <v>1560</v>
      </c>
      <c r="C66" s="40" t="s">
        <v>1573</v>
      </c>
      <c r="D66" s="40" t="s">
        <v>1574</v>
      </c>
      <c r="E66" s="1"/>
      <c r="F66" s="1"/>
      <c r="G66" s="21" t="s">
        <v>50</v>
      </c>
      <c r="H66" s="41">
        <v>2.0</v>
      </c>
      <c r="I66" s="62" t="s">
        <v>44</v>
      </c>
      <c r="J66" s="73" t="s">
        <v>40</v>
      </c>
      <c r="K66" s="58">
        <v>61.67</v>
      </c>
      <c r="L66" s="58">
        <v>100.0</v>
      </c>
      <c r="M66" s="24" t="str">
        <f t="shared" si="1"/>
        <v>APROBADO</v>
      </c>
      <c r="N66" s="1"/>
    </row>
    <row r="67">
      <c r="A67" s="39">
        <v>2.7362638815E10</v>
      </c>
      <c r="B67" s="40" t="s">
        <v>1560</v>
      </c>
      <c r="C67" s="40" t="s">
        <v>241</v>
      </c>
      <c r="D67" s="40" t="s">
        <v>1575</v>
      </c>
      <c r="E67" s="1"/>
      <c r="F67" s="1"/>
      <c r="G67" s="21" t="s">
        <v>18</v>
      </c>
      <c r="H67" s="41">
        <v>2.0</v>
      </c>
      <c r="I67" s="62" t="s">
        <v>44</v>
      </c>
      <c r="J67" s="73" t="s">
        <v>44</v>
      </c>
      <c r="K67" s="58">
        <v>90.0</v>
      </c>
      <c r="L67" s="58">
        <v>100.0</v>
      </c>
      <c r="M67" s="24" t="str">
        <f t="shared" si="1"/>
        <v>APROBADO</v>
      </c>
      <c r="N67" s="1"/>
    </row>
    <row r="68">
      <c r="A68" s="39">
        <v>2.7325118658E10</v>
      </c>
      <c r="B68" s="40" t="s">
        <v>1560</v>
      </c>
      <c r="C68" s="40" t="s">
        <v>1576</v>
      </c>
      <c r="D68" s="40" t="s">
        <v>1577</v>
      </c>
      <c r="E68" s="1"/>
      <c r="F68" s="1"/>
      <c r="G68" s="21" t="s">
        <v>18</v>
      </c>
      <c r="H68" s="41">
        <v>2.0</v>
      </c>
      <c r="I68" s="62" t="s">
        <v>44</v>
      </c>
      <c r="J68" s="73" t="s">
        <v>40</v>
      </c>
      <c r="K68" s="58">
        <v>90.0</v>
      </c>
      <c r="L68" s="58">
        <v>100.0</v>
      </c>
      <c r="M68" s="24" t="str">
        <f t="shared" si="1"/>
        <v>APROBADO</v>
      </c>
      <c r="N68" s="1"/>
    </row>
    <row r="69">
      <c r="A69" s="39">
        <v>2.0363263624E10</v>
      </c>
      <c r="B69" s="40" t="s">
        <v>1560</v>
      </c>
      <c r="C69" s="40" t="s">
        <v>1578</v>
      </c>
      <c r="D69" s="40" t="s">
        <v>1579</v>
      </c>
      <c r="E69" s="1"/>
      <c r="F69" s="1"/>
      <c r="G69" s="21" t="s">
        <v>50</v>
      </c>
      <c r="H69" s="41">
        <v>3.0</v>
      </c>
      <c r="I69" s="62" t="s">
        <v>44</v>
      </c>
      <c r="J69" s="73" t="s">
        <v>44</v>
      </c>
      <c r="K69" s="58">
        <v>100.0</v>
      </c>
      <c r="L69" s="58">
        <v>100.0</v>
      </c>
      <c r="M69" s="24" t="str">
        <f t="shared" si="1"/>
        <v>APROBADO</v>
      </c>
      <c r="N69" s="1"/>
    </row>
    <row r="70">
      <c r="A70" s="39">
        <v>2.7298695346E10</v>
      </c>
      <c r="B70" s="40" t="s">
        <v>1560</v>
      </c>
      <c r="C70" s="40" t="s">
        <v>1116</v>
      </c>
      <c r="D70" s="40" t="s">
        <v>1580</v>
      </c>
      <c r="E70" s="1"/>
      <c r="F70" s="1"/>
      <c r="G70" s="21" t="s">
        <v>18</v>
      </c>
      <c r="H70" s="41">
        <v>2.0</v>
      </c>
      <c r="I70" s="62" t="s">
        <v>40</v>
      </c>
      <c r="J70" s="73" t="s">
        <v>40</v>
      </c>
      <c r="K70" s="52" t="s">
        <v>40</v>
      </c>
      <c r="L70" s="52" t="s">
        <v>40</v>
      </c>
      <c r="M70" s="24" t="str">
        <f t="shared" si="1"/>
        <v>REPROBADO</v>
      </c>
      <c r="N70" s="1"/>
    </row>
    <row r="71">
      <c r="A71" s="39">
        <v>2.7315654667E10</v>
      </c>
      <c r="B71" s="40" t="s">
        <v>1560</v>
      </c>
      <c r="C71" s="40" t="s">
        <v>1581</v>
      </c>
      <c r="D71" s="40" t="s">
        <v>1582</v>
      </c>
      <c r="E71" s="1"/>
      <c r="F71" s="1"/>
      <c r="G71" s="21" t="s">
        <v>18</v>
      </c>
      <c r="H71" s="41">
        <v>2.0</v>
      </c>
      <c r="I71" s="62" t="s">
        <v>40</v>
      </c>
      <c r="J71" s="73" t="s">
        <v>40</v>
      </c>
      <c r="K71" s="52" t="s">
        <v>40</v>
      </c>
      <c r="L71" s="52" t="s">
        <v>40</v>
      </c>
      <c r="M71" s="24" t="str">
        <f t="shared" si="1"/>
        <v>REPROBADO</v>
      </c>
      <c r="N71" s="1"/>
    </row>
    <row r="72">
      <c r="A72" s="39">
        <v>2.7341668188E10</v>
      </c>
      <c r="B72" s="40" t="s">
        <v>1560</v>
      </c>
      <c r="C72" s="40" t="s">
        <v>1583</v>
      </c>
      <c r="D72" s="40" t="s">
        <v>1584</v>
      </c>
      <c r="E72" s="1"/>
      <c r="F72" s="1"/>
      <c r="G72" s="21" t="s">
        <v>18</v>
      </c>
      <c r="H72" s="41">
        <v>3.0</v>
      </c>
      <c r="I72" s="62" t="s">
        <v>40</v>
      </c>
      <c r="J72" s="73" t="s">
        <v>40</v>
      </c>
      <c r="K72" s="52" t="s">
        <v>40</v>
      </c>
      <c r="L72" s="52" t="s">
        <v>40</v>
      </c>
      <c r="M72" s="24" t="str">
        <f t="shared" si="1"/>
        <v>REPROBADO</v>
      </c>
      <c r="N72" s="1"/>
    </row>
    <row r="73">
      <c r="A73" s="39">
        <v>2.7232002366E10</v>
      </c>
      <c r="B73" s="40" t="s">
        <v>1560</v>
      </c>
      <c r="C73" s="40" t="s">
        <v>1585</v>
      </c>
      <c r="D73" s="40" t="s">
        <v>1586</v>
      </c>
      <c r="E73" s="1"/>
      <c r="F73" s="1"/>
      <c r="G73" s="21" t="s">
        <v>18</v>
      </c>
      <c r="H73" s="41">
        <v>3.0</v>
      </c>
      <c r="I73" s="62" t="s">
        <v>44</v>
      </c>
      <c r="J73" s="73" t="s">
        <v>44</v>
      </c>
      <c r="K73" s="58">
        <v>80.0</v>
      </c>
      <c r="L73" s="58">
        <v>100.0</v>
      </c>
      <c r="M73" s="24" t="str">
        <f t="shared" si="1"/>
        <v>APROBADO</v>
      </c>
      <c r="N73" s="1"/>
    </row>
    <row r="74">
      <c r="A74" s="39">
        <v>2.7382416452E10</v>
      </c>
      <c r="B74" s="40" t="s">
        <v>1560</v>
      </c>
      <c r="C74" s="40" t="s">
        <v>1587</v>
      </c>
      <c r="D74" s="40" t="s">
        <v>1588</v>
      </c>
      <c r="E74" s="1"/>
      <c r="F74" s="1"/>
      <c r="G74" s="21" t="s">
        <v>18</v>
      </c>
      <c r="H74" s="41">
        <v>3.0</v>
      </c>
      <c r="I74" s="62" t="s">
        <v>40</v>
      </c>
      <c r="J74" s="73" t="s">
        <v>40</v>
      </c>
      <c r="K74" s="58">
        <v>70.0</v>
      </c>
      <c r="L74" s="58">
        <v>100.0</v>
      </c>
      <c r="M74" s="24" t="str">
        <f t="shared" si="1"/>
        <v>REPROBADO</v>
      </c>
      <c r="N74" s="1"/>
    </row>
    <row r="75">
      <c r="A75" s="39">
        <v>2.0356434138E10</v>
      </c>
      <c r="B75" s="40" t="s">
        <v>1560</v>
      </c>
      <c r="C75" s="40" t="s">
        <v>136</v>
      </c>
      <c r="D75" s="40" t="s">
        <v>1589</v>
      </c>
      <c r="E75" s="1"/>
      <c r="F75" s="1"/>
      <c r="G75" s="21" t="s">
        <v>50</v>
      </c>
      <c r="H75" s="41">
        <v>3.0</v>
      </c>
      <c r="I75" s="62" t="s">
        <v>44</v>
      </c>
      <c r="J75" s="73" t="s">
        <v>40</v>
      </c>
      <c r="K75" s="52" t="s">
        <v>40</v>
      </c>
      <c r="L75" s="52" t="s">
        <v>40</v>
      </c>
      <c r="M75" s="24" t="str">
        <f t="shared" si="1"/>
        <v>REPROBADO</v>
      </c>
      <c r="N75" s="31" t="s">
        <v>1466</v>
      </c>
    </row>
    <row r="76">
      <c r="A76" s="39">
        <v>2.7311366284E10</v>
      </c>
      <c r="B76" s="40" t="s">
        <v>1560</v>
      </c>
      <c r="C76" s="40" t="s">
        <v>1590</v>
      </c>
      <c r="D76" s="40" t="s">
        <v>1591</v>
      </c>
      <c r="E76" s="1"/>
      <c r="F76" s="1"/>
      <c r="G76" s="21" t="s">
        <v>18</v>
      </c>
      <c r="H76" s="41">
        <v>3.0</v>
      </c>
      <c r="I76" s="62" t="s">
        <v>40</v>
      </c>
      <c r="J76" s="73" t="s">
        <v>40</v>
      </c>
      <c r="K76" s="52" t="s">
        <v>40</v>
      </c>
      <c r="L76" s="52" t="s">
        <v>40</v>
      </c>
      <c r="M76" s="24" t="str">
        <f t="shared" si="1"/>
        <v>REPROBADO</v>
      </c>
      <c r="N76" s="1"/>
    </row>
    <row r="77">
      <c r="A77" s="39">
        <v>2.0316155619E10</v>
      </c>
      <c r="B77" s="40" t="s">
        <v>1560</v>
      </c>
      <c r="C77" s="40" t="s">
        <v>281</v>
      </c>
      <c r="D77" s="40" t="s">
        <v>1592</v>
      </c>
      <c r="E77" s="1"/>
      <c r="F77" s="1"/>
      <c r="G77" s="21" t="s">
        <v>50</v>
      </c>
      <c r="H77" s="41">
        <v>3.0</v>
      </c>
      <c r="I77" s="62" t="s">
        <v>44</v>
      </c>
      <c r="J77" s="73" t="s">
        <v>40</v>
      </c>
      <c r="K77" s="52" t="s">
        <v>40</v>
      </c>
      <c r="L77" s="52" t="s">
        <v>40</v>
      </c>
      <c r="M77" s="24" t="str">
        <f t="shared" si="1"/>
        <v>REPROBADO</v>
      </c>
      <c r="N77" s="31" t="s">
        <v>1466</v>
      </c>
    </row>
    <row r="78">
      <c r="A78" s="39">
        <v>2.7343376389E10</v>
      </c>
      <c r="B78" s="40" t="s">
        <v>1560</v>
      </c>
      <c r="C78" s="40" t="s">
        <v>1593</v>
      </c>
      <c r="D78" s="40" t="s">
        <v>1594</v>
      </c>
      <c r="E78" s="1"/>
      <c r="F78" s="1"/>
      <c r="G78" s="21" t="s">
        <v>18</v>
      </c>
      <c r="H78" s="41">
        <v>3.0</v>
      </c>
      <c r="I78" s="62" t="s">
        <v>44</v>
      </c>
      <c r="J78" s="73" t="s">
        <v>44</v>
      </c>
      <c r="K78" s="58">
        <v>75.0</v>
      </c>
      <c r="L78" s="58">
        <v>100.0</v>
      </c>
      <c r="M78" s="24" t="str">
        <f t="shared" si="1"/>
        <v>APROBADO</v>
      </c>
      <c r="N78" s="1"/>
    </row>
    <row r="79">
      <c r="A79" s="39">
        <v>2.7301717763E10</v>
      </c>
      <c r="B79" s="40" t="s">
        <v>1560</v>
      </c>
      <c r="C79" s="40" t="s">
        <v>1595</v>
      </c>
      <c r="D79" s="40" t="s">
        <v>1596</v>
      </c>
      <c r="E79" s="1"/>
      <c r="F79" s="1"/>
      <c r="G79" s="21" t="s">
        <v>18</v>
      </c>
      <c r="H79" s="41">
        <v>3.0</v>
      </c>
      <c r="I79" s="62" t="s">
        <v>44</v>
      </c>
      <c r="J79" s="73" t="s">
        <v>40</v>
      </c>
      <c r="K79" s="58">
        <v>90.0</v>
      </c>
      <c r="L79" s="58">
        <v>100.0</v>
      </c>
      <c r="M79" s="24" t="str">
        <f t="shared" si="1"/>
        <v>APROBADO</v>
      </c>
      <c r="N79" s="1"/>
    </row>
    <row r="80">
      <c r="A80" s="39">
        <v>2.7300172674E10</v>
      </c>
      <c r="B80" s="40" t="s">
        <v>1597</v>
      </c>
      <c r="C80" s="40" t="s">
        <v>521</v>
      </c>
      <c r="D80" s="40" t="s">
        <v>1598</v>
      </c>
      <c r="E80" s="1"/>
      <c r="F80" s="1"/>
      <c r="G80" s="21" t="s">
        <v>18</v>
      </c>
      <c r="H80" s="41">
        <v>2.0</v>
      </c>
      <c r="I80" s="62" t="s">
        <v>44</v>
      </c>
      <c r="J80" s="73" t="s">
        <v>44</v>
      </c>
      <c r="K80" s="58">
        <v>80.0</v>
      </c>
      <c r="L80" s="58">
        <v>100.0</v>
      </c>
      <c r="M80" s="24" t="str">
        <f t="shared" si="1"/>
        <v>APROBADO</v>
      </c>
      <c r="N80" s="1"/>
    </row>
    <row r="81">
      <c r="A81" s="39">
        <v>2.0365452335E10</v>
      </c>
      <c r="B81" s="40" t="s">
        <v>1597</v>
      </c>
      <c r="C81" s="40" t="s">
        <v>1599</v>
      </c>
      <c r="D81" s="40" t="s">
        <v>1600</v>
      </c>
      <c r="E81" s="1"/>
      <c r="F81" s="1"/>
      <c r="G81" s="21" t="s">
        <v>50</v>
      </c>
      <c r="H81" s="41">
        <v>3.0</v>
      </c>
      <c r="I81" s="62" t="s">
        <v>44</v>
      </c>
      <c r="J81" s="73" t="s">
        <v>44</v>
      </c>
      <c r="K81" s="58">
        <v>90.0</v>
      </c>
      <c r="L81" s="58">
        <v>100.0</v>
      </c>
      <c r="M81" s="24" t="str">
        <f t="shared" si="1"/>
        <v>APROBADO</v>
      </c>
      <c r="N81" s="1"/>
    </row>
    <row r="82">
      <c r="A82" s="39">
        <v>2.0392547704E10</v>
      </c>
      <c r="B82" s="40" t="s">
        <v>1601</v>
      </c>
      <c r="C82" s="40" t="s">
        <v>1602</v>
      </c>
      <c r="D82" s="40" t="s">
        <v>1603</v>
      </c>
      <c r="E82" s="1"/>
      <c r="F82" s="1"/>
      <c r="G82" s="21" t="s">
        <v>50</v>
      </c>
      <c r="H82" s="41">
        <v>3.0</v>
      </c>
      <c r="I82" s="62" t="s">
        <v>40</v>
      </c>
      <c r="J82" s="73" t="s">
        <v>40</v>
      </c>
      <c r="K82" s="52" t="s">
        <v>40</v>
      </c>
      <c r="L82" s="52" t="s">
        <v>40</v>
      </c>
      <c r="M82" s="24" t="str">
        <f t="shared" si="1"/>
        <v>REPROBADO</v>
      </c>
      <c r="N82" s="1"/>
    </row>
    <row r="83">
      <c r="A83" s="39">
        <v>2.7388979181E10</v>
      </c>
      <c r="B83" s="40" t="s">
        <v>1604</v>
      </c>
      <c r="C83" s="40" t="s">
        <v>711</v>
      </c>
      <c r="D83" s="40" t="s">
        <v>1605</v>
      </c>
      <c r="E83" s="1"/>
      <c r="F83" s="1"/>
      <c r="G83" s="21" t="s">
        <v>18</v>
      </c>
      <c r="H83" s="41">
        <v>2.0</v>
      </c>
      <c r="I83" s="62" t="s">
        <v>44</v>
      </c>
      <c r="J83" s="73" t="s">
        <v>40</v>
      </c>
      <c r="K83" s="58">
        <v>65.0</v>
      </c>
      <c r="L83" s="58">
        <v>100.0</v>
      </c>
      <c r="M83" s="24" t="str">
        <f t="shared" si="1"/>
        <v>APROBADO</v>
      </c>
      <c r="N83" s="1"/>
    </row>
    <row r="84">
      <c r="A84" s="39">
        <v>2.7254800983E10</v>
      </c>
      <c r="B84" s="40" t="s">
        <v>1606</v>
      </c>
      <c r="C84" s="40" t="s">
        <v>343</v>
      </c>
      <c r="D84" s="40" t="s">
        <v>1607</v>
      </c>
      <c r="E84" s="1"/>
      <c r="F84" s="1"/>
      <c r="G84" s="21" t="s">
        <v>18</v>
      </c>
      <c r="H84" s="41">
        <v>3.0</v>
      </c>
      <c r="I84" s="62" t="s">
        <v>44</v>
      </c>
      <c r="J84" s="73" t="s">
        <v>44</v>
      </c>
      <c r="K84" s="58">
        <v>100.0</v>
      </c>
      <c r="L84" s="58">
        <v>100.0</v>
      </c>
      <c r="M84" s="24" t="str">
        <f t="shared" si="1"/>
        <v>APROBADO</v>
      </c>
      <c r="N84" s="1"/>
    </row>
    <row r="85">
      <c r="A85" s="39">
        <v>2.0321055754E10</v>
      </c>
      <c r="B85" s="40" t="s">
        <v>1606</v>
      </c>
      <c r="C85" s="40" t="s">
        <v>1608</v>
      </c>
      <c r="D85" s="40" t="s">
        <v>1609</v>
      </c>
      <c r="E85" s="1"/>
      <c r="F85" s="1"/>
      <c r="G85" s="21" t="s">
        <v>50</v>
      </c>
      <c r="H85" s="41">
        <v>3.0</v>
      </c>
      <c r="I85" s="62" t="s">
        <v>44</v>
      </c>
      <c r="J85" s="73" t="s">
        <v>44</v>
      </c>
      <c r="K85" s="58">
        <v>70.0</v>
      </c>
      <c r="L85" s="58">
        <v>100.0</v>
      </c>
      <c r="M85" s="24" t="str">
        <f t="shared" si="1"/>
        <v>APROBADO</v>
      </c>
      <c r="N85" s="1"/>
    </row>
    <row r="86">
      <c r="A86" s="39">
        <v>2.3245999879E10</v>
      </c>
      <c r="B86" s="40" t="s">
        <v>1606</v>
      </c>
      <c r="C86" s="40" t="s">
        <v>751</v>
      </c>
      <c r="D86" s="40" t="s">
        <v>1610</v>
      </c>
      <c r="E86" s="1"/>
      <c r="F86" s="1"/>
      <c r="G86" s="21" t="s">
        <v>50</v>
      </c>
      <c r="H86" s="41">
        <v>3.0</v>
      </c>
      <c r="I86" s="62" t="s">
        <v>40</v>
      </c>
      <c r="J86" s="73" t="s">
        <v>40</v>
      </c>
      <c r="K86" s="58">
        <v>91.67</v>
      </c>
      <c r="L86" s="52" t="s">
        <v>40</v>
      </c>
      <c r="M86" s="24" t="str">
        <f t="shared" si="1"/>
        <v>REPROBADO</v>
      </c>
      <c r="N86" s="1"/>
    </row>
    <row r="87">
      <c r="A87" s="39">
        <v>2.0260935977E10</v>
      </c>
      <c r="B87" s="40" t="s">
        <v>1606</v>
      </c>
      <c r="C87" s="40" t="s">
        <v>151</v>
      </c>
      <c r="D87" s="40" t="s">
        <v>1611</v>
      </c>
      <c r="E87" s="1"/>
      <c r="F87" s="1"/>
      <c r="G87" s="21" t="s">
        <v>50</v>
      </c>
      <c r="H87" s="41">
        <v>3.0</v>
      </c>
      <c r="I87" s="62" t="s">
        <v>40</v>
      </c>
      <c r="J87" s="73" t="s">
        <v>40</v>
      </c>
      <c r="K87" s="52" t="s">
        <v>40</v>
      </c>
      <c r="L87" s="52" t="s">
        <v>40</v>
      </c>
      <c r="M87" s="24" t="str">
        <f t="shared" si="1"/>
        <v>REPROBADO</v>
      </c>
      <c r="N87" s="1"/>
    </row>
    <row r="88">
      <c r="A88" s="39">
        <v>2.7257772697E10</v>
      </c>
      <c r="B88" s="40" t="s">
        <v>1606</v>
      </c>
      <c r="C88" s="40" t="s">
        <v>1612</v>
      </c>
      <c r="D88" s="40" t="s">
        <v>1613</v>
      </c>
      <c r="E88" s="1"/>
      <c r="F88" s="1"/>
      <c r="G88" s="21" t="s">
        <v>18</v>
      </c>
      <c r="H88" s="41">
        <v>3.0</v>
      </c>
      <c r="I88" s="62" t="s">
        <v>44</v>
      </c>
      <c r="J88" s="73" t="s">
        <v>40</v>
      </c>
      <c r="K88" s="58">
        <v>75.0</v>
      </c>
      <c r="L88" s="58">
        <v>100.0</v>
      </c>
      <c r="M88" s="24" t="str">
        <f t="shared" si="1"/>
        <v>APROBADO</v>
      </c>
      <c r="N88" s="1"/>
    </row>
    <row r="89">
      <c r="A89" s="39">
        <v>2.7268604753E10</v>
      </c>
      <c r="B89" s="40" t="s">
        <v>1606</v>
      </c>
      <c r="C89" s="40" t="s">
        <v>1614</v>
      </c>
      <c r="D89" s="40" t="s">
        <v>1615</v>
      </c>
      <c r="E89" s="1"/>
      <c r="F89" s="1"/>
      <c r="G89" s="21" t="s">
        <v>18</v>
      </c>
      <c r="H89" s="41">
        <v>3.0</v>
      </c>
      <c r="I89" s="62" t="s">
        <v>44</v>
      </c>
      <c r="J89" s="73" t="s">
        <v>44</v>
      </c>
      <c r="K89" s="58">
        <v>90.0</v>
      </c>
      <c r="L89" s="58">
        <v>100.0</v>
      </c>
      <c r="M89" s="24" t="str">
        <f t="shared" si="1"/>
        <v>APROBADO</v>
      </c>
      <c r="N89" s="1"/>
    </row>
    <row r="90">
      <c r="A90" s="39">
        <v>2.4367502092E10</v>
      </c>
      <c r="B90" s="40" t="s">
        <v>1606</v>
      </c>
      <c r="C90" s="40" t="s">
        <v>1616</v>
      </c>
      <c r="D90" s="40" t="s">
        <v>1617</v>
      </c>
      <c r="E90" s="1"/>
      <c r="F90" s="1"/>
      <c r="G90" s="21" t="s">
        <v>50</v>
      </c>
      <c r="H90" s="41">
        <v>3.0</v>
      </c>
      <c r="I90" s="62" t="s">
        <v>44</v>
      </c>
      <c r="J90" s="73" t="s">
        <v>44</v>
      </c>
      <c r="K90" s="58">
        <v>100.0</v>
      </c>
      <c r="L90" s="58">
        <v>100.0</v>
      </c>
      <c r="M90" s="24" t="str">
        <f t="shared" si="1"/>
        <v>APROBADO</v>
      </c>
      <c r="N90" s="1"/>
    </row>
    <row r="91">
      <c r="A91" s="39">
        <v>2.734045244E10</v>
      </c>
      <c r="B91" s="40" t="s">
        <v>1606</v>
      </c>
      <c r="C91" s="40" t="s">
        <v>1618</v>
      </c>
      <c r="D91" s="40" t="s">
        <v>1619</v>
      </c>
      <c r="E91" s="1"/>
      <c r="F91" s="1"/>
      <c r="G91" s="21" t="s">
        <v>18</v>
      </c>
      <c r="H91" s="41">
        <v>3.0</v>
      </c>
      <c r="I91" s="62" t="s">
        <v>44</v>
      </c>
      <c r="J91" s="73" t="s">
        <v>44</v>
      </c>
      <c r="K91" s="58">
        <v>90.0</v>
      </c>
      <c r="L91" s="58">
        <v>100.0</v>
      </c>
      <c r="M91" s="24" t="str">
        <f t="shared" si="1"/>
        <v>APROBADO</v>
      </c>
      <c r="N91" s="1"/>
    </row>
    <row r="92">
      <c r="A92" s="39">
        <v>2.0327303369E10</v>
      </c>
      <c r="B92" s="40" t="s">
        <v>1606</v>
      </c>
      <c r="C92" s="40" t="s">
        <v>1620</v>
      </c>
      <c r="D92" s="40" t="s">
        <v>1621</v>
      </c>
      <c r="E92" s="1"/>
      <c r="F92" s="1"/>
      <c r="G92" s="21" t="s">
        <v>50</v>
      </c>
      <c r="H92" s="41">
        <v>3.0</v>
      </c>
      <c r="I92" s="62" t="s">
        <v>44</v>
      </c>
      <c r="J92" s="73" t="s">
        <v>44</v>
      </c>
      <c r="K92" s="58">
        <v>100.0</v>
      </c>
      <c r="L92" s="58">
        <v>100.0</v>
      </c>
      <c r="M92" s="24" t="str">
        <f t="shared" si="1"/>
        <v>APROBADO</v>
      </c>
      <c r="N92" s="1"/>
    </row>
    <row r="93">
      <c r="A93" s="39">
        <v>2.7365078551E10</v>
      </c>
      <c r="B93" s="40" t="s">
        <v>1606</v>
      </c>
      <c r="C93" s="40" t="s">
        <v>1622</v>
      </c>
      <c r="D93" s="40" t="s">
        <v>1623</v>
      </c>
      <c r="E93" s="1"/>
      <c r="F93" s="1"/>
      <c r="G93" s="21" t="s">
        <v>18</v>
      </c>
      <c r="H93" s="41">
        <v>3.0</v>
      </c>
      <c r="I93" s="62" t="s">
        <v>44</v>
      </c>
      <c r="J93" s="73" t="s">
        <v>44</v>
      </c>
      <c r="K93" s="58">
        <v>95.0</v>
      </c>
      <c r="L93" s="58">
        <v>100.0</v>
      </c>
      <c r="M93" s="24" t="str">
        <f t="shared" si="1"/>
        <v>APROBADO</v>
      </c>
      <c r="N93" s="1"/>
    </row>
    <row r="94">
      <c r="A94" s="39">
        <v>2.0332167309E10</v>
      </c>
      <c r="B94" s="40" t="s">
        <v>1606</v>
      </c>
      <c r="C94" s="40" t="s">
        <v>1624</v>
      </c>
      <c r="D94" s="40" t="s">
        <v>1625</v>
      </c>
      <c r="E94" s="1"/>
      <c r="F94" s="1"/>
      <c r="G94" s="21" t="s">
        <v>50</v>
      </c>
      <c r="H94" s="41">
        <v>3.0</v>
      </c>
      <c r="I94" s="62" t="s">
        <v>40</v>
      </c>
      <c r="J94" s="73" t="s">
        <v>40</v>
      </c>
      <c r="K94" s="52" t="s">
        <v>40</v>
      </c>
      <c r="L94" s="52" t="s">
        <v>40</v>
      </c>
      <c r="M94" s="24" t="str">
        <f t="shared" si="1"/>
        <v>REPROBADO</v>
      </c>
      <c r="N94" s="1"/>
    </row>
    <row r="95">
      <c r="A95" s="39">
        <v>2.0299917607E10</v>
      </c>
      <c r="B95" s="40" t="s">
        <v>1606</v>
      </c>
      <c r="C95" s="40" t="s">
        <v>1626</v>
      </c>
      <c r="D95" s="40" t="s">
        <v>1627</v>
      </c>
      <c r="E95" s="1"/>
      <c r="F95" s="1"/>
      <c r="G95" s="21" t="s">
        <v>50</v>
      </c>
      <c r="H95" s="41">
        <v>3.0</v>
      </c>
      <c r="I95" s="62" t="s">
        <v>40</v>
      </c>
      <c r="J95" s="73" t="s">
        <v>44</v>
      </c>
      <c r="K95" s="58">
        <v>60.0</v>
      </c>
      <c r="L95" s="52" t="s">
        <v>40</v>
      </c>
      <c r="M95" s="24" t="str">
        <f t="shared" si="1"/>
        <v>APROBADO</v>
      </c>
      <c r="N95" s="1"/>
    </row>
    <row r="96">
      <c r="A96" s="39">
        <v>2.7354672966E10</v>
      </c>
      <c r="B96" s="40" t="s">
        <v>1606</v>
      </c>
      <c r="C96" s="40" t="s">
        <v>1222</v>
      </c>
      <c r="D96" s="40" t="s">
        <v>1628</v>
      </c>
      <c r="E96" s="1"/>
      <c r="F96" s="1"/>
      <c r="G96" s="21" t="s">
        <v>18</v>
      </c>
      <c r="H96" s="41">
        <v>3.0</v>
      </c>
      <c r="I96" s="62" t="s">
        <v>40</v>
      </c>
      <c r="J96" s="73" t="s">
        <v>40</v>
      </c>
      <c r="K96" s="52" t="s">
        <v>40</v>
      </c>
      <c r="L96" s="52" t="s">
        <v>40</v>
      </c>
      <c r="M96" s="24" t="str">
        <f t="shared" si="1"/>
        <v>REPROBADO</v>
      </c>
      <c r="N96" s="1"/>
    </row>
    <row r="97">
      <c r="A97" s="39">
        <v>2.3325119144E10</v>
      </c>
      <c r="B97" s="40" t="s">
        <v>1606</v>
      </c>
      <c r="C97" s="40" t="s">
        <v>1629</v>
      </c>
      <c r="D97" s="40" t="s">
        <v>1630</v>
      </c>
      <c r="E97" s="1"/>
      <c r="F97" s="1"/>
      <c r="G97" s="21" t="s">
        <v>18</v>
      </c>
      <c r="H97" s="41">
        <v>4.0</v>
      </c>
      <c r="I97" s="62" t="s">
        <v>44</v>
      </c>
      <c r="J97" s="73" t="s">
        <v>40</v>
      </c>
      <c r="K97" s="58">
        <v>91.67</v>
      </c>
      <c r="L97" s="58">
        <v>100.0</v>
      </c>
      <c r="M97" s="24" t="str">
        <f t="shared" si="1"/>
        <v>APROBADO</v>
      </c>
      <c r="N97" s="1"/>
    </row>
    <row r="98">
      <c r="A98" s="39">
        <v>2.0239118918E10</v>
      </c>
      <c r="B98" s="40" t="s">
        <v>1606</v>
      </c>
      <c r="C98" s="40" t="s">
        <v>1631</v>
      </c>
      <c r="D98" s="40" t="s">
        <v>1632</v>
      </c>
      <c r="E98" s="1"/>
      <c r="F98" s="1"/>
      <c r="G98" s="21" t="s">
        <v>50</v>
      </c>
      <c r="H98" s="41">
        <v>3.0</v>
      </c>
      <c r="I98" s="62" t="s">
        <v>44</v>
      </c>
      <c r="J98" s="73" t="s">
        <v>44</v>
      </c>
      <c r="K98" s="58">
        <v>85.0</v>
      </c>
      <c r="L98" s="58">
        <v>100.0</v>
      </c>
      <c r="M98" s="24" t="str">
        <f t="shared" si="1"/>
        <v>APROBADO</v>
      </c>
      <c r="N98" s="1"/>
    </row>
    <row r="99">
      <c r="A99" s="39">
        <v>2.0297227697E10</v>
      </c>
      <c r="B99" s="40" t="s">
        <v>1606</v>
      </c>
      <c r="C99" s="40" t="s">
        <v>1633</v>
      </c>
      <c r="D99" s="40" t="s">
        <v>1634</v>
      </c>
      <c r="E99" s="1"/>
      <c r="F99" s="1"/>
      <c r="G99" s="21" t="s">
        <v>50</v>
      </c>
      <c r="H99" s="41">
        <v>3.0</v>
      </c>
      <c r="I99" s="62" t="s">
        <v>40</v>
      </c>
      <c r="J99" s="73" t="s">
        <v>40</v>
      </c>
      <c r="K99" s="52" t="s">
        <v>40</v>
      </c>
      <c r="L99" s="52" t="s">
        <v>40</v>
      </c>
      <c r="M99" s="24" t="str">
        <f t="shared" si="1"/>
        <v>REPROBADO</v>
      </c>
      <c r="N99" s="1"/>
    </row>
    <row r="100">
      <c r="A100" s="39">
        <v>2.7281272794E10</v>
      </c>
      <c r="B100" s="40" t="s">
        <v>1606</v>
      </c>
      <c r="C100" s="40" t="s">
        <v>1635</v>
      </c>
      <c r="D100" s="40" t="s">
        <v>1636</v>
      </c>
      <c r="E100" s="1"/>
      <c r="F100" s="1"/>
      <c r="G100" s="21" t="s">
        <v>18</v>
      </c>
      <c r="H100" s="41">
        <v>4.0</v>
      </c>
      <c r="I100" s="62" t="s">
        <v>44</v>
      </c>
      <c r="J100" s="73" t="s">
        <v>44</v>
      </c>
      <c r="K100" s="61">
        <v>90.0</v>
      </c>
      <c r="L100" s="58">
        <v>100.0</v>
      </c>
      <c r="M100" s="24" t="str">
        <f t="shared" si="1"/>
        <v>APROBADO</v>
      </c>
      <c r="N100" s="1"/>
    </row>
    <row r="101">
      <c r="A101" s="39">
        <v>2.7308948426E10</v>
      </c>
      <c r="B101" s="40" t="s">
        <v>1606</v>
      </c>
      <c r="C101" s="40" t="s">
        <v>1637</v>
      </c>
      <c r="D101" s="40" t="s">
        <v>1638</v>
      </c>
      <c r="E101" s="1"/>
      <c r="F101" s="1"/>
      <c r="G101" s="21" t="s">
        <v>18</v>
      </c>
      <c r="H101" s="41">
        <v>4.0</v>
      </c>
      <c r="I101" s="62" t="s">
        <v>44</v>
      </c>
      <c r="J101" s="73" t="s">
        <v>44</v>
      </c>
      <c r="K101" s="58">
        <v>100.0</v>
      </c>
      <c r="L101" s="58">
        <v>100.0</v>
      </c>
      <c r="M101" s="24" t="str">
        <f t="shared" si="1"/>
        <v>APROBADO</v>
      </c>
      <c r="N101" s="1"/>
    </row>
    <row r="102">
      <c r="A102" s="39">
        <v>2.739455986E10</v>
      </c>
      <c r="B102" s="40" t="s">
        <v>1606</v>
      </c>
      <c r="C102" s="40" t="s">
        <v>1639</v>
      </c>
      <c r="D102" s="40" t="s">
        <v>1640</v>
      </c>
      <c r="E102" s="1"/>
      <c r="F102" s="1"/>
      <c r="G102" s="21" t="s">
        <v>18</v>
      </c>
      <c r="H102" s="41">
        <v>4.0</v>
      </c>
      <c r="I102" s="62" t="s">
        <v>44</v>
      </c>
      <c r="J102" s="73" t="s">
        <v>40</v>
      </c>
      <c r="K102" s="52" t="s">
        <v>40</v>
      </c>
      <c r="L102" s="52" t="s">
        <v>40</v>
      </c>
      <c r="M102" s="24" t="str">
        <f t="shared" si="1"/>
        <v>REPROBADO</v>
      </c>
      <c r="N102" s="31" t="s">
        <v>1466</v>
      </c>
    </row>
    <row r="103">
      <c r="A103" s="39">
        <v>2.0325205076E10</v>
      </c>
      <c r="B103" s="40" t="s">
        <v>1641</v>
      </c>
      <c r="C103" s="40" t="s">
        <v>1642</v>
      </c>
      <c r="D103" s="40" t="s">
        <v>1643</v>
      </c>
      <c r="E103" s="1"/>
      <c r="F103" s="1"/>
      <c r="G103" s="21" t="s">
        <v>50</v>
      </c>
      <c r="H103" s="41">
        <v>3.0</v>
      </c>
      <c r="I103" s="62" t="s">
        <v>44</v>
      </c>
      <c r="J103" s="73" t="s">
        <v>44</v>
      </c>
      <c r="K103" s="58">
        <v>70.0</v>
      </c>
      <c r="L103" s="58">
        <v>100.0</v>
      </c>
      <c r="M103" s="24" t="str">
        <f t="shared" si="1"/>
        <v>APROBADO</v>
      </c>
      <c r="N103" s="1"/>
    </row>
    <row r="104">
      <c r="A104" s="39">
        <v>2.0328861632E10</v>
      </c>
      <c r="B104" s="40" t="s">
        <v>1644</v>
      </c>
      <c r="C104" s="40" t="s">
        <v>1645</v>
      </c>
      <c r="D104" s="40" t="s">
        <v>1646</v>
      </c>
      <c r="E104" s="1"/>
      <c r="F104" s="1"/>
      <c r="G104" s="21" t="s">
        <v>50</v>
      </c>
      <c r="H104" s="41">
        <v>3.0</v>
      </c>
      <c r="I104" s="62" t="s">
        <v>44</v>
      </c>
      <c r="J104" s="73" t="s">
        <v>44</v>
      </c>
      <c r="K104" s="58">
        <v>90.0</v>
      </c>
      <c r="L104" s="58">
        <v>100.0</v>
      </c>
      <c r="M104" s="24" t="str">
        <f t="shared" si="1"/>
        <v>APROBADO</v>
      </c>
      <c r="N104" s="1"/>
    </row>
    <row r="105">
      <c r="A105" s="39">
        <v>2.0305322327E10</v>
      </c>
      <c r="B105" s="40" t="s">
        <v>1647</v>
      </c>
      <c r="C105" s="40" t="s">
        <v>1648</v>
      </c>
      <c r="D105" s="40" t="s">
        <v>1649</v>
      </c>
      <c r="E105" s="1"/>
      <c r="F105" s="1"/>
      <c r="G105" s="21" t="s">
        <v>50</v>
      </c>
      <c r="H105" s="41">
        <v>3.0</v>
      </c>
      <c r="I105" s="62" t="s">
        <v>40</v>
      </c>
      <c r="J105" s="73" t="s">
        <v>40</v>
      </c>
      <c r="K105" s="52" t="s">
        <v>40</v>
      </c>
      <c r="L105" s="52" t="s">
        <v>40</v>
      </c>
      <c r="M105" s="24" t="str">
        <f t="shared" si="1"/>
        <v>REPROBADO</v>
      </c>
      <c r="N105" s="1"/>
    </row>
    <row r="106">
      <c r="A106" s="39">
        <v>2.7269675824E10</v>
      </c>
      <c r="B106" s="40" t="s">
        <v>1650</v>
      </c>
      <c r="C106" s="40" t="s">
        <v>1651</v>
      </c>
      <c r="D106" s="40" t="s">
        <v>1652</v>
      </c>
      <c r="E106" s="1"/>
      <c r="F106" s="1"/>
      <c r="G106" s="21" t="s">
        <v>18</v>
      </c>
      <c r="H106" s="41">
        <v>4.0</v>
      </c>
      <c r="I106" s="62" t="s">
        <v>40</v>
      </c>
      <c r="J106" s="73" t="s">
        <v>44</v>
      </c>
      <c r="K106" s="58">
        <v>86.67</v>
      </c>
      <c r="L106" s="58">
        <v>100.0</v>
      </c>
      <c r="M106" s="24" t="str">
        <f t="shared" si="1"/>
        <v>APROBADO</v>
      </c>
      <c r="N106" s="1"/>
    </row>
    <row r="107">
      <c r="A107" s="39">
        <v>2.0351459914E10</v>
      </c>
      <c r="B107" s="40" t="s">
        <v>1653</v>
      </c>
      <c r="C107" s="40" t="s">
        <v>1654</v>
      </c>
      <c r="D107" s="40" t="s">
        <v>1655</v>
      </c>
      <c r="E107" s="1"/>
      <c r="F107" s="1"/>
      <c r="G107" s="21" t="s">
        <v>50</v>
      </c>
      <c r="H107" s="41">
        <v>3.0</v>
      </c>
      <c r="I107" s="62" t="s">
        <v>44</v>
      </c>
      <c r="J107" s="73" t="s">
        <v>44</v>
      </c>
      <c r="K107" s="58">
        <v>80.0</v>
      </c>
      <c r="L107" s="58">
        <v>100.0</v>
      </c>
      <c r="M107" s="24" t="str">
        <f t="shared" si="1"/>
        <v>APROBADO</v>
      </c>
      <c r="N107" s="1"/>
    </row>
    <row r="108">
      <c r="A108" s="39">
        <v>2.030904049E10</v>
      </c>
      <c r="B108" s="40" t="s">
        <v>1656</v>
      </c>
      <c r="C108" s="40" t="s">
        <v>1657</v>
      </c>
      <c r="D108" s="40" t="s">
        <v>1658</v>
      </c>
      <c r="E108" s="1"/>
      <c r="F108" s="1"/>
      <c r="G108" s="21" t="s">
        <v>50</v>
      </c>
      <c r="H108" s="41">
        <v>3.0</v>
      </c>
      <c r="I108" s="62" t="s">
        <v>44</v>
      </c>
      <c r="J108" s="73" t="s">
        <v>44</v>
      </c>
      <c r="K108" s="58">
        <v>85.0</v>
      </c>
      <c r="L108" s="58">
        <v>100.0</v>
      </c>
      <c r="M108" s="24" t="str">
        <f t="shared" si="1"/>
        <v>APROBADO</v>
      </c>
      <c r="N108" s="1"/>
    </row>
    <row r="109">
      <c r="A109" s="39">
        <v>2.0341632405E10</v>
      </c>
      <c r="B109" s="40" t="s">
        <v>1659</v>
      </c>
      <c r="C109" s="40" t="s">
        <v>1660</v>
      </c>
      <c r="D109" s="40" t="s">
        <v>1661</v>
      </c>
      <c r="E109" s="1"/>
      <c r="F109" s="1"/>
      <c r="G109" s="21" t="s">
        <v>50</v>
      </c>
      <c r="H109" s="41">
        <v>4.0</v>
      </c>
      <c r="I109" s="62" t="s">
        <v>40</v>
      </c>
      <c r="J109" s="73" t="s">
        <v>40</v>
      </c>
      <c r="K109" s="58">
        <v>65.0</v>
      </c>
      <c r="L109" s="52" t="s">
        <v>40</v>
      </c>
      <c r="M109" s="24" t="str">
        <f t="shared" si="1"/>
        <v>REPROBADO</v>
      </c>
      <c r="N109" s="1"/>
    </row>
    <row r="110">
      <c r="A110" s="39">
        <v>2.026596642E10</v>
      </c>
      <c r="B110" s="40" t="s">
        <v>1662</v>
      </c>
      <c r="C110" s="40" t="s">
        <v>1663</v>
      </c>
      <c r="D110" s="40" t="s">
        <v>1664</v>
      </c>
      <c r="E110" s="1"/>
      <c r="F110" s="1"/>
      <c r="G110" s="21" t="s">
        <v>50</v>
      </c>
      <c r="H110" s="41">
        <v>4.0</v>
      </c>
      <c r="I110" s="62" t="s">
        <v>40</v>
      </c>
      <c r="J110" s="73" t="s">
        <v>40</v>
      </c>
      <c r="K110" s="52" t="s">
        <v>40</v>
      </c>
      <c r="L110" s="52" t="s">
        <v>40</v>
      </c>
      <c r="M110" s="24" t="str">
        <f t="shared" si="1"/>
        <v>REPROBADO</v>
      </c>
      <c r="N110" s="1"/>
    </row>
    <row r="111">
      <c r="A111" s="39">
        <v>2.0265251162E10</v>
      </c>
      <c r="B111" s="40" t="s">
        <v>1665</v>
      </c>
      <c r="C111" s="40" t="s">
        <v>1666</v>
      </c>
      <c r="D111" s="40" t="s">
        <v>1667</v>
      </c>
      <c r="E111" s="1"/>
      <c r="F111" s="1"/>
      <c r="G111" s="21" t="s">
        <v>50</v>
      </c>
      <c r="H111" s="41">
        <v>4.0</v>
      </c>
      <c r="I111" s="62" t="s">
        <v>44</v>
      </c>
      <c r="J111" s="73" t="s">
        <v>44</v>
      </c>
      <c r="K111" s="58">
        <v>80.0</v>
      </c>
      <c r="L111" s="58">
        <v>100.0</v>
      </c>
      <c r="M111" s="24" t="str">
        <f t="shared" si="1"/>
        <v>APROBADO</v>
      </c>
      <c r="N111" s="1"/>
    </row>
    <row r="112">
      <c r="A112" s="39">
        <v>2.0373336107E10</v>
      </c>
      <c r="B112" s="40" t="s">
        <v>1668</v>
      </c>
      <c r="C112" s="40" t="s">
        <v>1669</v>
      </c>
      <c r="D112" s="40" t="s">
        <v>1670</v>
      </c>
      <c r="E112" s="1"/>
      <c r="F112" s="1"/>
      <c r="G112" s="21" t="s">
        <v>50</v>
      </c>
      <c r="H112" s="41">
        <v>3.0</v>
      </c>
      <c r="I112" s="62" t="s">
        <v>44</v>
      </c>
      <c r="J112" s="73" t="s">
        <v>40</v>
      </c>
      <c r="K112" s="58">
        <v>90.0</v>
      </c>
      <c r="L112" s="58">
        <v>100.0</v>
      </c>
      <c r="M112" s="24" t="str">
        <f t="shared" si="1"/>
        <v>APROBADO</v>
      </c>
      <c r="N112" s="31" t="s">
        <v>1466</v>
      </c>
    </row>
    <row r="113">
      <c r="A113" s="39">
        <v>2.030996294E10</v>
      </c>
      <c r="B113" s="40" t="s">
        <v>1671</v>
      </c>
      <c r="C113" s="40" t="s">
        <v>423</v>
      </c>
      <c r="D113" s="40" t="s">
        <v>1672</v>
      </c>
      <c r="E113" s="1"/>
      <c r="F113" s="1"/>
      <c r="G113" s="21" t="s">
        <v>50</v>
      </c>
      <c r="H113" s="41">
        <v>4.0</v>
      </c>
      <c r="I113" s="62" t="s">
        <v>44</v>
      </c>
      <c r="J113" s="73" t="s">
        <v>44</v>
      </c>
      <c r="K113" s="58">
        <v>100.0</v>
      </c>
      <c r="L113" s="58">
        <v>100.0</v>
      </c>
      <c r="M113" s="24" t="str">
        <f t="shared" si="1"/>
        <v>APROBADO</v>
      </c>
      <c r="N113" s="1"/>
    </row>
    <row r="114">
      <c r="A114" s="39">
        <v>2.0398601174E10</v>
      </c>
      <c r="B114" s="40" t="s">
        <v>1673</v>
      </c>
      <c r="C114" s="40" t="s">
        <v>1674</v>
      </c>
      <c r="D114" s="40" t="s">
        <v>1675</v>
      </c>
      <c r="E114" s="1"/>
      <c r="F114" s="1"/>
      <c r="G114" s="21" t="s">
        <v>50</v>
      </c>
      <c r="H114" s="41">
        <v>4.0</v>
      </c>
      <c r="I114" s="62" t="s">
        <v>40</v>
      </c>
      <c r="J114" s="73" t="s">
        <v>40</v>
      </c>
      <c r="K114" s="52" t="s">
        <v>40</v>
      </c>
      <c r="L114" s="58">
        <v>100.0</v>
      </c>
      <c r="M114" s="24" t="str">
        <f t="shared" si="1"/>
        <v>REPROBADO</v>
      </c>
      <c r="N114" s="1"/>
    </row>
    <row r="115">
      <c r="A115" s="39">
        <v>2.7331326874E10</v>
      </c>
      <c r="B115" s="40" t="s">
        <v>1676</v>
      </c>
      <c r="C115" s="40" t="s">
        <v>457</v>
      </c>
      <c r="D115" s="40" t="s">
        <v>1677</v>
      </c>
      <c r="E115" s="1"/>
      <c r="F115" s="1"/>
      <c r="G115" s="21" t="s">
        <v>18</v>
      </c>
      <c r="H115" s="41">
        <v>4.0</v>
      </c>
      <c r="I115" s="62" t="s">
        <v>44</v>
      </c>
      <c r="J115" s="73" t="s">
        <v>44</v>
      </c>
      <c r="K115" s="58">
        <v>90.0</v>
      </c>
      <c r="L115" s="58">
        <v>100.0</v>
      </c>
      <c r="M115" s="24" t="str">
        <f t="shared" si="1"/>
        <v>APROBADO</v>
      </c>
      <c r="N115" s="1"/>
    </row>
    <row r="116">
      <c r="A116" s="39">
        <v>2.3323246084E10</v>
      </c>
      <c r="B116" s="40" t="s">
        <v>1676</v>
      </c>
      <c r="C116" s="40" t="s">
        <v>1678</v>
      </c>
      <c r="D116" s="40" t="s">
        <v>1679</v>
      </c>
      <c r="E116" s="1"/>
      <c r="F116" s="1"/>
      <c r="G116" s="21" t="s">
        <v>18</v>
      </c>
      <c r="H116" s="41">
        <v>4.0</v>
      </c>
      <c r="I116" s="62" t="s">
        <v>44</v>
      </c>
      <c r="J116" s="73" t="s">
        <v>44</v>
      </c>
      <c r="K116" s="58">
        <v>91.67</v>
      </c>
      <c r="L116" s="58">
        <v>100.0</v>
      </c>
      <c r="M116" s="24" t="str">
        <f t="shared" si="1"/>
        <v>APROBADO</v>
      </c>
      <c r="N116" s="1"/>
    </row>
    <row r="117">
      <c r="A117" s="39">
        <v>2.0238147914E10</v>
      </c>
      <c r="B117" s="40" t="s">
        <v>1680</v>
      </c>
      <c r="C117" s="40" t="s">
        <v>1681</v>
      </c>
      <c r="D117" s="40" t="s">
        <v>1682</v>
      </c>
      <c r="E117" s="1"/>
      <c r="F117" s="1"/>
      <c r="G117" s="21" t="s">
        <v>50</v>
      </c>
      <c r="H117" s="41">
        <v>3.0</v>
      </c>
      <c r="I117" s="62" t="s">
        <v>40</v>
      </c>
      <c r="J117" s="73" t="s">
        <v>40</v>
      </c>
      <c r="K117" s="52" t="s">
        <v>40</v>
      </c>
      <c r="L117" s="52" t="s">
        <v>40</v>
      </c>
      <c r="M117" s="24" t="str">
        <f t="shared" si="1"/>
        <v>REPROBADO</v>
      </c>
      <c r="N117" s="1"/>
    </row>
    <row r="118">
      <c r="A118" s="39">
        <v>2.7273451493E10</v>
      </c>
      <c r="B118" s="40" t="s">
        <v>1683</v>
      </c>
      <c r="C118" s="40" t="s">
        <v>185</v>
      </c>
      <c r="D118" s="40" t="s">
        <v>1684</v>
      </c>
      <c r="E118" s="1"/>
      <c r="F118" s="1"/>
      <c r="G118" s="21" t="s">
        <v>18</v>
      </c>
      <c r="H118" s="41">
        <v>4.0</v>
      </c>
      <c r="I118" s="62" t="s">
        <v>44</v>
      </c>
      <c r="J118" s="73" t="s">
        <v>44</v>
      </c>
      <c r="K118" s="58">
        <v>90.0</v>
      </c>
      <c r="L118" s="58">
        <v>100.0</v>
      </c>
      <c r="M118" s="24" t="str">
        <f t="shared" si="1"/>
        <v>APROBADO</v>
      </c>
      <c r="N118" s="1"/>
    </row>
    <row r="119">
      <c r="A119" s="39">
        <v>2.029850541E10</v>
      </c>
      <c r="B119" s="40" t="s">
        <v>1685</v>
      </c>
      <c r="C119" s="40" t="s">
        <v>1686</v>
      </c>
      <c r="D119" s="40" t="s">
        <v>1687</v>
      </c>
      <c r="E119" s="1"/>
      <c r="F119" s="1"/>
      <c r="G119" s="21" t="s">
        <v>50</v>
      </c>
      <c r="H119" s="41">
        <v>4.0</v>
      </c>
      <c r="I119" s="62" t="s">
        <v>40</v>
      </c>
      <c r="J119" s="73" t="s">
        <v>40</v>
      </c>
      <c r="K119" s="52" t="s">
        <v>40</v>
      </c>
      <c r="L119" s="58">
        <v>100.0</v>
      </c>
      <c r="M119" s="24" t="str">
        <f t="shared" si="1"/>
        <v>REPROBADO</v>
      </c>
      <c r="N119" s="1"/>
    </row>
    <row r="120">
      <c r="A120" s="39">
        <v>2.0303538616E10</v>
      </c>
      <c r="B120" s="40" t="s">
        <v>1688</v>
      </c>
      <c r="C120" s="40" t="s">
        <v>1689</v>
      </c>
      <c r="D120" s="40" t="s">
        <v>1690</v>
      </c>
      <c r="E120" s="1"/>
      <c r="F120" s="1"/>
      <c r="G120" s="21" t="s">
        <v>50</v>
      </c>
      <c r="H120" s="41">
        <v>4.0</v>
      </c>
      <c r="I120" s="62" t="s">
        <v>44</v>
      </c>
      <c r="J120" s="73" t="s">
        <v>40</v>
      </c>
      <c r="K120" s="58">
        <v>80.0</v>
      </c>
      <c r="L120" s="52" t="s">
        <v>40</v>
      </c>
      <c r="M120" s="24" t="str">
        <f t="shared" si="1"/>
        <v>APROBADO</v>
      </c>
      <c r="N120" s="1"/>
    </row>
    <row r="121">
      <c r="A121" s="39">
        <v>2.0368879348E10</v>
      </c>
      <c r="B121" s="40" t="s">
        <v>1691</v>
      </c>
      <c r="C121" s="40" t="s">
        <v>1692</v>
      </c>
      <c r="D121" s="40" t="s">
        <v>1693</v>
      </c>
      <c r="E121" s="1"/>
      <c r="F121" s="1"/>
      <c r="G121" s="21" t="s">
        <v>50</v>
      </c>
      <c r="H121" s="41">
        <v>3.0</v>
      </c>
      <c r="I121" s="62" t="s">
        <v>44</v>
      </c>
      <c r="J121" s="73" t="s">
        <v>44</v>
      </c>
      <c r="K121" s="58">
        <v>90.0</v>
      </c>
      <c r="L121" s="58">
        <v>100.0</v>
      </c>
      <c r="M121" s="24" t="str">
        <f t="shared" si="1"/>
        <v>APROBADO</v>
      </c>
      <c r="N121" s="1"/>
    </row>
    <row r="122">
      <c r="A122" s="39">
        <v>2.7356527424E10</v>
      </c>
      <c r="B122" s="40" t="s">
        <v>1694</v>
      </c>
      <c r="C122" s="40" t="s">
        <v>1695</v>
      </c>
      <c r="D122" s="40" t="s">
        <v>1696</v>
      </c>
      <c r="E122" s="1"/>
      <c r="F122" s="1"/>
      <c r="G122" s="21" t="s">
        <v>18</v>
      </c>
      <c r="H122" s="41">
        <v>4.0</v>
      </c>
      <c r="I122" s="62" t="s">
        <v>44</v>
      </c>
      <c r="J122" s="73" t="s">
        <v>44</v>
      </c>
      <c r="K122" s="58">
        <v>80.0</v>
      </c>
      <c r="L122" s="58">
        <v>100.0</v>
      </c>
      <c r="M122" s="24" t="str">
        <f t="shared" si="1"/>
        <v>APROBADO</v>
      </c>
      <c r="N122" s="1"/>
    </row>
    <row r="123">
      <c r="A123" s="39">
        <v>2.7331819242E10</v>
      </c>
      <c r="B123" s="40" t="s">
        <v>1694</v>
      </c>
      <c r="C123" s="40" t="s">
        <v>1697</v>
      </c>
      <c r="D123" s="40" t="s">
        <v>1698</v>
      </c>
      <c r="E123" s="1"/>
      <c r="F123" s="1"/>
      <c r="G123" s="21" t="s">
        <v>18</v>
      </c>
      <c r="H123" s="41">
        <v>4.0</v>
      </c>
      <c r="I123" s="62" t="s">
        <v>44</v>
      </c>
      <c r="J123" s="73" t="s">
        <v>40</v>
      </c>
      <c r="K123" s="58">
        <v>86.67</v>
      </c>
      <c r="L123" s="58">
        <v>100.0</v>
      </c>
      <c r="M123" s="24" t="str">
        <f t="shared" si="1"/>
        <v>APROBADO</v>
      </c>
      <c r="N123" s="1"/>
    </row>
    <row r="124">
      <c r="A124" s="39">
        <v>2.0249749894E10</v>
      </c>
      <c r="B124" s="40" t="s">
        <v>1694</v>
      </c>
      <c r="C124" s="40" t="s">
        <v>1699</v>
      </c>
      <c r="D124" s="40" t="s">
        <v>1700</v>
      </c>
      <c r="E124" s="1"/>
      <c r="F124" s="1"/>
      <c r="G124" s="21" t="s">
        <v>50</v>
      </c>
      <c r="H124" s="41">
        <v>4.0</v>
      </c>
      <c r="I124" s="62" t="s">
        <v>44</v>
      </c>
      <c r="J124" s="73" t="s">
        <v>44</v>
      </c>
      <c r="K124" s="58">
        <v>80.0</v>
      </c>
      <c r="L124" s="58">
        <v>100.0</v>
      </c>
      <c r="M124" s="24" t="str">
        <f t="shared" si="1"/>
        <v>APROBADO</v>
      </c>
      <c r="N124" s="1"/>
    </row>
    <row r="125">
      <c r="A125" s="39">
        <v>2.0362634823E10</v>
      </c>
      <c r="B125" s="40" t="s">
        <v>1701</v>
      </c>
      <c r="C125" s="40" t="s">
        <v>1702</v>
      </c>
      <c r="D125" s="40" t="s">
        <v>1703</v>
      </c>
      <c r="E125" s="1"/>
      <c r="F125" s="1"/>
      <c r="G125" s="21" t="s">
        <v>50</v>
      </c>
      <c r="H125" s="41">
        <v>4.0</v>
      </c>
      <c r="I125" s="62" t="s">
        <v>40</v>
      </c>
      <c r="J125" s="73" t="s">
        <v>40</v>
      </c>
      <c r="K125" s="52" t="s">
        <v>40</v>
      </c>
      <c r="L125" s="52" t="s">
        <v>40</v>
      </c>
      <c r="M125" s="24" t="str">
        <f t="shared" si="1"/>
        <v>REPROBADO</v>
      </c>
      <c r="N125" s="1"/>
    </row>
    <row r="126">
      <c r="A126" s="39">
        <v>2.0332166299E10</v>
      </c>
      <c r="B126" s="40" t="s">
        <v>1704</v>
      </c>
      <c r="C126" s="40" t="s">
        <v>1705</v>
      </c>
      <c r="D126" s="40" t="s">
        <v>1706</v>
      </c>
      <c r="E126" s="1"/>
      <c r="F126" s="1"/>
      <c r="G126" s="21" t="s">
        <v>50</v>
      </c>
      <c r="H126" s="41">
        <v>4.0</v>
      </c>
      <c r="I126" s="62" t="s">
        <v>44</v>
      </c>
      <c r="J126" s="73" t="s">
        <v>44</v>
      </c>
      <c r="K126" s="58">
        <v>85.0</v>
      </c>
      <c r="L126" s="58">
        <v>100.0</v>
      </c>
      <c r="M126" s="24" t="str">
        <f t="shared" si="1"/>
        <v>APROBADO</v>
      </c>
      <c r="N126" s="1"/>
    </row>
    <row r="127">
      <c r="A127" s="39">
        <v>2.0365456764E10</v>
      </c>
      <c r="B127" s="40" t="s">
        <v>1707</v>
      </c>
      <c r="C127" s="40" t="s">
        <v>266</v>
      </c>
      <c r="D127" s="40" t="s">
        <v>1708</v>
      </c>
      <c r="E127" s="1"/>
      <c r="F127" s="1"/>
      <c r="G127" s="21" t="s">
        <v>50</v>
      </c>
      <c r="H127" s="41">
        <v>4.0</v>
      </c>
      <c r="I127" s="62" t="s">
        <v>44</v>
      </c>
      <c r="J127" s="73" t="s">
        <v>44</v>
      </c>
      <c r="K127" s="58">
        <v>80.0</v>
      </c>
      <c r="L127" s="58">
        <v>100.0</v>
      </c>
      <c r="M127" s="24" t="str">
        <f t="shared" si="1"/>
        <v>APROBADO</v>
      </c>
      <c r="N127" s="1"/>
    </row>
    <row r="128">
      <c r="A128" s="39">
        <v>2.7378159984E10</v>
      </c>
      <c r="B128" s="40" t="s">
        <v>1709</v>
      </c>
      <c r="C128" s="40" t="s">
        <v>1142</v>
      </c>
      <c r="D128" s="40" t="s">
        <v>1710</v>
      </c>
      <c r="E128" s="1"/>
      <c r="F128" s="1"/>
      <c r="G128" s="21" t="s">
        <v>18</v>
      </c>
      <c r="H128" s="41">
        <v>4.0</v>
      </c>
      <c r="I128" s="62" t="s">
        <v>40</v>
      </c>
      <c r="J128" s="73" t="s">
        <v>40</v>
      </c>
      <c r="K128" s="52" t="s">
        <v>40</v>
      </c>
      <c r="L128" s="52" t="s">
        <v>40</v>
      </c>
      <c r="M128" s="24" t="str">
        <f t="shared" si="1"/>
        <v>REPROBADO</v>
      </c>
      <c r="N128" s="1"/>
    </row>
    <row r="129">
      <c r="A129" s="39">
        <v>2.0263833644E10</v>
      </c>
      <c r="B129" s="40" t="s">
        <v>1711</v>
      </c>
      <c r="C129" s="40" t="s">
        <v>1702</v>
      </c>
      <c r="D129" s="40" t="s">
        <v>1712</v>
      </c>
      <c r="E129" s="1"/>
      <c r="F129" s="1"/>
      <c r="G129" s="21" t="s">
        <v>50</v>
      </c>
      <c r="H129" s="41">
        <v>4.0</v>
      </c>
      <c r="I129" s="62" t="s">
        <v>40</v>
      </c>
      <c r="J129" s="73" t="s">
        <v>40</v>
      </c>
      <c r="K129" s="52" t="s">
        <v>40</v>
      </c>
      <c r="L129" s="52" t="s">
        <v>40</v>
      </c>
      <c r="M129" s="24" t="str">
        <f t="shared" si="1"/>
        <v>REPROBADO</v>
      </c>
      <c r="N129" s="1"/>
    </row>
    <row r="130">
      <c r="A130" s="39">
        <v>2.0275223213E10</v>
      </c>
      <c r="B130" s="40" t="s">
        <v>1713</v>
      </c>
      <c r="C130" s="40" t="s">
        <v>1714</v>
      </c>
      <c r="D130" s="40" t="s">
        <v>1715</v>
      </c>
      <c r="E130" s="1"/>
      <c r="F130" s="1"/>
      <c r="G130" s="21" t="s">
        <v>50</v>
      </c>
      <c r="H130" s="41">
        <v>4.0</v>
      </c>
      <c r="I130" s="62" t="s">
        <v>44</v>
      </c>
      <c r="J130" s="73" t="s">
        <v>44</v>
      </c>
      <c r="K130" s="58">
        <v>90.0</v>
      </c>
      <c r="L130" s="58">
        <v>100.0</v>
      </c>
      <c r="M130" s="24" t="str">
        <f t="shared" si="1"/>
        <v>APROBADO</v>
      </c>
      <c r="N130" s="1"/>
    </row>
    <row r="131">
      <c r="A131" s="39">
        <v>2.0331760367E10</v>
      </c>
      <c r="B131" s="40" t="s">
        <v>1716</v>
      </c>
      <c r="C131" s="40" t="s">
        <v>1717</v>
      </c>
      <c r="D131" s="40" t="s">
        <v>1718</v>
      </c>
      <c r="E131" s="1"/>
      <c r="F131" s="1"/>
      <c r="G131" s="21" t="s">
        <v>50</v>
      </c>
      <c r="H131" s="41">
        <v>4.0</v>
      </c>
      <c r="I131" s="62" t="s">
        <v>44</v>
      </c>
      <c r="J131" s="73" t="s">
        <v>44</v>
      </c>
      <c r="K131" s="58">
        <v>70.0</v>
      </c>
      <c r="L131" s="58">
        <v>100.0</v>
      </c>
      <c r="M131" s="24" t="str">
        <f t="shared" si="1"/>
        <v>APROBADO</v>
      </c>
      <c r="N131" s="1"/>
    </row>
    <row r="132">
      <c r="A132" s="39">
        <v>2.3379020984E10</v>
      </c>
      <c r="B132" s="40" t="s">
        <v>1719</v>
      </c>
      <c r="C132" s="40" t="s">
        <v>1720</v>
      </c>
      <c r="D132" s="40" t="s">
        <v>1721</v>
      </c>
      <c r="E132" s="1"/>
      <c r="F132" s="1"/>
      <c r="G132" s="21" t="s">
        <v>18</v>
      </c>
      <c r="H132" s="41">
        <v>4.0</v>
      </c>
      <c r="I132" s="62" t="s">
        <v>44</v>
      </c>
      <c r="J132" s="73" t="s">
        <v>44</v>
      </c>
      <c r="K132" s="58">
        <v>80.0</v>
      </c>
      <c r="L132" s="58">
        <v>100.0</v>
      </c>
      <c r="M132" s="24" t="str">
        <f t="shared" si="1"/>
        <v>APROBADO</v>
      </c>
      <c r="N132" s="1"/>
    </row>
    <row r="133">
      <c r="A133" s="39">
        <v>2.0356434006E10</v>
      </c>
      <c r="B133" s="40" t="s">
        <v>1722</v>
      </c>
      <c r="C133" s="40" t="s">
        <v>1723</v>
      </c>
      <c r="D133" s="40" t="s">
        <v>1724</v>
      </c>
      <c r="E133" s="1"/>
      <c r="F133" s="1"/>
      <c r="G133" s="21" t="s">
        <v>50</v>
      </c>
      <c r="H133" s="41">
        <v>4.0</v>
      </c>
      <c r="I133" s="62" t="s">
        <v>40</v>
      </c>
      <c r="J133" s="73" t="s">
        <v>40</v>
      </c>
      <c r="K133" s="52" t="s">
        <v>40</v>
      </c>
      <c r="L133" s="52" t="s">
        <v>40</v>
      </c>
      <c r="M133" s="24" t="str">
        <f t="shared" si="1"/>
        <v>REPROBADO</v>
      </c>
      <c r="N133" s="1"/>
    </row>
    <row r="134">
      <c r="A134" s="39">
        <v>2.0298505895E10</v>
      </c>
      <c r="B134" s="40" t="s">
        <v>1722</v>
      </c>
      <c r="C134" s="40" t="s">
        <v>1199</v>
      </c>
      <c r="D134" s="40" t="s">
        <v>1725</v>
      </c>
      <c r="E134" s="1"/>
      <c r="F134" s="1"/>
      <c r="G134" s="21" t="s">
        <v>50</v>
      </c>
      <c r="H134" s="41">
        <v>4.0</v>
      </c>
      <c r="I134" s="62" t="s">
        <v>44</v>
      </c>
      <c r="J134" s="73" t="s">
        <v>44</v>
      </c>
      <c r="K134" s="58">
        <v>96.67</v>
      </c>
      <c r="L134" s="58">
        <v>100.0</v>
      </c>
      <c r="M134" s="24" t="str">
        <f t="shared" si="1"/>
        <v>APROBADO</v>
      </c>
      <c r="N134" s="1"/>
    </row>
    <row r="135">
      <c r="A135" s="39">
        <v>2.0330714205E10</v>
      </c>
      <c r="B135" s="40" t="s">
        <v>1726</v>
      </c>
      <c r="C135" s="40" t="s">
        <v>1727</v>
      </c>
      <c r="D135" s="40" t="s">
        <v>1728</v>
      </c>
      <c r="E135" s="1"/>
      <c r="F135" s="1"/>
      <c r="G135" s="21" t="s">
        <v>50</v>
      </c>
      <c r="H135" s="41">
        <v>4.0</v>
      </c>
      <c r="I135" s="62" t="s">
        <v>44</v>
      </c>
      <c r="J135" s="73" t="s">
        <v>44</v>
      </c>
      <c r="K135" s="52" t="s">
        <v>40</v>
      </c>
      <c r="L135" s="52" t="s">
        <v>40</v>
      </c>
      <c r="M135" s="24" t="str">
        <f t="shared" si="1"/>
        <v>REPROBADO</v>
      </c>
      <c r="N135" s="31" t="s">
        <v>1466</v>
      </c>
    </row>
    <row r="136">
      <c r="A136" s="39">
        <v>2.0233391779E10</v>
      </c>
      <c r="B136" s="40" t="s">
        <v>1729</v>
      </c>
      <c r="C136" s="40" t="s">
        <v>1730</v>
      </c>
      <c r="D136" s="40" t="s">
        <v>1731</v>
      </c>
      <c r="E136" s="1"/>
      <c r="F136" s="1"/>
      <c r="G136" s="21" t="s">
        <v>50</v>
      </c>
      <c r="H136" s="41">
        <v>4.0</v>
      </c>
      <c r="I136" s="62" t="s">
        <v>40</v>
      </c>
      <c r="J136" s="73" t="s">
        <v>40</v>
      </c>
      <c r="K136" s="52" t="s">
        <v>40</v>
      </c>
      <c r="L136" s="52" t="s">
        <v>40</v>
      </c>
      <c r="M136" s="24" t="str">
        <f t="shared" si="1"/>
        <v>REPROBADO</v>
      </c>
      <c r="N136" s="1"/>
    </row>
    <row r="137">
      <c r="A137" s="39">
        <v>2.7356538655E10</v>
      </c>
      <c r="B137" s="40" t="s">
        <v>1732</v>
      </c>
      <c r="C137" s="40" t="s">
        <v>1733</v>
      </c>
      <c r="D137" s="40" t="s">
        <v>1734</v>
      </c>
      <c r="E137" s="1"/>
      <c r="F137" s="1"/>
      <c r="G137" s="21" t="s">
        <v>18</v>
      </c>
      <c r="H137" s="41">
        <v>4.0</v>
      </c>
      <c r="I137" s="62" t="s">
        <v>40</v>
      </c>
      <c r="J137" s="73" t="s">
        <v>40</v>
      </c>
      <c r="K137" s="52" t="s">
        <v>40</v>
      </c>
      <c r="L137" s="52" t="s">
        <v>40</v>
      </c>
      <c r="M137" s="24" t="str">
        <f t="shared" si="1"/>
        <v>REPROBADO</v>
      </c>
      <c r="N137" s="1"/>
    </row>
    <row r="138">
      <c r="A138" s="39">
        <v>2.3406450309E10</v>
      </c>
      <c r="B138" s="40" t="s">
        <v>1735</v>
      </c>
      <c r="C138" s="40" t="s">
        <v>1736</v>
      </c>
      <c r="D138" s="40" t="s">
        <v>1737</v>
      </c>
      <c r="E138" s="1"/>
      <c r="F138" s="1"/>
      <c r="G138" s="21" t="s">
        <v>50</v>
      </c>
      <c r="H138" s="41">
        <v>4.0</v>
      </c>
      <c r="I138" s="62" t="s">
        <v>44</v>
      </c>
      <c r="J138" s="73" t="s">
        <v>40</v>
      </c>
      <c r="K138" s="58">
        <v>81.67</v>
      </c>
      <c r="L138" s="58">
        <v>100.0</v>
      </c>
      <c r="M138" s="24" t="str">
        <f t="shared" si="1"/>
        <v>APROBADO</v>
      </c>
      <c r="N138" s="31" t="s">
        <v>1466</v>
      </c>
    </row>
    <row r="139">
      <c r="A139" s="39">
        <v>2.3301558244E10</v>
      </c>
      <c r="B139" s="40" t="s">
        <v>1738</v>
      </c>
      <c r="C139" s="40" t="s">
        <v>1739</v>
      </c>
      <c r="D139" s="40" t="s">
        <v>1740</v>
      </c>
      <c r="E139" s="1"/>
      <c r="F139" s="1"/>
      <c r="G139" s="21" t="s">
        <v>18</v>
      </c>
      <c r="H139" s="41">
        <v>4.0</v>
      </c>
      <c r="I139" s="62" t="s">
        <v>44</v>
      </c>
      <c r="J139" s="73" t="s">
        <v>44</v>
      </c>
      <c r="K139" s="58">
        <v>80.0</v>
      </c>
      <c r="L139" s="58">
        <v>100.0</v>
      </c>
      <c r="M139" s="24" t="str">
        <f t="shared" si="1"/>
        <v>APROBADO</v>
      </c>
      <c r="N139" s="1"/>
    </row>
    <row r="140">
      <c r="A140" s="39">
        <v>2.7315653768E10</v>
      </c>
      <c r="B140" s="40" t="s">
        <v>1741</v>
      </c>
      <c r="C140" s="40" t="s">
        <v>1742</v>
      </c>
      <c r="D140" s="40" t="s">
        <v>1743</v>
      </c>
      <c r="E140" s="1"/>
      <c r="F140" s="1"/>
      <c r="G140" s="21" t="s">
        <v>18</v>
      </c>
      <c r="H140" s="41">
        <v>4.0</v>
      </c>
      <c r="I140" s="62" t="s">
        <v>44</v>
      </c>
      <c r="J140" s="73" t="s">
        <v>44</v>
      </c>
      <c r="K140" s="58">
        <v>80.0</v>
      </c>
      <c r="L140" s="58">
        <v>100.0</v>
      </c>
      <c r="M140" s="24" t="str">
        <f t="shared" si="1"/>
        <v>APROBADO</v>
      </c>
      <c r="N140" s="1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</row>
    <row r="142">
      <c r="A142" s="1"/>
      <c r="B142" s="1"/>
      <c r="C142" s="1"/>
      <c r="D142" s="28" t="s">
        <v>19</v>
      </c>
      <c r="E142" s="28">
        <f>COUNTIF(E5:E117,"NO")</f>
        <v>0</v>
      </c>
      <c r="F142" s="1"/>
      <c r="G142" s="28">
        <f>COUNTIF(G5:G140,"M")</f>
        <v>78</v>
      </c>
      <c r="H142" s="28"/>
      <c r="I142" s="28">
        <f t="shared" ref="I142:J142" si="2">COUNTIF(I5:I117,"Participó")</f>
        <v>85</v>
      </c>
      <c r="J142" s="28">
        <f t="shared" si="2"/>
        <v>61</v>
      </c>
      <c r="K142" s="28">
        <f>COUNTIF(K5:K117,"&gt;=70")</f>
        <v>77</v>
      </c>
      <c r="L142" s="28">
        <f>COUNTIF(L5:L117,"100")</f>
        <v>73</v>
      </c>
      <c r="M142" s="28">
        <f>COUNTIF(M5:M140,"APROBADO")</f>
        <v>94</v>
      </c>
      <c r="N142" s="28">
        <f>COUNTIF(N5:N140,"Recuperatorio")</f>
        <v>14</v>
      </c>
    </row>
    <row r="143">
      <c r="A143" s="1"/>
      <c r="B143" s="1"/>
      <c r="C143" s="1"/>
      <c r="D143" s="29">
        <f>COUNTA(D5:D140)</f>
        <v>136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>
      <c r="A144" s="1"/>
      <c r="B144" s="30" t="s">
        <v>20</v>
      </c>
      <c r="C144" s="1"/>
      <c r="D144" s="1"/>
      <c r="E144" s="1"/>
      <c r="F144" s="1"/>
      <c r="G144" s="32" t="s">
        <v>6</v>
      </c>
      <c r="H144" s="32" t="s">
        <v>21</v>
      </c>
      <c r="I144" s="1"/>
      <c r="J144" s="1"/>
      <c r="K144" s="1"/>
      <c r="L144" s="1"/>
      <c r="M144" s="1" t="s">
        <v>22</v>
      </c>
      <c r="N144" s="1"/>
    </row>
    <row r="145">
      <c r="A145" s="1"/>
      <c r="B145" s="1"/>
      <c r="C145" s="1"/>
      <c r="D145" s="1"/>
      <c r="E145" s="1"/>
      <c r="F145" s="1"/>
      <c r="G145" s="31">
        <v>1.0</v>
      </c>
      <c r="H145" s="1">
        <f t="shared" ref="H145:H148" si="3">COUNTIF($H$5:$H$140,G145)</f>
        <v>35</v>
      </c>
      <c r="I145" s="1"/>
      <c r="J145" s="1"/>
      <c r="K145" s="1"/>
      <c r="L145" s="33" t="s">
        <v>23</v>
      </c>
      <c r="M145" s="29">
        <f>COUNTIF(M5:M117,"APROBADO")/99*100</f>
        <v>79.7979798</v>
      </c>
      <c r="N145" s="1"/>
    </row>
    <row r="146">
      <c r="A146" s="1"/>
      <c r="B146" s="1"/>
      <c r="C146" s="1"/>
      <c r="D146" s="1"/>
      <c r="E146" s="1"/>
      <c r="F146" s="1"/>
      <c r="G146" s="31">
        <v>2.0</v>
      </c>
      <c r="H146" s="1">
        <f t="shared" si="3"/>
        <v>33</v>
      </c>
      <c r="I146" s="1"/>
      <c r="J146" s="1"/>
      <c r="K146" s="1"/>
      <c r="L146" s="34" t="s">
        <v>24</v>
      </c>
      <c r="M146" s="29">
        <f>COUNTIF(M5:M117,"REPROBADO")/99*100</f>
        <v>34.34343434</v>
      </c>
      <c r="N146" s="1"/>
    </row>
    <row r="147">
      <c r="A147" s="35"/>
      <c r="B147" s="1"/>
      <c r="C147" s="1"/>
      <c r="D147" s="1"/>
      <c r="E147" s="1"/>
      <c r="F147" s="1"/>
      <c r="G147" s="31">
        <v>3.0</v>
      </c>
      <c r="H147" s="1">
        <f t="shared" si="3"/>
        <v>34</v>
      </c>
      <c r="I147" s="1"/>
      <c r="J147" s="1"/>
      <c r="K147" s="1"/>
      <c r="L147" s="1"/>
      <c r="M147" s="1"/>
      <c r="N147" s="1"/>
    </row>
    <row r="148">
      <c r="A148" s="35" t="s">
        <v>25</v>
      </c>
      <c r="B148" s="1"/>
      <c r="C148" s="1"/>
      <c r="D148" s="1"/>
      <c r="E148" s="1"/>
      <c r="F148" s="1"/>
      <c r="G148" s="31">
        <v>4.0</v>
      </c>
      <c r="H148" s="1">
        <f t="shared" si="3"/>
        <v>34</v>
      </c>
      <c r="I148" s="1"/>
      <c r="J148" s="1"/>
      <c r="K148" s="1"/>
      <c r="L148" s="1"/>
      <c r="M148" s="1"/>
      <c r="N148" s="1"/>
    </row>
    <row r="149">
      <c r="A149" s="35" t="s">
        <v>26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A150" s="35" t="s">
        <v>27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35" t="s">
        <v>28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A152" s="35" t="s">
        <v>29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5"/>
      <c r="M152" s="1"/>
      <c r="N152" s="1"/>
    </row>
    <row r="153">
      <c r="A153" s="1"/>
      <c r="B153" s="1" t="s">
        <v>30</v>
      </c>
      <c r="C153" s="1"/>
      <c r="D153" s="1"/>
      <c r="E153" s="1"/>
      <c r="F153" s="1"/>
      <c r="G153" s="1"/>
      <c r="H153" s="1"/>
      <c r="I153" s="1"/>
      <c r="J153" s="1"/>
      <c r="K153" s="35"/>
      <c r="L153" s="36" t="s">
        <v>31</v>
      </c>
      <c r="M153" s="1"/>
      <c r="N153" s="1"/>
    </row>
    <row r="154">
      <c r="A154" s="1"/>
      <c r="B154" s="1" t="s">
        <v>32</v>
      </c>
      <c r="C154" s="1" t="s">
        <v>33</v>
      </c>
      <c r="D154" s="1"/>
      <c r="E154" s="1"/>
      <c r="F154" s="1"/>
      <c r="G154" s="1"/>
      <c r="H154" s="1"/>
      <c r="I154" s="1"/>
      <c r="J154" s="1"/>
      <c r="K154" s="35"/>
      <c r="L154" s="37" t="s">
        <v>34</v>
      </c>
      <c r="M154" s="38" t="str">
        <f>#REF!/COUNTIF(M26:M117,"REPROBADO")*100</f>
        <v>#REF!</v>
      </c>
      <c r="N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5"/>
      <c r="L155" s="37" t="s">
        <v>35</v>
      </c>
      <c r="M155" s="29">
        <f>COUNTIF(N26:N117,"Justifico")/COUNTIF(M27:M141,"REPROBADO")*100</f>
        <v>0</v>
      </c>
      <c r="N155" s="1"/>
    </row>
  </sheetData>
  <mergeCells count="14">
    <mergeCell ref="G3:G4"/>
    <mergeCell ref="H3:H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40">
    <cfRule type="cellIs" dxfId="0" priority="1" operator="equal">
      <formula>"Participó"</formula>
    </cfRule>
  </conditionalFormatting>
  <conditionalFormatting sqref="I5:J140">
    <cfRule type="cellIs" dxfId="1" priority="2" operator="equal">
      <formula>"-"</formula>
    </cfRule>
  </conditionalFormatting>
  <conditionalFormatting sqref="K5:L140">
    <cfRule type="cellIs" dxfId="0" priority="3" operator="greaterThan">
      <formula>59</formula>
    </cfRule>
  </conditionalFormatting>
  <conditionalFormatting sqref="K5:L140">
    <cfRule type="cellIs" dxfId="1" priority="4" operator="lessThanOrEqual">
      <formula>59</formula>
    </cfRule>
  </conditionalFormatting>
  <conditionalFormatting sqref="M5:M140">
    <cfRule type="cellIs" dxfId="0" priority="5" operator="equal">
      <formula>"APROBADO"</formula>
    </cfRule>
  </conditionalFormatting>
  <conditionalFormatting sqref="M5:M140">
    <cfRule type="cellIs" dxfId="1" priority="6" operator="equal">
      <formula>"REPROBADO"</formula>
    </cfRule>
  </conditionalFormatting>
  <conditionalFormatting sqref="K5:L140">
    <cfRule type="cellIs" dxfId="1" priority="7" operator="equal">
      <formula>"-"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1744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39">
        <v>2.3226200819E10</v>
      </c>
      <c r="B5" s="40" t="s">
        <v>1745</v>
      </c>
      <c r="C5" s="40" t="s">
        <v>751</v>
      </c>
      <c r="D5" s="40" t="s">
        <v>1746</v>
      </c>
      <c r="E5" s="1"/>
      <c r="F5" s="1"/>
      <c r="G5" s="21" t="s">
        <v>50</v>
      </c>
      <c r="H5" s="41">
        <v>1.0</v>
      </c>
      <c r="I5" s="62" t="s">
        <v>44</v>
      </c>
      <c r="J5" s="73" t="s">
        <v>44</v>
      </c>
      <c r="K5" s="58">
        <v>100.0</v>
      </c>
      <c r="L5" s="58">
        <v>100.0</v>
      </c>
      <c r="M5" s="24" t="str">
        <f t="shared" ref="M5:M140" si="1">IF(AND(OR(I5="Participó",J5="Participó"),AND(K5&gt;59,K5&lt;&gt;"-")),"APROBADO","REPROBADO")</f>
        <v>APROBADO</v>
      </c>
      <c r="N5" s="1"/>
    </row>
    <row r="6">
      <c r="A6" s="39">
        <v>2.7275251548E10</v>
      </c>
      <c r="B6" s="40" t="s">
        <v>1726</v>
      </c>
      <c r="C6" s="40" t="s">
        <v>1747</v>
      </c>
      <c r="D6" s="40" t="s">
        <v>1748</v>
      </c>
      <c r="E6" s="1"/>
      <c r="F6" s="1"/>
      <c r="G6" s="21" t="s">
        <v>18</v>
      </c>
      <c r="H6" s="41">
        <v>1.0</v>
      </c>
      <c r="I6" s="62" t="s">
        <v>40</v>
      </c>
      <c r="J6" s="73" t="s">
        <v>40</v>
      </c>
      <c r="K6" s="52" t="s">
        <v>40</v>
      </c>
      <c r="L6" s="52" t="s">
        <v>40</v>
      </c>
      <c r="M6" s="24" t="str">
        <f t="shared" si="1"/>
        <v>REPROBADO</v>
      </c>
      <c r="N6" s="1"/>
    </row>
    <row r="7">
      <c r="A7" s="39">
        <v>2.0313009328E10</v>
      </c>
      <c r="B7" s="40" t="s">
        <v>1726</v>
      </c>
      <c r="C7" s="40" t="s">
        <v>1749</v>
      </c>
      <c r="D7" s="40" t="s">
        <v>1750</v>
      </c>
      <c r="E7" s="1"/>
      <c r="F7" s="1"/>
      <c r="G7" s="21" t="s">
        <v>50</v>
      </c>
      <c r="H7" s="41">
        <v>1.0</v>
      </c>
      <c r="I7" s="62" t="s">
        <v>44</v>
      </c>
      <c r="J7" s="73" t="s">
        <v>40</v>
      </c>
      <c r="K7" s="52" t="s">
        <v>40</v>
      </c>
      <c r="L7" s="52" t="s">
        <v>40</v>
      </c>
      <c r="M7" s="24" t="str">
        <f t="shared" si="1"/>
        <v>REPROBADO</v>
      </c>
      <c r="N7" s="31" t="s">
        <v>61</v>
      </c>
    </row>
    <row r="8">
      <c r="A8" s="39">
        <v>2.0339570397E10</v>
      </c>
      <c r="B8" s="40" t="s">
        <v>1751</v>
      </c>
      <c r="C8" s="40" t="s">
        <v>1752</v>
      </c>
      <c r="D8" s="40" t="s">
        <v>1753</v>
      </c>
      <c r="E8" s="1"/>
      <c r="F8" s="1"/>
      <c r="G8" s="21" t="s">
        <v>18</v>
      </c>
      <c r="H8" s="41">
        <v>1.0</v>
      </c>
      <c r="I8" s="62" t="s">
        <v>44</v>
      </c>
      <c r="J8" s="73" t="s">
        <v>40</v>
      </c>
      <c r="K8" s="58">
        <v>91.67</v>
      </c>
      <c r="L8" s="52" t="s">
        <v>40</v>
      </c>
      <c r="M8" s="24" t="str">
        <f t="shared" si="1"/>
        <v>APROBADO</v>
      </c>
      <c r="N8" s="1"/>
    </row>
    <row r="9">
      <c r="A9" s="39">
        <v>2.3328158094E10</v>
      </c>
      <c r="B9" s="40" t="s">
        <v>1754</v>
      </c>
      <c r="C9" s="40" t="s">
        <v>1755</v>
      </c>
      <c r="D9" s="40" t="s">
        <v>1756</v>
      </c>
      <c r="E9" s="1"/>
      <c r="F9" s="45" t="s">
        <v>1757</v>
      </c>
      <c r="G9" s="21" t="s">
        <v>18</v>
      </c>
      <c r="H9" s="41">
        <v>1.0</v>
      </c>
      <c r="I9" s="62" t="s">
        <v>44</v>
      </c>
      <c r="J9" s="73" t="s">
        <v>44</v>
      </c>
      <c r="K9" s="58">
        <v>90.0</v>
      </c>
      <c r="L9" s="58">
        <v>100.0</v>
      </c>
      <c r="M9" s="24" t="str">
        <f t="shared" si="1"/>
        <v>APROBADO</v>
      </c>
      <c r="N9" s="1"/>
    </row>
    <row r="10">
      <c r="A10" s="39">
        <v>2.0252765671E10</v>
      </c>
      <c r="B10" s="40" t="s">
        <v>1758</v>
      </c>
      <c r="C10" s="40" t="s">
        <v>1681</v>
      </c>
      <c r="D10" s="40" t="s">
        <v>1759</v>
      </c>
      <c r="E10" s="1"/>
      <c r="F10" s="1"/>
      <c r="G10" s="21" t="s">
        <v>50</v>
      </c>
      <c r="H10" s="41">
        <v>1.0</v>
      </c>
      <c r="I10" s="62" t="s">
        <v>40</v>
      </c>
      <c r="J10" s="73" t="s">
        <v>40</v>
      </c>
      <c r="K10" s="52" t="s">
        <v>40</v>
      </c>
      <c r="L10" s="52" t="s">
        <v>40</v>
      </c>
      <c r="M10" s="24" t="str">
        <f t="shared" si="1"/>
        <v>REPROBADO</v>
      </c>
      <c r="N10" s="1"/>
    </row>
    <row r="11">
      <c r="A11" s="39">
        <v>2.7274816649E10</v>
      </c>
      <c r="B11" s="40" t="s">
        <v>1760</v>
      </c>
      <c r="C11" s="40" t="s">
        <v>1761</v>
      </c>
      <c r="D11" s="40" t="s">
        <v>1762</v>
      </c>
      <c r="E11" s="1"/>
      <c r="F11" s="1"/>
      <c r="G11" s="21" t="s">
        <v>18</v>
      </c>
      <c r="H11" s="41">
        <v>1.0</v>
      </c>
      <c r="I11" s="62" t="s">
        <v>44</v>
      </c>
      <c r="J11" s="73" t="s">
        <v>44</v>
      </c>
      <c r="K11" s="58">
        <v>90.0</v>
      </c>
      <c r="L11" s="58">
        <v>100.0</v>
      </c>
      <c r="M11" s="24" t="str">
        <f t="shared" si="1"/>
        <v>APROBADO</v>
      </c>
      <c r="N11" s="1"/>
    </row>
    <row r="12">
      <c r="A12" s="39">
        <v>2.0278622097E10</v>
      </c>
      <c r="B12" s="40" t="s">
        <v>1732</v>
      </c>
      <c r="C12" s="40" t="s">
        <v>1763</v>
      </c>
      <c r="D12" s="40" t="s">
        <v>1764</v>
      </c>
      <c r="E12" s="1"/>
      <c r="F12" s="1"/>
      <c r="G12" s="21" t="s">
        <v>50</v>
      </c>
      <c r="H12" s="41">
        <v>1.0</v>
      </c>
      <c r="I12" s="62" t="s">
        <v>44</v>
      </c>
      <c r="J12" s="73" t="s">
        <v>40</v>
      </c>
      <c r="K12" s="58">
        <v>95.0</v>
      </c>
      <c r="L12" s="58">
        <v>100.0</v>
      </c>
      <c r="M12" s="24" t="str">
        <f t="shared" si="1"/>
        <v>APROBADO</v>
      </c>
      <c r="N12" s="1"/>
    </row>
    <row r="13">
      <c r="A13" s="39">
        <v>2.3341574439E10</v>
      </c>
      <c r="B13" s="40" t="s">
        <v>1765</v>
      </c>
      <c r="C13" s="40" t="s">
        <v>1766</v>
      </c>
      <c r="D13" s="40" t="s">
        <v>1767</v>
      </c>
      <c r="E13" s="1"/>
      <c r="F13" s="1"/>
      <c r="G13" s="21" t="s">
        <v>50</v>
      </c>
      <c r="H13" s="41">
        <v>1.0</v>
      </c>
      <c r="I13" s="62" t="s">
        <v>44</v>
      </c>
      <c r="J13" s="73" t="s">
        <v>40</v>
      </c>
      <c r="K13" s="52" t="s">
        <v>40</v>
      </c>
      <c r="L13" s="52" t="s">
        <v>40</v>
      </c>
      <c r="M13" s="24" t="str">
        <f t="shared" si="1"/>
        <v>REPROBADO</v>
      </c>
      <c r="N13" s="31" t="s">
        <v>61</v>
      </c>
    </row>
    <row r="14">
      <c r="A14" s="39">
        <v>2.0359530871E10</v>
      </c>
      <c r="B14" s="40" t="s">
        <v>1768</v>
      </c>
      <c r="C14" s="40" t="s">
        <v>1769</v>
      </c>
      <c r="D14" s="40" t="s">
        <v>1770</v>
      </c>
      <c r="E14" s="1"/>
      <c r="F14" s="1"/>
      <c r="G14" s="21" t="s">
        <v>50</v>
      </c>
      <c r="H14" s="41">
        <v>1.0</v>
      </c>
      <c r="I14" s="62" t="s">
        <v>40</v>
      </c>
      <c r="J14" s="73" t="s">
        <v>40</v>
      </c>
      <c r="K14" s="52" t="s">
        <v>40</v>
      </c>
      <c r="L14" s="52" t="s">
        <v>40</v>
      </c>
      <c r="M14" s="24" t="str">
        <f t="shared" si="1"/>
        <v>REPROBADO</v>
      </c>
      <c r="N14" s="1"/>
    </row>
    <row r="15">
      <c r="A15" s="39">
        <v>2.0354532841E10</v>
      </c>
      <c r="B15" s="40" t="s">
        <v>1771</v>
      </c>
      <c r="C15" s="40" t="s">
        <v>1772</v>
      </c>
      <c r="D15" s="40" t="s">
        <v>1773</v>
      </c>
      <c r="E15" s="1"/>
      <c r="F15" s="1"/>
      <c r="G15" s="21" t="s">
        <v>50</v>
      </c>
      <c r="H15" s="41">
        <v>1.0</v>
      </c>
      <c r="I15" s="62" t="s">
        <v>44</v>
      </c>
      <c r="J15" s="73" t="s">
        <v>44</v>
      </c>
      <c r="K15" s="58">
        <v>90.0</v>
      </c>
      <c r="L15" s="58">
        <v>100.0</v>
      </c>
      <c r="M15" s="24" t="str">
        <f t="shared" si="1"/>
        <v>APROBADO</v>
      </c>
      <c r="N15" s="1"/>
    </row>
    <row r="16">
      <c r="A16" s="39">
        <v>2.0311557328E10</v>
      </c>
      <c r="B16" s="40" t="s">
        <v>1774</v>
      </c>
      <c r="C16" s="40" t="s">
        <v>1775</v>
      </c>
      <c r="D16" s="40" t="s">
        <v>1776</v>
      </c>
      <c r="E16" s="1"/>
      <c r="F16" s="1"/>
      <c r="G16" s="21" t="s">
        <v>50</v>
      </c>
      <c r="H16" s="41">
        <v>1.0</v>
      </c>
      <c r="I16" s="62" t="s">
        <v>44</v>
      </c>
      <c r="J16" s="73" t="s">
        <v>40</v>
      </c>
      <c r="K16" s="52" t="s">
        <v>40</v>
      </c>
      <c r="L16" s="52" t="s">
        <v>40</v>
      </c>
      <c r="M16" s="24" t="str">
        <f t="shared" si="1"/>
        <v>REPROBADO</v>
      </c>
      <c r="N16" s="31" t="s">
        <v>61</v>
      </c>
    </row>
    <row r="17">
      <c r="A17" s="39">
        <v>2.3303898069E10</v>
      </c>
      <c r="B17" s="40" t="s">
        <v>1777</v>
      </c>
      <c r="C17" s="40" t="s">
        <v>332</v>
      </c>
      <c r="D17" s="40" t="s">
        <v>1778</v>
      </c>
      <c r="E17" s="1"/>
      <c r="F17" s="1"/>
      <c r="G17" s="21" t="s">
        <v>50</v>
      </c>
      <c r="H17" s="41">
        <v>1.0</v>
      </c>
      <c r="I17" s="62" t="s">
        <v>40</v>
      </c>
      <c r="J17" s="73" t="s">
        <v>40</v>
      </c>
      <c r="K17" s="52" t="s">
        <v>40</v>
      </c>
      <c r="L17" s="52" t="s">
        <v>40</v>
      </c>
      <c r="M17" s="24" t="str">
        <f t="shared" si="1"/>
        <v>REPROBADO</v>
      </c>
      <c r="N17" s="1"/>
    </row>
    <row r="18">
      <c r="A18" s="39">
        <v>2.7294155886E10</v>
      </c>
      <c r="B18" s="40" t="s">
        <v>1779</v>
      </c>
      <c r="C18" s="40" t="s">
        <v>1780</v>
      </c>
      <c r="D18" s="40" t="s">
        <v>1781</v>
      </c>
      <c r="E18" s="1"/>
      <c r="F18" s="1"/>
      <c r="G18" s="21" t="s">
        <v>18</v>
      </c>
      <c r="H18" s="41">
        <v>1.0</v>
      </c>
      <c r="I18" s="62" t="s">
        <v>40</v>
      </c>
      <c r="J18" s="73" t="s">
        <v>40</v>
      </c>
      <c r="K18" s="52" t="s">
        <v>40</v>
      </c>
      <c r="L18" s="52" t="s">
        <v>40</v>
      </c>
      <c r="M18" s="24" t="str">
        <f t="shared" si="1"/>
        <v>REPROBADO</v>
      </c>
      <c r="N18" s="1"/>
    </row>
    <row r="19">
      <c r="A19" s="39">
        <v>2.7328351809E10</v>
      </c>
      <c r="B19" s="40" t="s">
        <v>1782</v>
      </c>
      <c r="C19" s="40" t="s">
        <v>1783</v>
      </c>
      <c r="D19" s="40" t="s">
        <v>1784</v>
      </c>
      <c r="E19" s="1"/>
      <c r="F19" s="1"/>
      <c r="G19" s="21" t="s">
        <v>18</v>
      </c>
      <c r="H19" s="41">
        <v>1.0</v>
      </c>
      <c r="I19" s="62" t="s">
        <v>40</v>
      </c>
      <c r="J19" s="73" t="s">
        <v>40</v>
      </c>
      <c r="K19" s="52" t="s">
        <v>40</v>
      </c>
      <c r="L19" s="52" t="s">
        <v>40</v>
      </c>
      <c r="M19" s="24" t="str">
        <f t="shared" si="1"/>
        <v>REPROBADO</v>
      </c>
      <c r="N19" s="1"/>
    </row>
    <row r="20">
      <c r="A20" s="39">
        <v>2.0284045859E10</v>
      </c>
      <c r="B20" s="40" t="s">
        <v>1785</v>
      </c>
      <c r="C20" s="40" t="s">
        <v>616</v>
      </c>
      <c r="D20" s="40" t="s">
        <v>1786</v>
      </c>
      <c r="E20" s="1"/>
      <c r="F20" s="1"/>
      <c r="G20" s="21" t="s">
        <v>50</v>
      </c>
      <c r="H20" s="41">
        <v>1.0</v>
      </c>
      <c r="I20" s="62" t="s">
        <v>44</v>
      </c>
      <c r="J20" s="73" t="s">
        <v>40</v>
      </c>
      <c r="K20" s="58">
        <v>96.67</v>
      </c>
      <c r="L20" s="58">
        <v>100.0</v>
      </c>
      <c r="M20" s="24" t="str">
        <f t="shared" si="1"/>
        <v>APROBADO</v>
      </c>
      <c r="N20" s="1"/>
    </row>
    <row r="21">
      <c r="A21" s="39">
        <v>2.0328861993E10</v>
      </c>
      <c r="B21" s="40" t="s">
        <v>1787</v>
      </c>
      <c r="C21" s="40" t="s">
        <v>1788</v>
      </c>
      <c r="D21" s="40" t="s">
        <v>1789</v>
      </c>
      <c r="E21" s="1"/>
      <c r="F21" s="1"/>
      <c r="G21" s="21" t="s">
        <v>50</v>
      </c>
      <c r="H21" s="41">
        <v>1.0</v>
      </c>
      <c r="I21" s="62" t="s">
        <v>44</v>
      </c>
      <c r="J21" s="73" t="s">
        <v>44</v>
      </c>
      <c r="K21" s="58">
        <v>100.0</v>
      </c>
      <c r="L21" s="58">
        <v>100.0</v>
      </c>
      <c r="M21" s="24" t="str">
        <f t="shared" si="1"/>
        <v>APROBADO</v>
      </c>
      <c r="N21" s="1"/>
    </row>
    <row r="22">
      <c r="A22" s="39">
        <v>2.0335944284E10</v>
      </c>
      <c r="B22" s="40" t="s">
        <v>1790</v>
      </c>
      <c r="C22" s="40" t="s">
        <v>818</v>
      </c>
      <c r="D22" s="40" t="s">
        <v>1791</v>
      </c>
      <c r="E22" s="1"/>
      <c r="F22" s="1"/>
      <c r="G22" s="21" t="s">
        <v>50</v>
      </c>
      <c r="H22" s="41">
        <v>1.0</v>
      </c>
      <c r="I22" s="62" t="s">
        <v>44</v>
      </c>
      <c r="J22" s="73" t="s">
        <v>40</v>
      </c>
      <c r="K22" s="52" t="s">
        <v>40</v>
      </c>
      <c r="L22" s="52" t="s">
        <v>40</v>
      </c>
      <c r="M22" s="24" t="str">
        <f t="shared" si="1"/>
        <v>REPROBADO</v>
      </c>
      <c r="N22" s="31" t="s">
        <v>61</v>
      </c>
    </row>
    <row r="23">
      <c r="A23" s="39">
        <v>2.0340453906E10</v>
      </c>
      <c r="B23" s="40" t="s">
        <v>1792</v>
      </c>
      <c r="C23" s="40" t="s">
        <v>214</v>
      </c>
      <c r="D23" s="40" t="s">
        <v>1793</v>
      </c>
      <c r="E23" s="1"/>
      <c r="F23" s="1"/>
      <c r="G23" s="21" t="s">
        <v>50</v>
      </c>
      <c r="H23" s="41">
        <v>1.0</v>
      </c>
      <c r="I23" s="62" t="s">
        <v>44</v>
      </c>
      <c r="J23" s="73" t="s">
        <v>40</v>
      </c>
      <c r="K23" s="58">
        <v>90.0</v>
      </c>
      <c r="L23" s="58">
        <v>100.0</v>
      </c>
      <c r="M23" s="24" t="str">
        <f t="shared" si="1"/>
        <v>APROBADO</v>
      </c>
      <c r="N23" s="31" t="s">
        <v>61</v>
      </c>
    </row>
    <row r="24">
      <c r="A24" s="39">
        <v>2.0272245534E10</v>
      </c>
      <c r="B24" s="40" t="s">
        <v>1794</v>
      </c>
      <c r="C24" s="40" t="s">
        <v>136</v>
      </c>
      <c r="D24" s="40" t="s">
        <v>1795</v>
      </c>
      <c r="E24" s="1"/>
      <c r="F24" s="1"/>
      <c r="G24" s="21" t="s">
        <v>50</v>
      </c>
      <c r="H24" s="41">
        <v>1.0</v>
      </c>
      <c r="I24" s="62" t="s">
        <v>44</v>
      </c>
      <c r="J24" s="73" t="s">
        <v>44</v>
      </c>
      <c r="K24" s="58">
        <v>90.0</v>
      </c>
      <c r="L24" s="58">
        <v>100.0</v>
      </c>
      <c r="M24" s="24" t="str">
        <f t="shared" si="1"/>
        <v>APROBADO</v>
      </c>
      <c r="N24" s="1"/>
    </row>
    <row r="25">
      <c r="A25" s="39">
        <v>2.3307878984E10</v>
      </c>
      <c r="B25" s="40" t="s">
        <v>1794</v>
      </c>
      <c r="C25" s="40" t="s">
        <v>1796</v>
      </c>
      <c r="D25" s="40" t="s">
        <v>1797</v>
      </c>
      <c r="E25" s="1"/>
      <c r="F25" s="1"/>
      <c r="G25" s="21" t="s">
        <v>18</v>
      </c>
      <c r="H25" s="41">
        <v>1.0</v>
      </c>
      <c r="I25" s="62" t="s">
        <v>44</v>
      </c>
      <c r="J25" s="73" t="s">
        <v>44</v>
      </c>
      <c r="K25" s="58">
        <v>90.0</v>
      </c>
      <c r="L25" s="58">
        <v>100.0</v>
      </c>
      <c r="M25" s="24" t="str">
        <f t="shared" si="1"/>
        <v>APROBADO</v>
      </c>
      <c r="N25" s="1"/>
    </row>
    <row r="26">
      <c r="A26" s="39">
        <v>2.0323121509E10</v>
      </c>
      <c r="B26" s="40" t="s">
        <v>1798</v>
      </c>
      <c r="C26" s="40" t="s">
        <v>1799</v>
      </c>
      <c r="D26" s="40" t="s">
        <v>1800</v>
      </c>
      <c r="E26" s="1"/>
      <c r="F26" s="1"/>
      <c r="G26" s="21" t="s">
        <v>18</v>
      </c>
      <c r="H26" s="41">
        <v>1.0</v>
      </c>
      <c r="I26" s="62" t="s">
        <v>44</v>
      </c>
      <c r="J26" s="73" t="s">
        <v>44</v>
      </c>
      <c r="K26" s="58">
        <v>90.0</v>
      </c>
      <c r="L26" s="58">
        <v>100.0</v>
      </c>
      <c r="M26" s="24" t="str">
        <f t="shared" si="1"/>
        <v>APROBADO</v>
      </c>
      <c r="N26" s="1"/>
    </row>
    <row r="27">
      <c r="A27" s="39">
        <v>2.7326939949E10</v>
      </c>
      <c r="B27" s="40" t="s">
        <v>1801</v>
      </c>
      <c r="C27" s="40" t="s">
        <v>1802</v>
      </c>
      <c r="D27" s="40" t="s">
        <v>1803</v>
      </c>
      <c r="E27" s="1"/>
      <c r="F27" s="1"/>
      <c r="G27" s="21" t="s">
        <v>18</v>
      </c>
      <c r="H27" s="41">
        <v>1.0</v>
      </c>
      <c r="I27" s="62" t="s">
        <v>44</v>
      </c>
      <c r="J27" s="73" t="s">
        <v>40</v>
      </c>
      <c r="K27" s="58">
        <v>80.0</v>
      </c>
      <c r="L27" s="52" t="s">
        <v>40</v>
      </c>
      <c r="M27" s="24" t="str">
        <f t="shared" si="1"/>
        <v>APROBADO</v>
      </c>
      <c r="N27" s="1"/>
    </row>
    <row r="28">
      <c r="A28" s="39">
        <v>2.0267102016E10</v>
      </c>
      <c r="B28" s="40" t="s">
        <v>1804</v>
      </c>
      <c r="C28" s="40" t="s">
        <v>1805</v>
      </c>
      <c r="D28" s="40" t="s">
        <v>1806</v>
      </c>
      <c r="E28" s="1"/>
      <c r="F28" s="1"/>
      <c r="G28" s="21" t="s">
        <v>50</v>
      </c>
      <c r="H28" s="41">
        <v>1.0</v>
      </c>
      <c r="I28" s="62" t="s">
        <v>44</v>
      </c>
      <c r="J28" s="73" t="s">
        <v>40</v>
      </c>
      <c r="K28" s="52" t="s">
        <v>40</v>
      </c>
      <c r="L28" s="52" t="s">
        <v>40</v>
      </c>
      <c r="M28" s="24" t="str">
        <f t="shared" si="1"/>
        <v>REPROBADO</v>
      </c>
      <c r="N28" s="31" t="s">
        <v>61</v>
      </c>
    </row>
    <row r="29">
      <c r="A29" s="39">
        <v>2.7374087865E10</v>
      </c>
      <c r="B29" s="40" t="s">
        <v>1807</v>
      </c>
      <c r="C29" s="40" t="s">
        <v>1808</v>
      </c>
      <c r="D29" s="40" t="s">
        <v>1809</v>
      </c>
      <c r="E29" s="1"/>
      <c r="F29" s="1"/>
      <c r="G29" s="21" t="s">
        <v>18</v>
      </c>
      <c r="H29" s="41">
        <v>1.0</v>
      </c>
      <c r="I29" s="62" t="s">
        <v>44</v>
      </c>
      <c r="J29" s="73" t="s">
        <v>40</v>
      </c>
      <c r="K29" s="52" t="s">
        <v>40</v>
      </c>
      <c r="L29" s="52" t="s">
        <v>40</v>
      </c>
      <c r="M29" s="24" t="str">
        <f t="shared" si="1"/>
        <v>REPROBADO</v>
      </c>
      <c r="N29" s="31" t="s">
        <v>61</v>
      </c>
    </row>
    <row r="30">
      <c r="A30" s="39">
        <v>2.0345283766E10</v>
      </c>
      <c r="B30" s="40" t="s">
        <v>1810</v>
      </c>
      <c r="C30" s="40" t="s">
        <v>1811</v>
      </c>
      <c r="D30" s="40" t="s">
        <v>1812</v>
      </c>
      <c r="E30" s="1"/>
      <c r="F30" s="45" t="s">
        <v>1813</v>
      </c>
      <c r="G30" s="21" t="s">
        <v>50</v>
      </c>
      <c r="H30" s="41">
        <v>1.0</v>
      </c>
      <c r="I30" s="62" t="s">
        <v>44</v>
      </c>
      <c r="J30" s="73" t="s">
        <v>44</v>
      </c>
      <c r="K30" s="58">
        <v>90.0</v>
      </c>
      <c r="L30" s="58">
        <v>100.0</v>
      </c>
      <c r="M30" s="24" t="str">
        <f t="shared" si="1"/>
        <v>APROBADO</v>
      </c>
      <c r="N30" s="1"/>
    </row>
    <row r="31">
      <c r="A31" s="39">
        <v>2.0248321173E10</v>
      </c>
      <c r="B31" s="40" t="s">
        <v>1814</v>
      </c>
      <c r="C31" s="40" t="s">
        <v>1815</v>
      </c>
      <c r="D31" s="40" t="s">
        <v>1816</v>
      </c>
      <c r="E31" s="1"/>
      <c r="G31" s="21" t="s">
        <v>50</v>
      </c>
      <c r="H31" s="41">
        <v>1.0</v>
      </c>
      <c r="I31" s="62" t="s">
        <v>40</v>
      </c>
      <c r="J31" s="73" t="s">
        <v>40</v>
      </c>
      <c r="K31" s="52" t="s">
        <v>40</v>
      </c>
      <c r="L31" s="52" t="s">
        <v>40</v>
      </c>
      <c r="M31" s="24" t="str">
        <f t="shared" si="1"/>
        <v>REPROBADO</v>
      </c>
      <c r="N31" s="1"/>
    </row>
    <row r="32">
      <c r="A32" s="39">
        <v>2.7343943682E10</v>
      </c>
      <c r="B32" s="40" t="s">
        <v>1817</v>
      </c>
      <c r="C32" s="40" t="s">
        <v>1818</v>
      </c>
      <c r="D32" s="40" t="s">
        <v>1819</v>
      </c>
      <c r="E32" s="1"/>
      <c r="F32" s="1"/>
      <c r="G32" s="21" t="s">
        <v>18</v>
      </c>
      <c r="H32" s="41">
        <v>1.0</v>
      </c>
      <c r="I32" s="62" t="s">
        <v>40</v>
      </c>
      <c r="J32" s="73" t="s">
        <v>40</v>
      </c>
      <c r="K32" s="58">
        <v>90.0</v>
      </c>
      <c r="L32" s="58">
        <v>100.0</v>
      </c>
      <c r="M32" s="24" t="str">
        <f t="shared" si="1"/>
        <v>REPROBADO</v>
      </c>
      <c r="N32" s="1"/>
    </row>
    <row r="33">
      <c r="A33" s="39">
        <v>2.02217893E10</v>
      </c>
      <c r="B33" s="40" t="s">
        <v>1820</v>
      </c>
      <c r="C33" s="40" t="s">
        <v>1821</v>
      </c>
      <c r="D33" s="40" t="s">
        <v>1822</v>
      </c>
      <c r="E33" s="1"/>
      <c r="F33" s="1"/>
      <c r="G33" s="21" t="s">
        <v>50</v>
      </c>
      <c r="H33" s="41">
        <v>1.0</v>
      </c>
      <c r="I33" s="62" t="s">
        <v>40</v>
      </c>
      <c r="J33" s="73" t="s">
        <v>40</v>
      </c>
      <c r="K33" s="52" t="s">
        <v>40</v>
      </c>
      <c r="L33" s="52" t="s">
        <v>40</v>
      </c>
      <c r="M33" s="24" t="str">
        <f t="shared" si="1"/>
        <v>REPROBADO</v>
      </c>
      <c r="N33" s="1"/>
    </row>
    <row r="34">
      <c r="A34" s="39">
        <v>2.3378287014E10</v>
      </c>
      <c r="B34" s="40" t="s">
        <v>1823</v>
      </c>
      <c r="C34" s="40" t="s">
        <v>1824</v>
      </c>
      <c r="D34" s="40" t="s">
        <v>1825</v>
      </c>
      <c r="E34" s="1"/>
      <c r="F34" s="1"/>
      <c r="G34" s="21" t="s">
        <v>18</v>
      </c>
      <c r="H34" s="41">
        <v>2.0</v>
      </c>
      <c r="I34" s="62" t="s">
        <v>44</v>
      </c>
      <c r="J34" s="73" t="s">
        <v>44</v>
      </c>
      <c r="K34" s="58">
        <v>85.0</v>
      </c>
      <c r="L34" s="58">
        <v>100.0</v>
      </c>
      <c r="M34" s="24" t="str">
        <f t="shared" si="1"/>
        <v>APROBADO</v>
      </c>
      <c r="N34" s="1"/>
    </row>
    <row r="35">
      <c r="A35" s="39">
        <v>2.026063917E10</v>
      </c>
      <c r="B35" s="40" t="s">
        <v>1826</v>
      </c>
      <c r="C35" s="40" t="s">
        <v>1827</v>
      </c>
      <c r="D35" s="40" t="s">
        <v>1828</v>
      </c>
      <c r="E35" s="1"/>
      <c r="F35" s="1"/>
      <c r="G35" s="21" t="s">
        <v>50</v>
      </c>
      <c r="H35" s="41">
        <v>1.0</v>
      </c>
      <c r="I35" s="62" t="s">
        <v>44</v>
      </c>
      <c r="J35" s="73" t="s">
        <v>44</v>
      </c>
      <c r="K35" s="58">
        <v>65.0</v>
      </c>
      <c r="L35" s="58">
        <v>100.0</v>
      </c>
      <c r="M35" s="24" t="str">
        <f t="shared" si="1"/>
        <v>APROBADO</v>
      </c>
      <c r="N35" s="1"/>
    </row>
    <row r="36">
      <c r="A36" s="39">
        <v>2.7287274934E10</v>
      </c>
      <c r="B36" s="40" t="s">
        <v>1829</v>
      </c>
      <c r="C36" s="40" t="s">
        <v>1830</v>
      </c>
      <c r="D36" s="40" t="s">
        <v>1831</v>
      </c>
      <c r="E36" s="1"/>
      <c r="F36" s="1"/>
      <c r="G36" s="21" t="s">
        <v>18</v>
      </c>
      <c r="H36" s="41">
        <v>2.0</v>
      </c>
      <c r="I36" s="62" t="s">
        <v>44</v>
      </c>
      <c r="J36" s="73" t="s">
        <v>40</v>
      </c>
      <c r="K36" s="58">
        <v>90.0</v>
      </c>
      <c r="L36" s="52" t="s">
        <v>40</v>
      </c>
      <c r="M36" s="24" t="str">
        <f t="shared" si="1"/>
        <v>APROBADO</v>
      </c>
      <c r="N36" s="1"/>
    </row>
    <row r="37">
      <c r="A37" s="39">
        <v>2.0325882108E10</v>
      </c>
      <c r="B37" s="40" t="s">
        <v>1832</v>
      </c>
      <c r="C37" s="40" t="s">
        <v>1833</v>
      </c>
      <c r="D37" s="40" t="s">
        <v>1834</v>
      </c>
      <c r="E37" s="1"/>
      <c r="F37" s="1"/>
      <c r="G37" s="21" t="s">
        <v>50</v>
      </c>
      <c r="H37" s="41">
        <v>1.0</v>
      </c>
      <c r="I37" s="62" t="s">
        <v>44</v>
      </c>
      <c r="J37" s="73" t="s">
        <v>44</v>
      </c>
      <c r="K37" s="58">
        <v>90.0</v>
      </c>
      <c r="L37" s="58">
        <v>100.0</v>
      </c>
      <c r="M37" s="24" t="str">
        <f t="shared" si="1"/>
        <v>APROBADO</v>
      </c>
      <c r="N37" s="1"/>
    </row>
    <row r="38">
      <c r="A38" s="39">
        <v>2.720355183E10</v>
      </c>
      <c r="B38" s="40" t="s">
        <v>1835</v>
      </c>
      <c r="C38" s="40" t="s">
        <v>1836</v>
      </c>
      <c r="D38" s="40" t="s">
        <v>1837</v>
      </c>
      <c r="E38" s="1"/>
      <c r="F38" s="1"/>
      <c r="G38" s="21" t="s">
        <v>18</v>
      </c>
      <c r="H38" s="41">
        <v>1.0</v>
      </c>
      <c r="I38" s="62" t="s">
        <v>44</v>
      </c>
      <c r="J38" s="73" t="s">
        <v>40</v>
      </c>
      <c r="K38" s="58">
        <v>75.0</v>
      </c>
      <c r="L38" s="58">
        <v>100.0</v>
      </c>
      <c r="M38" s="24" t="str">
        <f t="shared" si="1"/>
        <v>APROBADO</v>
      </c>
      <c r="N38" s="1"/>
    </row>
    <row r="39">
      <c r="A39" s="39">
        <v>2.7312359575E10</v>
      </c>
      <c r="B39" s="40" t="s">
        <v>1838</v>
      </c>
      <c r="C39" s="40" t="s">
        <v>796</v>
      </c>
      <c r="D39" s="40" t="s">
        <v>1839</v>
      </c>
      <c r="E39" s="1"/>
      <c r="F39" s="1"/>
      <c r="G39" s="21" t="s">
        <v>18</v>
      </c>
      <c r="H39" s="41">
        <v>2.0</v>
      </c>
      <c r="I39" s="62" t="s">
        <v>44</v>
      </c>
      <c r="J39" s="73" t="s">
        <v>44</v>
      </c>
      <c r="K39" s="58">
        <v>90.0</v>
      </c>
      <c r="L39" s="58">
        <v>100.0</v>
      </c>
      <c r="M39" s="24" t="str">
        <f t="shared" si="1"/>
        <v>APROBADO</v>
      </c>
      <c r="N39" s="1"/>
    </row>
    <row r="40">
      <c r="A40" s="39">
        <v>2.0261523133E10</v>
      </c>
      <c r="B40" s="40" t="s">
        <v>1840</v>
      </c>
      <c r="C40" s="40" t="s">
        <v>1741</v>
      </c>
      <c r="D40" s="40" t="s">
        <v>1841</v>
      </c>
      <c r="E40" s="1"/>
      <c r="F40" s="1"/>
      <c r="G40" s="21" t="s">
        <v>50</v>
      </c>
      <c r="H40" s="41">
        <v>1.0</v>
      </c>
      <c r="I40" s="62" t="s">
        <v>44</v>
      </c>
      <c r="J40" s="73" t="s">
        <v>40</v>
      </c>
      <c r="K40" s="58">
        <v>70.0</v>
      </c>
      <c r="L40" s="52" t="s">
        <v>40</v>
      </c>
      <c r="M40" s="24" t="str">
        <f t="shared" si="1"/>
        <v>APROBADO</v>
      </c>
      <c r="N40" s="31" t="s">
        <v>61</v>
      </c>
    </row>
    <row r="41">
      <c r="A41" s="39">
        <v>2.7346180582E10</v>
      </c>
      <c r="B41" s="40" t="s">
        <v>1840</v>
      </c>
      <c r="C41" s="40" t="s">
        <v>1842</v>
      </c>
      <c r="D41" s="40" t="s">
        <v>1843</v>
      </c>
      <c r="E41" s="1"/>
      <c r="F41" s="1"/>
      <c r="G41" s="21" t="s">
        <v>18</v>
      </c>
      <c r="H41" s="41">
        <v>2.0</v>
      </c>
      <c r="I41" s="62" t="s">
        <v>40</v>
      </c>
      <c r="J41" s="73" t="s">
        <v>40</v>
      </c>
      <c r="K41" s="52" t="s">
        <v>40</v>
      </c>
      <c r="L41" s="52" t="s">
        <v>40</v>
      </c>
      <c r="M41" s="24" t="str">
        <f t="shared" si="1"/>
        <v>REPROBADO</v>
      </c>
      <c r="N41" s="1"/>
    </row>
    <row r="42">
      <c r="A42" s="39">
        <v>2.0311034252E10</v>
      </c>
      <c r="B42" s="40" t="s">
        <v>1844</v>
      </c>
      <c r="C42" s="40" t="s">
        <v>1845</v>
      </c>
      <c r="D42" s="40" t="s">
        <v>1846</v>
      </c>
      <c r="E42" s="1"/>
      <c r="F42" s="1"/>
      <c r="G42" s="21" t="s">
        <v>50</v>
      </c>
      <c r="H42" s="41">
        <v>2.0</v>
      </c>
      <c r="I42" s="62" t="s">
        <v>44</v>
      </c>
      <c r="J42" s="73" t="s">
        <v>44</v>
      </c>
      <c r="K42" s="58">
        <v>100.0</v>
      </c>
      <c r="L42" s="52" t="s">
        <v>40</v>
      </c>
      <c r="M42" s="24" t="str">
        <f t="shared" si="1"/>
        <v>APROBADO</v>
      </c>
      <c r="N42" s="1"/>
    </row>
    <row r="43">
      <c r="A43" s="39">
        <v>2.0329375243E10</v>
      </c>
      <c r="B43" s="40" t="s">
        <v>1844</v>
      </c>
      <c r="C43" s="40" t="s">
        <v>592</v>
      </c>
      <c r="D43" s="40" t="s">
        <v>1847</v>
      </c>
      <c r="E43" s="1"/>
      <c r="F43" s="1"/>
      <c r="G43" s="21" t="s">
        <v>50</v>
      </c>
      <c r="H43" s="41">
        <v>1.0</v>
      </c>
      <c r="I43" s="62" t="s">
        <v>44</v>
      </c>
      <c r="J43" s="73" t="s">
        <v>40</v>
      </c>
      <c r="K43" s="58">
        <v>80.0</v>
      </c>
      <c r="L43" s="58">
        <v>100.0</v>
      </c>
      <c r="M43" s="24" t="str">
        <f t="shared" si="1"/>
        <v>APROBADO</v>
      </c>
      <c r="N43" s="1"/>
    </row>
    <row r="44">
      <c r="A44" s="39">
        <v>2.3325987189E10</v>
      </c>
      <c r="B44" s="40" t="s">
        <v>1848</v>
      </c>
      <c r="C44" s="40" t="s">
        <v>1849</v>
      </c>
      <c r="D44" s="40" t="s">
        <v>1850</v>
      </c>
      <c r="E44" s="1"/>
      <c r="F44" s="1"/>
      <c r="G44" s="21" t="s">
        <v>50</v>
      </c>
      <c r="H44" s="41">
        <v>2.0</v>
      </c>
      <c r="I44" s="62" t="s">
        <v>40</v>
      </c>
      <c r="J44" s="73" t="s">
        <v>40</v>
      </c>
      <c r="K44" s="58">
        <v>90.0</v>
      </c>
      <c r="L44" s="58">
        <v>100.0</v>
      </c>
      <c r="M44" s="24" t="str">
        <f t="shared" si="1"/>
        <v>REPROBADO</v>
      </c>
      <c r="N44" s="1"/>
    </row>
    <row r="45">
      <c r="A45" s="39">
        <v>2.0266339985E10</v>
      </c>
      <c r="B45" s="40" t="s">
        <v>1851</v>
      </c>
      <c r="C45" s="40" t="s">
        <v>1071</v>
      </c>
      <c r="D45" s="40" t="s">
        <v>1852</v>
      </c>
      <c r="E45" s="1"/>
      <c r="F45" s="1"/>
      <c r="G45" s="21" t="s">
        <v>50</v>
      </c>
      <c r="H45" s="41">
        <v>2.0</v>
      </c>
      <c r="I45" s="62" t="s">
        <v>44</v>
      </c>
      <c r="J45" s="73" t="s">
        <v>40</v>
      </c>
      <c r="K45" s="58">
        <v>80.0</v>
      </c>
      <c r="L45" s="58">
        <v>100.0</v>
      </c>
      <c r="M45" s="24" t="str">
        <f t="shared" si="1"/>
        <v>APROBADO</v>
      </c>
      <c r="N45" s="1"/>
    </row>
    <row r="46">
      <c r="A46" s="39">
        <v>2.0320781397E10</v>
      </c>
      <c r="B46" s="40" t="s">
        <v>1853</v>
      </c>
      <c r="C46" s="40" t="s">
        <v>1854</v>
      </c>
      <c r="D46" s="40" t="s">
        <v>1855</v>
      </c>
      <c r="E46" s="1"/>
      <c r="F46" s="1"/>
      <c r="G46" s="21" t="s">
        <v>50</v>
      </c>
      <c r="H46" s="41">
        <v>2.0</v>
      </c>
      <c r="I46" s="62" t="s">
        <v>44</v>
      </c>
      <c r="J46" s="73" t="s">
        <v>40</v>
      </c>
      <c r="K46" s="58">
        <v>80.0</v>
      </c>
      <c r="L46" s="58">
        <v>100.0</v>
      </c>
      <c r="M46" s="24" t="str">
        <f t="shared" si="1"/>
        <v>APROBADO</v>
      </c>
      <c r="N46" s="31" t="s">
        <v>61</v>
      </c>
    </row>
    <row r="47">
      <c r="A47" s="39">
        <v>2.7311615357E10</v>
      </c>
      <c r="B47" s="40" t="s">
        <v>1856</v>
      </c>
      <c r="C47" s="40" t="s">
        <v>1857</v>
      </c>
      <c r="D47" s="40" t="s">
        <v>1858</v>
      </c>
      <c r="E47" s="1"/>
      <c r="F47" s="1"/>
      <c r="G47" s="21" t="s">
        <v>18</v>
      </c>
      <c r="H47" s="41">
        <v>2.0</v>
      </c>
      <c r="I47" s="62" t="s">
        <v>44</v>
      </c>
      <c r="J47" s="73" t="s">
        <v>44</v>
      </c>
      <c r="K47" s="58">
        <v>100.0</v>
      </c>
      <c r="L47" s="58">
        <v>100.0</v>
      </c>
      <c r="M47" s="24" t="str">
        <f t="shared" si="1"/>
        <v>APROBADO</v>
      </c>
      <c r="N47" s="1"/>
    </row>
    <row r="48">
      <c r="A48" s="39">
        <v>2.725497204E10</v>
      </c>
      <c r="B48" s="40" t="s">
        <v>1859</v>
      </c>
      <c r="C48" s="40" t="s">
        <v>1860</v>
      </c>
      <c r="D48" s="40" t="s">
        <v>1861</v>
      </c>
      <c r="E48" s="1"/>
      <c r="F48" s="1"/>
      <c r="G48" s="21" t="s">
        <v>18</v>
      </c>
      <c r="H48" s="41">
        <v>2.0</v>
      </c>
      <c r="I48" s="62" t="s">
        <v>44</v>
      </c>
      <c r="J48" s="73" t="s">
        <v>40</v>
      </c>
      <c r="K48" s="52" t="s">
        <v>40</v>
      </c>
      <c r="L48" s="52" t="s">
        <v>40</v>
      </c>
      <c r="M48" s="24" t="str">
        <f t="shared" si="1"/>
        <v>REPROBADO</v>
      </c>
      <c r="N48" s="31" t="s">
        <v>61</v>
      </c>
    </row>
    <row r="49">
      <c r="A49" s="39">
        <v>2.0299449395E10</v>
      </c>
      <c r="B49" s="40" t="s">
        <v>1862</v>
      </c>
      <c r="C49" s="40" t="s">
        <v>417</v>
      </c>
      <c r="D49" s="40" t="s">
        <v>1863</v>
      </c>
      <c r="E49" s="1"/>
      <c r="F49" s="1"/>
      <c r="G49" s="21" t="s">
        <v>50</v>
      </c>
      <c r="H49" s="41">
        <v>2.0</v>
      </c>
      <c r="I49" s="62" t="s">
        <v>40</v>
      </c>
      <c r="J49" s="73" t="s">
        <v>40</v>
      </c>
      <c r="K49" s="52" t="s">
        <v>40</v>
      </c>
      <c r="L49" s="52" t="s">
        <v>40</v>
      </c>
      <c r="M49" s="24" t="str">
        <f t="shared" si="1"/>
        <v>REPROBADO</v>
      </c>
      <c r="N49" s="1"/>
    </row>
    <row r="50">
      <c r="A50" s="39">
        <v>2.030717457E10</v>
      </c>
      <c r="B50" s="40" t="s">
        <v>1864</v>
      </c>
      <c r="C50" s="40" t="s">
        <v>1865</v>
      </c>
      <c r="D50" s="40" t="s">
        <v>1866</v>
      </c>
      <c r="E50" s="1"/>
      <c r="F50" s="1"/>
      <c r="G50" s="21" t="s">
        <v>50</v>
      </c>
      <c r="H50" s="41">
        <v>2.0</v>
      </c>
      <c r="I50" s="62" t="s">
        <v>40</v>
      </c>
      <c r="J50" s="73" t="s">
        <v>40</v>
      </c>
      <c r="K50" s="52" t="s">
        <v>40</v>
      </c>
      <c r="L50" s="52" t="s">
        <v>40</v>
      </c>
      <c r="M50" s="24" t="str">
        <f t="shared" si="1"/>
        <v>REPROBADO</v>
      </c>
      <c r="N50" s="1"/>
    </row>
    <row r="51">
      <c r="A51" s="39">
        <v>2.7322077403E10</v>
      </c>
      <c r="B51" s="40" t="s">
        <v>1867</v>
      </c>
      <c r="C51" s="40" t="s">
        <v>651</v>
      </c>
      <c r="D51" s="40" t="s">
        <v>1868</v>
      </c>
      <c r="E51" s="1"/>
      <c r="F51" s="1"/>
      <c r="G51" s="21" t="s">
        <v>18</v>
      </c>
      <c r="H51" s="41">
        <v>2.0</v>
      </c>
      <c r="I51" s="62" t="s">
        <v>44</v>
      </c>
      <c r="J51" s="73" t="s">
        <v>40</v>
      </c>
      <c r="K51" s="58">
        <v>71.67</v>
      </c>
      <c r="L51" s="58">
        <v>100.0</v>
      </c>
      <c r="M51" s="24" t="str">
        <f t="shared" si="1"/>
        <v>APROBADO</v>
      </c>
      <c r="N51" s="1"/>
    </row>
    <row r="52">
      <c r="A52" s="39">
        <v>2.027502628E10</v>
      </c>
      <c r="B52" s="40" t="s">
        <v>1869</v>
      </c>
      <c r="C52" s="40" t="s">
        <v>1870</v>
      </c>
      <c r="D52" s="40" t="s">
        <v>1871</v>
      </c>
      <c r="E52" s="1"/>
      <c r="F52" s="1"/>
      <c r="G52" s="21" t="s">
        <v>50</v>
      </c>
      <c r="H52" s="41">
        <v>2.0</v>
      </c>
      <c r="I52" s="62" t="s">
        <v>44</v>
      </c>
      <c r="J52" s="73" t="s">
        <v>40</v>
      </c>
      <c r="K52" s="58">
        <v>86.67</v>
      </c>
      <c r="L52" s="58">
        <v>100.0</v>
      </c>
      <c r="M52" s="24" t="str">
        <f t="shared" si="1"/>
        <v>APROBADO</v>
      </c>
      <c r="N52" s="1"/>
    </row>
    <row r="53">
      <c r="A53" s="39">
        <v>2.0230311707E10</v>
      </c>
      <c r="B53" s="40" t="s">
        <v>1869</v>
      </c>
      <c r="C53" s="40" t="s">
        <v>1872</v>
      </c>
      <c r="D53" s="40" t="s">
        <v>1873</v>
      </c>
      <c r="E53" s="1"/>
      <c r="F53" s="1"/>
      <c r="G53" s="21" t="s">
        <v>50</v>
      </c>
      <c r="H53" s="41">
        <v>1.0</v>
      </c>
      <c r="I53" s="62" t="s">
        <v>40</v>
      </c>
      <c r="J53" s="73" t="s">
        <v>40</v>
      </c>
      <c r="K53" s="52" t="s">
        <v>40</v>
      </c>
      <c r="L53" s="52" t="s">
        <v>40</v>
      </c>
      <c r="M53" s="24" t="str">
        <f t="shared" si="1"/>
        <v>REPROBADO</v>
      </c>
      <c r="N53" s="1"/>
    </row>
    <row r="54">
      <c r="A54" s="39">
        <v>2.034565352E10</v>
      </c>
      <c r="B54" s="40" t="s">
        <v>1874</v>
      </c>
      <c r="C54" s="40" t="s">
        <v>1875</v>
      </c>
      <c r="D54" s="40" t="s">
        <v>1876</v>
      </c>
      <c r="E54" s="1"/>
      <c r="F54" s="45" t="s">
        <v>1877</v>
      </c>
      <c r="G54" s="21" t="s">
        <v>50</v>
      </c>
      <c r="H54" s="41">
        <v>2.0</v>
      </c>
      <c r="I54" s="62" t="s">
        <v>40</v>
      </c>
      <c r="J54" s="73" t="s">
        <v>40</v>
      </c>
      <c r="K54" s="52" t="s">
        <v>40</v>
      </c>
      <c r="L54" s="52" t="s">
        <v>40</v>
      </c>
      <c r="M54" s="24" t="str">
        <f t="shared" si="1"/>
        <v>REPROBADO</v>
      </c>
      <c r="N54" s="1"/>
    </row>
    <row r="55">
      <c r="A55" s="39">
        <v>2.0327237749E10</v>
      </c>
      <c r="B55" s="40" t="s">
        <v>1874</v>
      </c>
      <c r="C55" s="40" t="s">
        <v>1666</v>
      </c>
      <c r="D55" s="40" t="s">
        <v>1878</v>
      </c>
      <c r="E55" s="1"/>
      <c r="F55" s="1"/>
      <c r="G55" s="21" t="s">
        <v>50</v>
      </c>
      <c r="H55" s="41">
        <v>2.0</v>
      </c>
      <c r="I55" s="62" t="s">
        <v>40</v>
      </c>
      <c r="J55" s="73" t="s">
        <v>40</v>
      </c>
      <c r="K55" s="52" t="s">
        <v>40</v>
      </c>
      <c r="L55" s="52" t="s">
        <v>40</v>
      </c>
      <c r="M55" s="24" t="str">
        <f t="shared" si="1"/>
        <v>REPROBADO</v>
      </c>
      <c r="N55" s="1"/>
    </row>
    <row r="56">
      <c r="A56" s="39">
        <v>2.0327800966E10</v>
      </c>
      <c r="B56" s="40" t="s">
        <v>1874</v>
      </c>
      <c r="C56" s="40" t="s">
        <v>1879</v>
      </c>
      <c r="D56" s="40" t="s">
        <v>1880</v>
      </c>
      <c r="E56" s="1"/>
      <c r="F56" s="1"/>
      <c r="G56" s="21" t="s">
        <v>50</v>
      </c>
      <c r="H56" s="41">
        <v>2.0</v>
      </c>
      <c r="I56" s="62" t="s">
        <v>40</v>
      </c>
      <c r="J56" s="73" t="s">
        <v>40</v>
      </c>
      <c r="K56" s="52" t="s">
        <v>40</v>
      </c>
      <c r="L56" s="52" t="s">
        <v>40</v>
      </c>
      <c r="M56" s="24" t="str">
        <f t="shared" si="1"/>
        <v>REPROBADO</v>
      </c>
      <c r="N56" s="1"/>
    </row>
    <row r="57">
      <c r="A57" s="39">
        <v>2.0270011846E10</v>
      </c>
      <c r="B57" s="40" t="s">
        <v>1881</v>
      </c>
      <c r="C57" s="40" t="s">
        <v>1882</v>
      </c>
      <c r="D57" s="40" t="s">
        <v>1883</v>
      </c>
      <c r="E57" s="1"/>
      <c r="F57" s="1"/>
      <c r="G57" s="21" t="s">
        <v>50</v>
      </c>
      <c r="H57" s="41">
        <v>2.0</v>
      </c>
      <c r="I57" s="62" t="s">
        <v>44</v>
      </c>
      <c r="J57" s="73" t="s">
        <v>44</v>
      </c>
      <c r="K57" s="58">
        <v>90.0</v>
      </c>
      <c r="L57" s="58">
        <v>100.0</v>
      </c>
      <c r="M57" s="24" t="str">
        <f t="shared" si="1"/>
        <v>APROBADO</v>
      </c>
      <c r="N57" s="1"/>
    </row>
    <row r="58">
      <c r="A58" s="39">
        <v>2.7300056313E10</v>
      </c>
      <c r="B58" s="40" t="s">
        <v>1884</v>
      </c>
      <c r="C58" s="40" t="s">
        <v>1885</v>
      </c>
      <c r="D58" s="40" t="s">
        <v>1886</v>
      </c>
      <c r="E58" s="1"/>
      <c r="F58" s="1"/>
      <c r="G58" s="21" t="s">
        <v>18</v>
      </c>
      <c r="H58" s="41">
        <v>2.0</v>
      </c>
      <c r="I58" s="62" t="s">
        <v>44</v>
      </c>
      <c r="J58" s="73" t="s">
        <v>44</v>
      </c>
      <c r="K58" s="58">
        <v>100.0</v>
      </c>
      <c r="L58" s="58">
        <v>100.0</v>
      </c>
      <c r="M58" s="24" t="str">
        <f t="shared" si="1"/>
        <v>APROBADO</v>
      </c>
      <c r="N58" s="1"/>
    </row>
    <row r="59">
      <c r="A59" s="39">
        <v>2.0265045112E10</v>
      </c>
      <c r="B59" s="40" t="s">
        <v>1887</v>
      </c>
      <c r="C59" s="40" t="s">
        <v>1888</v>
      </c>
      <c r="D59" s="40" t="s">
        <v>1889</v>
      </c>
      <c r="E59" s="1"/>
      <c r="F59" s="1"/>
      <c r="G59" s="21" t="s">
        <v>50</v>
      </c>
      <c r="H59" s="41">
        <v>2.0</v>
      </c>
      <c r="I59" s="62" t="s">
        <v>44</v>
      </c>
      <c r="J59" s="73" t="s">
        <v>44</v>
      </c>
      <c r="K59" s="58">
        <v>80.0</v>
      </c>
      <c r="L59" s="58">
        <v>100.0</v>
      </c>
      <c r="M59" s="24" t="str">
        <f t="shared" si="1"/>
        <v>APROBADO</v>
      </c>
      <c r="N59" s="1"/>
    </row>
    <row r="60">
      <c r="A60" s="39">
        <v>2.3314731174E10</v>
      </c>
      <c r="B60" s="40" t="s">
        <v>1890</v>
      </c>
      <c r="C60" s="40" t="s">
        <v>715</v>
      </c>
      <c r="D60" s="40" t="s">
        <v>1891</v>
      </c>
      <c r="E60" s="1"/>
      <c r="F60" s="1"/>
      <c r="G60" s="21" t="s">
        <v>18</v>
      </c>
      <c r="H60" s="41">
        <v>2.0</v>
      </c>
      <c r="I60" s="62" t="s">
        <v>44</v>
      </c>
      <c r="J60" s="73" t="s">
        <v>40</v>
      </c>
      <c r="K60" s="58">
        <v>80.0</v>
      </c>
      <c r="L60" s="58">
        <v>100.0</v>
      </c>
      <c r="M60" s="24" t="str">
        <f t="shared" si="1"/>
        <v>APROBADO</v>
      </c>
      <c r="N60" s="31" t="s">
        <v>61</v>
      </c>
    </row>
    <row r="61">
      <c r="A61" s="39">
        <v>2.0295844184E10</v>
      </c>
      <c r="B61" s="40" t="s">
        <v>1890</v>
      </c>
      <c r="C61" s="40" t="s">
        <v>1892</v>
      </c>
      <c r="D61" s="40" t="s">
        <v>1893</v>
      </c>
      <c r="E61" s="1"/>
      <c r="F61" s="1"/>
      <c r="G61" s="21" t="s">
        <v>50</v>
      </c>
      <c r="H61" s="41">
        <v>2.0</v>
      </c>
      <c r="I61" s="62" t="s">
        <v>44</v>
      </c>
      <c r="J61" s="73" t="s">
        <v>44</v>
      </c>
      <c r="K61" s="58">
        <v>80.0</v>
      </c>
      <c r="L61" s="58">
        <v>100.0</v>
      </c>
      <c r="M61" s="24" t="str">
        <f t="shared" si="1"/>
        <v>APROBADO</v>
      </c>
      <c r="N61" s="1"/>
    </row>
    <row r="62">
      <c r="A62" s="39">
        <v>2.7321771462E10</v>
      </c>
      <c r="B62" s="40" t="s">
        <v>1890</v>
      </c>
      <c r="C62" s="40" t="s">
        <v>77</v>
      </c>
      <c r="D62" s="40" t="s">
        <v>1894</v>
      </c>
      <c r="E62" s="1"/>
      <c r="F62" s="1"/>
      <c r="G62" s="21" t="s">
        <v>18</v>
      </c>
      <c r="H62" s="41">
        <v>2.0</v>
      </c>
      <c r="I62" s="62" t="s">
        <v>44</v>
      </c>
      <c r="J62" s="73" t="s">
        <v>44</v>
      </c>
      <c r="K62" s="58">
        <v>90.0</v>
      </c>
      <c r="L62" s="58">
        <v>100.0</v>
      </c>
      <c r="M62" s="24" t="str">
        <f t="shared" si="1"/>
        <v>APROBADO</v>
      </c>
      <c r="N62" s="1"/>
    </row>
    <row r="63">
      <c r="A63" s="39">
        <v>2.7357014854E10</v>
      </c>
      <c r="B63" s="40" t="s">
        <v>1895</v>
      </c>
      <c r="C63" s="40" t="s">
        <v>640</v>
      </c>
      <c r="D63" s="40" t="s">
        <v>1896</v>
      </c>
      <c r="E63" s="1"/>
      <c r="F63" s="1"/>
      <c r="G63" s="21" t="s">
        <v>18</v>
      </c>
      <c r="H63" s="41">
        <v>2.0</v>
      </c>
      <c r="I63" s="62" t="s">
        <v>44</v>
      </c>
      <c r="J63" s="73" t="s">
        <v>44</v>
      </c>
      <c r="K63" s="58">
        <v>80.0</v>
      </c>
      <c r="L63" s="58">
        <v>100.0</v>
      </c>
      <c r="M63" s="24" t="str">
        <f t="shared" si="1"/>
        <v>APROBADO</v>
      </c>
      <c r="N63" s="1"/>
    </row>
    <row r="64">
      <c r="A64" s="39">
        <v>2.7381948493E10</v>
      </c>
      <c r="B64" s="40" t="s">
        <v>1895</v>
      </c>
      <c r="C64" s="40" t="s">
        <v>158</v>
      </c>
      <c r="D64" s="40" t="s">
        <v>1897</v>
      </c>
      <c r="E64" s="1"/>
      <c r="F64" s="1"/>
      <c r="G64" s="21" t="s">
        <v>18</v>
      </c>
      <c r="H64" s="41">
        <v>2.0</v>
      </c>
      <c r="I64" s="62" t="s">
        <v>40</v>
      </c>
      <c r="J64" s="73" t="s">
        <v>40</v>
      </c>
      <c r="K64" s="52" t="s">
        <v>40</v>
      </c>
      <c r="L64" s="52" t="s">
        <v>40</v>
      </c>
      <c r="M64" s="24" t="str">
        <f t="shared" si="1"/>
        <v>REPROBADO</v>
      </c>
      <c r="N64" s="1"/>
    </row>
    <row r="65">
      <c r="A65" s="39">
        <v>2.0371463772E10</v>
      </c>
      <c r="B65" s="40" t="s">
        <v>1898</v>
      </c>
      <c r="C65" s="40" t="s">
        <v>914</v>
      </c>
      <c r="D65" s="40" t="s">
        <v>1899</v>
      </c>
      <c r="E65" s="1"/>
      <c r="F65" s="1"/>
      <c r="G65" s="21" t="s">
        <v>50</v>
      </c>
      <c r="H65" s="41">
        <v>2.0</v>
      </c>
      <c r="I65" s="62" t="s">
        <v>44</v>
      </c>
      <c r="J65" s="73" t="s">
        <v>44</v>
      </c>
      <c r="K65" s="58">
        <v>100.0</v>
      </c>
      <c r="L65" s="58">
        <v>100.0</v>
      </c>
      <c r="M65" s="24" t="str">
        <f t="shared" si="1"/>
        <v>APROBADO</v>
      </c>
      <c r="N65" s="1"/>
    </row>
    <row r="66">
      <c r="A66" s="39">
        <v>2.035289172E10</v>
      </c>
      <c r="B66" s="40" t="s">
        <v>1900</v>
      </c>
      <c r="C66" s="40" t="s">
        <v>914</v>
      </c>
      <c r="D66" s="40" t="s">
        <v>1901</v>
      </c>
      <c r="E66" s="1"/>
      <c r="F66" s="1"/>
      <c r="G66" s="21" t="s">
        <v>50</v>
      </c>
      <c r="H66" s="41">
        <v>2.0</v>
      </c>
      <c r="I66" s="62" t="s">
        <v>40</v>
      </c>
      <c r="J66" s="73" t="s">
        <v>40</v>
      </c>
      <c r="K66" s="52" t="s">
        <v>40</v>
      </c>
      <c r="L66" s="52" t="s">
        <v>40</v>
      </c>
      <c r="M66" s="24" t="str">
        <f t="shared" si="1"/>
        <v>REPROBADO</v>
      </c>
      <c r="N66" s="1"/>
    </row>
    <row r="67">
      <c r="A67" s="39">
        <v>2.03243036E10</v>
      </c>
      <c r="B67" s="40" t="s">
        <v>1902</v>
      </c>
      <c r="C67" s="40" t="s">
        <v>153</v>
      </c>
      <c r="D67" s="40" t="s">
        <v>1903</v>
      </c>
      <c r="E67" s="1"/>
      <c r="F67" s="1"/>
      <c r="G67" s="21" t="s">
        <v>50</v>
      </c>
      <c r="H67" s="41">
        <v>2.0</v>
      </c>
      <c r="I67" s="62" t="s">
        <v>44</v>
      </c>
      <c r="J67" s="73" t="s">
        <v>44</v>
      </c>
      <c r="K67" s="58">
        <v>90.0</v>
      </c>
      <c r="L67" s="58">
        <v>100.0</v>
      </c>
      <c r="M67" s="24" t="str">
        <f t="shared" si="1"/>
        <v>APROBADO</v>
      </c>
      <c r="N67" s="1"/>
    </row>
    <row r="68">
      <c r="A68" s="39">
        <v>2.7290488155E10</v>
      </c>
      <c r="B68" s="40" t="s">
        <v>1904</v>
      </c>
      <c r="C68" s="40" t="s">
        <v>1905</v>
      </c>
      <c r="D68" s="40" t="s">
        <v>1906</v>
      </c>
      <c r="E68" s="1"/>
      <c r="F68" s="1"/>
      <c r="G68" s="21" t="s">
        <v>18</v>
      </c>
      <c r="H68" s="41">
        <v>3.0</v>
      </c>
      <c r="I68" s="62" t="s">
        <v>44</v>
      </c>
      <c r="J68" s="73" t="s">
        <v>44</v>
      </c>
      <c r="K68" s="58">
        <v>90.0</v>
      </c>
      <c r="L68" s="52" t="s">
        <v>40</v>
      </c>
      <c r="M68" s="24" t="str">
        <f t="shared" si="1"/>
        <v>APROBADO</v>
      </c>
      <c r="N68" s="1"/>
    </row>
    <row r="69">
      <c r="A69" s="39">
        <v>2.7329080728E10</v>
      </c>
      <c r="B69" s="40" t="s">
        <v>1907</v>
      </c>
      <c r="C69" s="40" t="s">
        <v>1908</v>
      </c>
      <c r="D69" s="40" t="s">
        <v>1909</v>
      </c>
      <c r="E69" s="1"/>
      <c r="F69" s="1"/>
      <c r="G69" s="21" t="s">
        <v>18</v>
      </c>
      <c r="H69" s="41">
        <v>3.0</v>
      </c>
      <c r="I69" s="62" t="s">
        <v>44</v>
      </c>
      <c r="J69" s="73" t="s">
        <v>44</v>
      </c>
      <c r="K69" s="58">
        <v>76.67</v>
      </c>
      <c r="L69" s="58">
        <v>100.0</v>
      </c>
      <c r="M69" s="24" t="str">
        <f t="shared" si="1"/>
        <v>APROBADO</v>
      </c>
      <c r="N69" s="1"/>
    </row>
    <row r="70">
      <c r="A70" s="39">
        <v>2.0285783489E10</v>
      </c>
      <c r="B70" s="40" t="s">
        <v>1910</v>
      </c>
      <c r="C70" s="40" t="s">
        <v>1911</v>
      </c>
      <c r="D70" s="40" t="s">
        <v>1912</v>
      </c>
      <c r="E70" s="1"/>
      <c r="F70" s="1"/>
      <c r="G70" s="21" t="s">
        <v>50</v>
      </c>
      <c r="H70" s="41">
        <v>2.0</v>
      </c>
      <c r="I70" s="62" t="s">
        <v>40</v>
      </c>
      <c r="J70" s="73" t="s">
        <v>40</v>
      </c>
      <c r="K70" s="52" t="s">
        <v>40</v>
      </c>
      <c r="L70" s="52" t="s">
        <v>40</v>
      </c>
      <c r="M70" s="24" t="str">
        <f t="shared" si="1"/>
        <v>REPROBADO</v>
      </c>
      <c r="N70" s="1"/>
    </row>
    <row r="71">
      <c r="A71" s="39">
        <v>2.0333700086E10</v>
      </c>
      <c r="B71" s="40" t="s">
        <v>1910</v>
      </c>
      <c r="C71" s="40" t="s">
        <v>237</v>
      </c>
      <c r="D71" s="40" t="s">
        <v>1913</v>
      </c>
      <c r="E71" s="1"/>
      <c r="F71" s="1"/>
      <c r="G71" s="21" t="s">
        <v>50</v>
      </c>
      <c r="H71" s="41">
        <v>2.0</v>
      </c>
      <c r="I71" s="62" t="s">
        <v>44</v>
      </c>
      <c r="J71" s="73" t="s">
        <v>44</v>
      </c>
      <c r="K71" s="58">
        <v>90.0</v>
      </c>
      <c r="L71" s="58">
        <v>100.0</v>
      </c>
      <c r="M71" s="24" t="str">
        <f t="shared" si="1"/>
        <v>APROBADO</v>
      </c>
      <c r="N71" s="1"/>
    </row>
    <row r="72">
      <c r="A72" s="39">
        <v>2.3287950349E10</v>
      </c>
      <c r="B72" s="40" t="s">
        <v>1910</v>
      </c>
      <c r="C72" s="40" t="s">
        <v>1914</v>
      </c>
      <c r="D72" s="40" t="s">
        <v>1915</v>
      </c>
      <c r="E72" s="1"/>
      <c r="F72" s="1"/>
      <c r="G72" s="21" t="s">
        <v>50</v>
      </c>
      <c r="H72" s="41">
        <v>2.0</v>
      </c>
      <c r="I72" s="62" t="s">
        <v>44</v>
      </c>
      <c r="J72" s="73" t="s">
        <v>44</v>
      </c>
      <c r="K72" s="58">
        <v>90.0</v>
      </c>
      <c r="L72" s="58">
        <v>100.0</v>
      </c>
      <c r="M72" s="24" t="str">
        <f t="shared" si="1"/>
        <v>APROBADO</v>
      </c>
      <c r="N72" s="1"/>
    </row>
    <row r="73">
      <c r="A73" s="39">
        <v>2.0313852041E10</v>
      </c>
      <c r="B73" s="40" t="s">
        <v>1916</v>
      </c>
      <c r="C73" s="40" t="s">
        <v>1917</v>
      </c>
      <c r="D73" s="40" t="s">
        <v>1918</v>
      </c>
      <c r="E73" s="1"/>
      <c r="F73" s="1"/>
      <c r="G73" s="21" t="s">
        <v>50</v>
      </c>
      <c r="H73" s="41">
        <v>2.0</v>
      </c>
      <c r="I73" s="62" t="s">
        <v>44</v>
      </c>
      <c r="J73" s="73" t="s">
        <v>44</v>
      </c>
      <c r="K73" s="58">
        <v>83.33</v>
      </c>
      <c r="L73" s="58">
        <v>100.0</v>
      </c>
      <c r="M73" s="24" t="str">
        <f t="shared" si="1"/>
        <v>APROBADO</v>
      </c>
      <c r="N73" s="1"/>
    </row>
    <row r="74">
      <c r="A74" s="39">
        <v>2.0289187759E10</v>
      </c>
      <c r="B74" s="40" t="s">
        <v>1919</v>
      </c>
      <c r="C74" s="40" t="s">
        <v>1702</v>
      </c>
      <c r="D74" s="40" t="s">
        <v>1920</v>
      </c>
      <c r="E74" s="1"/>
      <c r="F74" s="1"/>
      <c r="G74" s="21" t="s">
        <v>50</v>
      </c>
      <c r="H74" s="41">
        <v>3.0</v>
      </c>
      <c r="I74" s="62" t="s">
        <v>44</v>
      </c>
      <c r="J74" s="73" t="s">
        <v>40</v>
      </c>
      <c r="K74" s="58">
        <v>100.0</v>
      </c>
      <c r="L74" s="52" t="s">
        <v>40</v>
      </c>
      <c r="M74" s="24" t="str">
        <f t="shared" si="1"/>
        <v>APROBADO</v>
      </c>
      <c r="N74" s="1"/>
    </row>
    <row r="75">
      <c r="A75" s="39">
        <v>2.7269243487E10</v>
      </c>
      <c r="B75" s="40" t="s">
        <v>1921</v>
      </c>
      <c r="C75" s="40" t="s">
        <v>1922</v>
      </c>
      <c r="D75" s="40" t="s">
        <v>1923</v>
      </c>
      <c r="E75" s="1"/>
      <c r="F75" s="45" t="s">
        <v>1924</v>
      </c>
      <c r="G75" s="21" t="s">
        <v>18</v>
      </c>
      <c r="H75" s="41">
        <v>3.0</v>
      </c>
      <c r="I75" s="62" t="s">
        <v>44</v>
      </c>
      <c r="J75" s="73" t="s">
        <v>40</v>
      </c>
      <c r="K75" s="52" t="s">
        <v>40</v>
      </c>
      <c r="L75" s="52" t="s">
        <v>40</v>
      </c>
      <c r="M75" s="24" t="str">
        <f t="shared" si="1"/>
        <v>REPROBADO</v>
      </c>
      <c r="N75" s="31" t="s">
        <v>61</v>
      </c>
    </row>
    <row r="76">
      <c r="A76" s="39">
        <v>2.7325824072E10</v>
      </c>
      <c r="B76" s="40" t="s">
        <v>1925</v>
      </c>
      <c r="C76" s="40" t="s">
        <v>105</v>
      </c>
      <c r="D76" s="40" t="s">
        <v>1926</v>
      </c>
      <c r="E76" s="1"/>
      <c r="F76" s="1"/>
      <c r="G76" s="21" t="s">
        <v>18</v>
      </c>
      <c r="H76" s="41">
        <v>3.0</v>
      </c>
      <c r="I76" s="62" t="s">
        <v>44</v>
      </c>
      <c r="J76" s="73" t="s">
        <v>44</v>
      </c>
      <c r="K76" s="58">
        <v>86.67</v>
      </c>
      <c r="L76" s="58">
        <v>100.0</v>
      </c>
      <c r="M76" s="24" t="str">
        <f t="shared" si="1"/>
        <v>APROBADO</v>
      </c>
      <c r="N76" s="1"/>
    </row>
    <row r="77">
      <c r="A77" s="39">
        <v>2.0274469766E10</v>
      </c>
      <c r="B77" s="40" t="s">
        <v>1927</v>
      </c>
      <c r="C77" s="40" t="s">
        <v>1928</v>
      </c>
      <c r="D77" s="40" t="s">
        <v>1929</v>
      </c>
      <c r="E77" s="1"/>
      <c r="F77" s="1"/>
      <c r="G77" s="21" t="s">
        <v>50</v>
      </c>
      <c r="H77" s="41">
        <v>3.0</v>
      </c>
      <c r="I77" s="62" t="s">
        <v>40</v>
      </c>
      <c r="J77" s="73" t="s">
        <v>40</v>
      </c>
      <c r="K77" s="52" t="s">
        <v>40</v>
      </c>
      <c r="L77" s="52" t="s">
        <v>40</v>
      </c>
      <c r="M77" s="24" t="str">
        <f t="shared" si="1"/>
        <v>REPROBADO</v>
      </c>
      <c r="N77" s="1"/>
    </row>
    <row r="78">
      <c r="A78" s="39">
        <v>2.3352890839E10</v>
      </c>
      <c r="B78" s="40" t="s">
        <v>1930</v>
      </c>
      <c r="C78" s="40" t="s">
        <v>1379</v>
      </c>
      <c r="D78" s="40" t="s">
        <v>1931</v>
      </c>
      <c r="E78" s="1"/>
      <c r="F78" s="1"/>
      <c r="G78" s="21" t="s">
        <v>50</v>
      </c>
      <c r="H78" s="41">
        <v>3.0</v>
      </c>
      <c r="I78" s="62" t="s">
        <v>44</v>
      </c>
      <c r="J78" s="73" t="s">
        <v>44</v>
      </c>
      <c r="K78" s="58">
        <v>100.0</v>
      </c>
      <c r="L78" s="58">
        <v>100.0</v>
      </c>
      <c r="M78" s="24" t="str">
        <f t="shared" si="1"/>
        <v>APROBADO</v>
      </c>
      <c r="N78" s="1"/>
    </row>
    <row r="79">
      <c r="A79" s="39">
        <v>2.0322078936E10</v>
      </c>
      <c r="B79" s="40" t="s">
        <v>1930</v>
      </c>
      <c r="C79" s="40" t="s">
        <v>1932</v>
      </c>
      <c r="D79" s="40" t="s">
        <v>1933</v>
      </c>
      <c r="E79" s="1"/>
      <c r="F79" s="1"/>
      <c r="G79" s="21" t="s">
        <v>50</v>
      </c>
      <c r="H79" s="41">
        <v>3.0</v>
      </c>
      <c r="I79" s="62" t="s">
        <v>44</v>
      </c>
      <c r="J79" s="73" t="s">
        <v>40</v>
      </c>
      <c r="K79" s="58">
        <v>70.0</v>
      </c>
      <c r="L79" s="52" t="s">
        <v>40</v>
      </c>
      <c r="M79" s="24" t="str">
        <f t="shared" si="1"/>
        <v>APROBADO</v>
      </c>
      <c r="N79" s="1"/>
    </row>
    <row r="80">
      <c r="A80" s="39">
        <v>2.7230429389E10</v>
      </c>
      <c r="B80" s="40" t="s">
        <v>1934</v>
      </c>
      <c r="C80" s="40" t="s">
        <v>1935</v>
      </c>
      <c r="D80" s="40" t="s">
        <v>1936</v>
      </c>
      <c r="E80" s="1"/>
      <c r="F80" s="1"/>
      <c r="G80" s="21" t="s">
        <v>18</v>
      </c>
      <c r="H80" s="41">
        <v>3.0</v>
      </c>
      <c r="I80" s="62" t="s">
        <v>44</v>
      </c>
      <c r="J80" s="73" t="s">
        <v>40</v>
      </c>
      <c r="K80" s="58">
        <v>90.0</v>
      </c>
      <c r="L80" s="52" t="s">
        <v>40</v>
      </c>
      <c r="M80" s="24" t="str">
        <f t="shared" si="1"/>
        <v>APROBADO</v>
      </c>
      <c r="N80" s="31" t="s">
        <v>61</v>
      </c>
    </row>
    <row r="81">
      <c r="A81" s="39">
        <v>2.0322172797E10</v>
      </c>
      <c r="B81" s="40" t="s">
        <v>1937</v>
      </c>
      <c r="C81" s="40" t="s">
        <v>1938</v>
      </c>
      <c r="D81" s="40" t="s">
        <v>1939</v>
      </c>
      <c r="E81" s="1"/>
      <c r="F81" s="1"/>
      <c r="G81" s="21" t="s">
        <v>50</v>
      </c>
      <c r="H81" s="41">
        <v>3.0</v>
      </c>
      <c r="I81" s="62" t="s">
        <v>44</v>
      </c>
      <c r="J81" s="73" t="s">
        <v>44</v>
      </c>
      <c r="K81" s="58">
        <v>100.0</v>
      </c>
      <c r="L81" s="58">
        <v>100.0</v>
      </c>
      <c r="M81" s="24" t="str">
        <f t="shared" si="1"/>
        <v>APROBADO</v>
      </c>
      <c r="N81" s="1"/>
    </row>
    <row r="82">
      <c r="A82" s="39">
        <v>2.7350231191E10</v>
      </c>
      <c r="B82" s="40" t="s">
        <v>1940</v>
      </c>
      <c r="C82" s="40" t="s">
        <v>1941</v>
      </c>
      <c r="D82" s="40" t="s">
        <v>1942</v>
      </c>
      <c r="E82" s="1"/>
      <c r="F82" s="1"/>
      <c r="G82" s="21" t="s">
        <v>18</v>
      </c>
      <c r="H82" s="41">
        <v>3.0</v>
      </c>
      <c r="I82" s="62" t="s">
        <v>44</v>
      </c>
      <c r="J82" s="73" t="s">
        <v>44</v>
      </c>
      <c r="K82" s="58">
        <v>63.33</v>
      </c>
      <c r="L82" s="58">
        <v>100.0</v>
      </c>
      <c r="M82" s="24" t="str">
        <f t="shared" si="1"/>
        <v>APROBADO</v>
      </c>
      <c r="N82" s="1"/>
    </row>
    <row r="83">
      <c r="A83" s="39">
        <v>2.0335591624E10</v>
      </c>
      <c r="B83" s="40" t="s">
        <v>1940</v>
      </c>
      <c r="C83" s="40" t="s">
        <v>1943</v>
      </c>
      <c r="D83" s="40" t="s">
        <v>1944</v>
      </c>
      <c r="E83" s="1"/>
      <c r="F83" s="45" t="s">
        <v>1945</v>
      </c>
      <c r="G83" s="21" t="s">
        <v>50</v>
      </c>
      <c r="H83" s="41">
        <v>3.0</v>
      </c>
      <c r="I83" s="62" t="s">
        <v>44</v>
      </c>
      <c r="J83" s="73" t="s">
        <v>44</v>
      </c>
      <c r="K83" s="58">
        <v>100.0</v>
      </c>
      <c r="L83" s="58">
        <v>100.0</v>
      </c>
      <c r="M83" s="24" t="str">
        <f t="shared" si="1"/>
        <v>APROBADO</v>
      </c>
      <c r="N83" s="1"/>
    </row>
    <row r="84">
      <c r="A84" s="39">
        <v>2.7374070083E10</v>
      </c>
      <c r="B84" s="40" t="s">
        <v>1946</v>
      </c>
      <c r="C84" s="40" t="s">
        <v>1947</v>
      </c>
      <c r="D84" s="40" t="s">
        <v>1948</v>
      </c>
      <c r="E84" s="1"/>
      <c r="F84" s="1"/>
      <c r="G84" s="21" t="s">
        <v>18</v>
      </c>
      <c r="H84" s="41">
        <v>3.0</v>
      </c>
      <c r="I84" s="62" t="s">
        <v>44</v>
      </c>
      <c r="J84" s="73" t="s">
        <v>44</v>
      </c>
      <c r="K84" s="58">
        <v>70.0</v>
      </c>
      <c r="L84" s="52" t="s">
        <v>40</v>
      </c>
      <c r="M84" s="24" t="str">
        <f t="shared" si="1"/>
        <v>APROBADO</v>
      </c>
      <c r="N84" s="1"/>
    </row>
    <row r="85">
      <c r="A85" s="39">
        <v>2.7352364326E10</v>
      </c>
      <c r="B85" s="40" t="s">
        <v>1940</v>
      </c>
      <c r="C85" s="40" t="s">
        <v>1949</v>
      </c>
      <c r="D85" s="40" t="s">
        <v>1950</v>
      </c>
      <c r="E85" s="1"/>
      <c r="F85" s="1"/>
      <c r="G85" s="21" t="s">
        <v>18</v>
      </c>
      <c r="H85" s="41">
        <v>3.0</v>
      </c>
      <c r="I85" s="62" t="s">
        <v>44</v>
      </c>
      <c r="J85" s="73" t="s">
        <v>44</v>
      </c>
      <c r="K85" s="58">
        <v>76.67</v>
      </c>
      <c r="L85" s="58">
        <v>100.0</v>
      </c>
      <c r="M85" s="24" t="str">
        <f t="shared" si="1"/>
        <v>APROBADO</v>
      </c>
      <c r="N85" s="1"/>
    </row>
    <row r="86">
      <c r="A86" s="39">
        <v>2.0276600142E10</v>
      </c>
      <c r="B86" s="40" t="s">
        <v>1940</v>
      </c>
      <c r="C86" s="40" t="s">
        <v>151</v>
      </c>
      <c r="D86" s="40" t="s">
        <v>1951</v>
      </c>
      <c r="E86" s="1"/>
      <c r="F86" s="1"/>
      <c r="G86" s="21" t="s">
        <v>50</v>
      </c>
      <c r="H86" s="41">
        <v>3.0</v>
      </c>
      <c r="I86" s="62" t="s">
        <v>44</v>
      </c>
      <c r="J86" s="73" t="s">
        <v>44</v>
      </c>
      <c r="K86" s="58">
        <v>80.0</v>
      </c>
      <c r="L86" s="58">
        <v>100.0</v>
      </c>
      <c r="M86" s="24" t="str">
        <f t="shared" si="1"/>
        <v>APROBADO</v>
      </c>
      <c r="N86" s="1"/>
    </row>
    <row r="87">
      <c r="A87" s="39">
        <v>2.7344200802E10</v>
      </c>
      <c r="B87" s="40" t="s">
        <v>1940</v>
      </c>
      <c r="C87" s="40" t="s">
        <v>241</v>
      </c>
      <c r="D87" s="40" t="s">
        <v>1952</v>
      </c>
      <c r="E87" s="1"/>
      <c r="F87" s="1"/>
      <c r="G87" s="21" t="s">
        <v>18</v>
      </c>
      <c r="H87" s="41">
        <v>3.0</v>
      </c>
      <c r="I87" s="62" t="s">
        <v>44</v>
      </c>
      <c r="J87" s="73" t="s">
        <v>40</v>
      </c>
      <c r="K87" s="58">
        <v>80.0</v>
      </c>
      <c r="L87" s="52" t="s">
        <v>40</v>
      </c>
      <c r="M87" s="24" t="str">
        <f t="shared" si="1"/>
        <v>APROBADO</v>
      </c>
      <c r="N87" s="1"/>
    </row>
    <row r="88">
      <c r="A88" s="39">
        <v>2.0326448185E10</v>
      </c>
      <c r="B88" s="40" t="s">
        <v>1940</v>
      </c>
      <c r="C88" s="40" t="s">
        <v>1550</v>
      </c>
      <c r="D88" s="40" t="s">
        <v>1953</v>
      </c>
      <c r="E88" s="1"/>
      <c r="F88" s="1"/>
      <c r="G88" s="21" t="s">
        <v>50</v>
      </c>
      <c r="H88" s="41">
        <v>3.0</v>
      </c>
      <c r="I88" s="62" t="s">
        <v>40</v>
      </c>
      <c r="J88" s="73" t="s">
        <v>40</v>
      </c>
      <c r="K88" s="52" t="s">
        <v>40</v>
      </c>
      <c r="L88" s="52" t="s">
        <v>40</v>
      </c>
      <c r="M88" s="24" t="str">
        <f t="shared" si="1"/>
        <v>REPROBADO</v>
      </c>
      <c r="N88" s="1"/>
    </row>
    <row r="89">
      <c r="A89" s="39">
        <v>2.0360015743E10</v>
      </c>
      <c r="B89" s="40" t="s">
        <v>1940</v>
      </c>
      <c r="C89" s="40" t="s">
        <v>1736</v>
      </c>
      <c r="D89" s="40" t="s">
        <v>1954</v>
      </c>
      <c r="E89" s="1"/>
      <c r="F89" s="1"/>
      <c r="G89" s="21" t="s">
        <v>50</v>
      </c>
      <c r="H89" s="41">
        <v>3.0</v>
      </c>
      <c r="I89" s="62" t="s">
        <v>44</v>
      </c>
      <c r="J89" s="73" t="s">
        <v>40</v>
      </c>
      <c r="K89" s="58">
        <v>90.0</v>
      </c>
      <c r="L89" s="58">
        <v>100.0</v>
      </c>
      <c r="M89" s="24" t="str">
        <f t="shared" si="1"/>
        <v>APROBADO</v>
      </c>
      <c r="N89" s="1"/>
    </row>
    <row r="90">
      <c r="A90" s="39">
        <v>2.4285248112E10</v>
      </c>
      <c r="B90" s="40" t="s">
        <v>1940</v>
      </c>
      <c r="C90" s="40" t="s">
        <v>393</v>
      </c>
      <c r="D90" s="40" t="s">
        <v>1955</v>
      </c>
      <c r="E90" s="1"/>
      <c r="F90" s="1"/>
      <c r="G90" s="21" t="s">
        <v>18</v>
      </c>
      <c r="H90" s="41">
        <v>3.0</v>
      </c>
      <c r="I90" s="62" t="s">
        <v>44</v>
      </c>
      <c r="J90" s="73" t="s">
        <v>44</v>
      </c>
      <c r="K90" s="58">
        <v>90.0</v>
      </c>
      <c r="L90" s="58">
        <v>100.0</v>
      </c>
      <c r="M90" s="24" t="str">
        <f t="shared" si="1"/>
        <v>APROBADO</v>
      </c>
      <c r="N90" s="1"/>
    </row>
    <row r="91">
      <c r="A91" s="39">
        <v>2.7282284389E10</v>
      </c>
      <c r="B91" s="40" t="s">
        <v>1940</v>
      </c>
      <c r="C91" s="40" t="s">
        <v>1956</v>
      </c>
      <c r="D91" s="40" t="s">
        <v>1957</v>
      </c>
      <c r="E91" s="1"/>
      <c r="F91" s="1"/>
      <c r="G91" s="21" t="s">
        <v>18</v>
      </c>
      <c r="H91" s="41">
        <v>3.0</v>
      </c>
      <c r="I91" s="62" t="s">
        <v>44</v>
      </c>
      <c r="J91" s="73" t="s">
        <v>40</v>
      </c>
      <c r="K91" s="58">
        <v>85.0</v>
      </c>
      <c r="L91" s="58">
        <v>100.0</v>
      </c>
      <c r="M91" s="24" t="str">
        <f t="shared" si="1"/>
        <v>APROBADO</v>
      </c>
      <c r="N91" s="31" t="s">
        <v>61</v>
      </c>
    </row>
    <row r="92">
      <c r="A92" s="39">
        <v>2.0233829448E10</v>
      </c>
      <c r="B92" s="40" t="s">
        <v>1940</v>
      </c>
      <c r="C92" s="40" t="s">
        <v>1958</v>
      </c>
      <c r="D92" s="40" t="s">
        <v>1959</v>
      </c>
      <c r="E92" s="1"/>
      <c r="F92" s="1"/>
      <c r="G92" s="21" t="s">
        <v>50</v>
      </c>
      <c r="H92" s="41">
        <v>3.0</v>
      </c>
      <c r="I92" s="62" t="s">
        <v>44</v>
      </c>
      <c r="J92" s="73" t="s">
        <v>44</v>
      </c>
      <c r="K92" s="58">
        <v>96.67</v>
      </c>
      <c r="L92" s="52" t="s">
        <v>40</v>
      </c>
      <c r="M92" s="24" t="str">
        <f t="shared" si="1"/>
        <v>APROBADO</v>
      </c>
      <c r="N92" s="1"/>
    </row>
    <row r="93">
      <c r="A93" s="39">
        <v>2.027862997E10</v>
      </c>
      <c r="B93" s="40" t="s">
        <v>1940</v>
      </c>
      <c r="C93" s="40" t="s">
        <v>1928</v>
      </c>
      <c r="D93" s="40" t="s">
        <v>1960</v>
      </c>
      <c r="E93" s="1"/>
      <c r="F93" s="1"/>
      <c r="G93" s="21" t="s">
        <v>50</v>
      </c>
      <c r="H93" s="41">
        <v>3.0</v>
      </c>
      <c r="I93" s="62" t="s">
        <v>40</v>
      </c>
      <c r="J93" s="73" t="s">
        <v>40</v>
      </c>
      <c r="K93" s="58">
        <v>80.0</v>
      </c>
      <c r="L93" s="58">
        <v>100.0</v>
      </c>
      <c r="M93" s="24" t="str">
        <f t="shared" si="1"/>
        <v>REPROBADO</v>
      </c>
      <c r="N93" s="1"/>
    </row>
    <row r="94">
      <c r="A94" s="39">
        <v>2.0265097244E10</v>
      </c>
      <c r="B94" s="40" t="s">
        <v>1940</v>
      </c>
      <c r="C94" s="40" t="s">
        <v>1961</v>
      </c>
      <c r="D94" s="40" t="s">
        <v>1962</v>
      </c>
      <c r="E94" s="1"/>
      <c r="F94" s="1"/>
      <c r="G94" s="21" t="s">
        <v>50</v>
      </c>
      <c r="H94" s="41">
        <v>3.0</v>
      </c>
      <c r="I94" s="62" t="s">
        <v>44</v>
      </c>
      <c r="J94" s="73" t="s">
        <v>40</v>
      </c>
      <c r="K94" s="52" t="s">
        <v>40</v>
      </c>
      <c r="L94" s="52" t="s">
        <v>40</v>
      </c>
      <c r="M94" s="24" t="str">
        <f t="shared" si="1"/>
        <v>REPROBADO</v>
      </c>
      <c r="N94" s="31" t="s">
        <v>61</v>
      </c>
    </row>
    <row r="95">
      <c r="A95" s="39">
        <v>2.7263585459E10</v>
      </c>
      <c r="B95" s="40" t="s">
        <v>1940</v>
      </c>
      <c r="C95" s="40" t="s">
        <v>554</v>
      </c>
      <c r="D95" s="40" t="s">
        <v>1963</v>
      </c>
      <c r="E95" s="1"/>
      <c r="F95" s="1"/>
      <c r="G95" s="21" t="s">
        <v>18</v>
      </c>
      <c r="H95" s="41">
        <v>4.0</v>
      </c>
      <c r="I95" s="62" t="s">
        <v>44</v>
      </c>
      <c r="J95" s="73" t="s">
        <v>44</v>
      </c>
      <c r="K95" s="61">
        <v>80.0</v>
      </c>
      <c r="L95" s="58">
        <v>100.0</v>
      </c>
      <c r="M95" s="24" t="str">
        <f t="shared" si="1"/>
        <v>APROBADO</v>
      </c>
      <c r="N95" s="1"/>
    </row>
    <row r="96">
      <c r="A96" s="39">
        <v>2.7357033611E10</v>
      </c>
      <c r="B96" s="40" t="s">
        <v>1940</v>
      </c>
      <c r="C96" s="40" t="s">
        <v>1964</v>
      </c>
      <c r="D96" s="40" t="s">
        <v>1965</v>
      </c>
      <c r="E96" s="1"/>
      <c r="F96" s="1"/>
      <c r="G96" s="21" t="s">
        <v>18</v>
      </c>
      <c r="H96" s="41">
        <v>2.0</v>
      </c>
      <c r="I96" s="62" t="s">
        <v>44</v>
      </c>
      <c r="J96" s="73" t="s">
        <v>40</v>
      </c>
      <c r="K96" s="52" t="s">
        <v>40</v>
      </c>
      <c r="L96" s="52" t="s">
        <v>40</v>
      </c>
      <c r="M96" s="24" t="str">
        <f t="shared" si="1"/>
        <v>REPROBADO</v>
      </c>
      <c r="N96" s="31" t="s">
        <v>61</v>
      </c>
    </row>
    <row r="97">
      <c r="A97" s="39">
        <v>2.0351395282E10</v>
      </c>
      <c r="B97" s="40" t="s">
        <v>1946</v>
      </c>
      <c r="C97" s="40" t="s">
        <v>1966</v>
      </c>
      <c r="D97" s="40" t="s">
        <v>1967</v>
      </c>
      <c r="E97" s="1"/>
      <c r="F97" s="1"/>
      <c r="G97" s="21" t="s">
        <v>50</v>
      </c>
      <c r="H97" s="41">
        <v>3.0</v>
      </c>
      <c r="I97" s="62" t="s">
        <v>44</v>
      </c>
      <c r="J97" s="73" t="s">
        <v>44</v>
      </c>
      <c r="K97" s="58">
        <v>90.0</v>
      </c>
      <c r="L97" s="58">
        <v>100.0</v>
      </c>
      <c r="M97" s="24" t="str">
        <f t="shared" si="1"/>
        <v>APROBADO</v>
      </c>
      <c r="N97" s="1"/>
    </row>
    <row r="98">
      <c r="A98" s="39">
        <v>2.0388983826E10</v>
      </c>
      <c r="B98" s="40" t="s">
        <v>1940</v>
      </c>
      <c r="C98" s="40" t="s">
        <v>1968</v>
      </c>
      <c r="D98" s="40" t="s">
        <v>1969</v>
      </c>
      <c r="E98" s="1"/>
      <c r="F98" s="1"/>
      <c r="G98" s="21" t="s">
        <v>50</v>
      </c>
      <c r="H98" s="41">
        <v>2.0</v>
      </c>
      <c r="I98" s="62" t="s">
        <v>44</v>
      </c>
      <c r="J98" s="73" t="s">
        <v>40</v>
      </c>
      <c r="K98" s="52" t="s">
        <v>40</v>
      </c>
      <c r="L98" s="52" t="s">
        <v>40</v>
      </c>
      <c r="M98" s="24" t="str">
        <f t="shared" si="1"/>
        <v>REPROBADO</v>
      </c>
      <c r="N98" s="31" t="s">
        <v>61</v>
      </c>
    </row>
    <row r="99">
      <c r="A99" s="39">
        <v>2.0365454052E10</v>
      </c>
      <c r="B99" s="40" t="s">
        <v>33</v>
      </c>
      <c r="C99" s="40" t="s">
        <v>1970</v>
      </c>
      <c r="D99" s="40" t="s">
        <v>1971</v>
      </c>
      <c r="E99" s="1"/>
      <c r="F99" s="1"/>
      <c r="G99" s="21" t="s">
        <v>50</v>
      </c>
      <c r="H99" s="41">
        <v>3.0</v>
      </c>
      <c r="I99" s="62" t="s">
        <v>40</v>
      </c>
      <c r="J99" s="73" t="s">
        <v>44</v>
      </c>
      <c r="K99" s="58">
        <v>96.67</v>
      </c>
      <c r="L99" s="52" t="s">
        <v>40</v>
      </c>
      <c r="M99" s="24" t="str">
        <f t="shared" si="1"/>
        <v>APROBADO</v>
      </c>
      <c r="N99" s="1"/>
    </row>
    <row r="100">
      <c r="A100" s="39">
        <v>2.7336872702E10</v>
      </c>
      <c r="B100" s="40" t="s">
        <v>1972</v>
      </c>
      <c r="C100" s="40" t="s">
        <v>1566</v>
      </c>
      <c r="D100" s="40" t="s">
        <v>1973</v>
      </c>
      <c r="E100" s="1"/>
      <c r="F100" s="1"/>
      <c r="G100" s="21" t="s">
        <v>18</v>
      </c>
      <c r="H100" s="41">
        <v>4.0</v>
      </c>
      <c r="I100" s="62" t="s">
        <v>44</v>
      </c>
      <c r="J100" s="73" t="s">
        <v>40</v>
      </c>
      <c r="K100" s="52" t="s">
        <v>40</v>
      </c>
      <c r="L100" s="52" t="s">
        <v>40</v>
      </c>
      <c r="M100" s="24" t="str">
        <f t="shared" si="1"/>
        <v>REPROBADO</v>
      </c>
      <c r="N100" s="31" t="s">
        <v>61</v>
      </c>
    </row>
    <row r="101">
      <c r="A101" s="39">
        <v>2.7372824676E10</v>
      </c>
      <c r="B101" s="40" t="s">
        <v>1972</v>
      </c>
      <c r="C101" s="40" t="s">
        <v>105</v>
      </c>
      <c r="D101" s="40" t="s">
        <v>1974</v>
      </c>
      <c r="E101" s="1"/>
      <c r="F101" s="1"/>
      <c r="G101" s="21" t="s">
        <v>18</v>
      </c>
      <c r="H101" s="41">
        <v>4.0</v>
      </c>
      <c r="I101" s="62" t="s">
        <v>40</v>
      </c>
      <c r="J101" s="73" t="s">
        <v>40</v>
      </c>
      <c r="K101" s="52" t="s">
        <v>40</v>
      </c>
      <c r="L101" s="52" t="s">
        <v>40</v>
      </c>
      <c r="M101" s="24" t="str">
        <f t="shared" si="1"/>
        <v>REPROBADO</v>
      </c>
      <c r="N101" s="1"/>
    </row>
    <row r="102">
      <c r="A102" s="39">
        <v>2.0337201726E10</v>
      </c>
      <c r="B102" s="40" t="s">
        <v>1975</v>
      </c>
      <c r="C102" s="40" t="s">
        <v>1976</v>
      </c>
      <c r="D102" s="40" t="s">
        <v>1977</v>
      </c>
      <c r="E102" s="1"/>
      <c r="F102" s="1"/>
      <c r="G102" s="21" t="s">
        <v>50</v>
      </c>
      <c r="H102" s="41">
        <v>3.0</v>
      </c>
      <c r="I102" s="62" t="s">
        <v>44</v>
      </c>
      <c r="J102" s="73" t="s">
        <v>40</v>
      </c>
      <c r="K102" s="58">
        <v>78.33</v>
      </c>
      <c r="L102" s="58">
        <v>100.0</v>
      </c>
      <c r="M102" s="24" t="str">
        <f t="shared" si="1"/>
        <v>APROBADO</v>
      </c>
      <c r="N102" s="1"/>
    </row>
    <row r="103">
      <c r="A103" s="39">
        <v>2.0352152812E10</v>
      </c>
      <c r="B103" s="40" t="s">
        <v>1978</v>
      </c>
      <c r="C103" s="40" t="s">
        <v>1979</v>
      </c>
      <c r="D103" s="40" t="s">
        <v>1980</v>
      </c>
      <c r="E103" s="1"/>
      <c r="F103" s="1"/>
      <c r="G103" s="21" t="s">
        <v>50</v>
      </c>
      <c r="H103" s="41">
        <v>3.0</v>
      </c>
      <c r="I103" s="62" t="s">
        <v>44</v>
      </c>
      <c r="J103" s="73" t="s">
        <v>44</v>
      </c>
      <c r="K103" s="58">
        <v>60.0</v>
      </c>
      <c r="L103" s="58">
        <v>100.0</v>
      </c>
      <c r="M103" s="24" t="str">
        <f t="shared" si="1"/>
        <v>APROBADO</v>
      </c>
      <c r="N103" s="1"/>
    </row>
    <row r="104">
      <c r="A104" s="39">
        <v>2.3288220379E10</v>
      </c>
      <c r="B104" s="40" t="s">
        <v>1981</v>
      </c>
      <c r="C104" s="40" t="s">
        <v>1982</v>
      </c>
      <c r="D104" s="40" t="s">
        <v>1983</v>
      </c>
      <c r="E104" s="1"/>
      <c r="F104" s="1"/>
      <c r="G104" s="21" t="s">
        <v>50</v>
      </c>
      <c r="H104" s="41">
        <v>3.0</v>
      </c>
      <c r="I104" s="62" t="s">
        <v>44</v>
      </c>
      <c r="J104" s="73" t="s">
        <v>40</v>
      </c>
      <c r="K104" s="52" t="s">
        <v>40</v>
      </c>
      <c r="L104" s="52" t="s">
        <v>40</v>
      </c>
      <c r="M104" s="24" t="str">
        <f t="shared" si="1"/>
        <v>REPROBADO</v>
      </c>
      <c r="N104" s="31" t="s">
        <v>61</v>
      </c>
    </row>
    <row r="105">
      <c r="A105" s="39">
        <v>2.0233053563E10</v>
      </c>
      <c r="B105" s="40" t="s">
        <v>1984</v>
      </c>
      <c r="C105" s="40" t="s">
        <v>1985</v>
      </c>
      <c r="D105" s="40" t="s">
        <v>1986</v>
      </c>
      <c r="E105" s="1"/>
      <c r="F105" s="1"/>
      <c r="G105" s="21" t="s">
        <v>50</v>
      </c>
      <c r="H105" s="41">
        <v>3.0</v>
      </c>
      <c r="I105" s="62" t="s">
        <v>44</v>
      </c>
      <c r="J105" s="73" t="s">
        <v>44</v>
      </c>
      <c r="K105" s="58">
        <v>70.0</v>
      </c>
      <c r="L105" s="58">
        <v>100.0</v>
      </c>
      <c r="M105" s="24" t="str">
        <f t="shared" si="1"/>
        <v>APROBADO</v>
      </c>
      <c r="N105" s="1"/>
    </row>
    <row r="106">
      <c r="A106" s="39">
        <v>2.0366815237E10</v>
      </c>
      <c r="B106" s="40" t="s">
        <v>1984</v>
      </c>
      <c r="C106" s="40" t="s">
        <v>1987</v>
      </c>
      <c r="D106" s="40" t="s">
        <v>1988</v>
      </c>
      <c r="E106" s="1"/>
      <c r="F106" s="1"/>
      <c r="G106" s="21" t="s">
        <v>50</v>
      </c>
      <c r="H106" s="41">
        <v>4.0</v>
      </c>
      <c r="I106" s="62" t="s">
        <v>40</v>
      </c>
      <c r="J106" s="73" t="s">
        <v>40</v>
      </c>
      <c r="K106" s="52" t="s">
        <v>40</v>
      </c>
      <c r="L106" s="52" t="s">
        <v>40</v>
      </c>
      <c r="M106" s="24" t="str">
        <f t="shared" si="1"/>
        <v>REPROBADO</v>
      </c>
      <c r="N106" s="1"/>
    </row>
    <row r="107">
      <c r="A107" s="39">
        <v>2.0362643202E10</v>
      </c>
      <c r="B107" s="40" t="s">
        <v>1989</v>
      </c>
      <c r="C107" s="40" t="s">
        <v>1990</v>
      </c>
      <c r="D107" s="40" t="s">
        <v>1991</v>
      </c>
      <c r="E107" s="1"/>
      <c r="F107" s="1"/>
      <c r="G107" s="21" t="s">
        <v>50</v>
      </c>
      <c r="H107" s="41">
        <v>4.0</v>
      </c>
      <c r="I107" s="62" t="s">
        <v>40</v>
      </c>
      <c r="J107" s="73" t="s">
        <v>40</v>
      </c>
      <c r="K107" s="52" t="s">
        <v>40</v>
      </c>
      <c r="L107" s="52" t="s">
        <v>40</v>
      </c>
      <c r="M107" s="24" t="str">
        <f t="shared" si="1"/>
        <v>REPROBADO</v>
      </c>
      <c r="N107" s="1"/>
    </row>
    <row r="108">
      <c r="A108" s="39">
        <v>2.3364065159E10</v>
      </c>
      <c r="B108" s="40" t="s">
        <v>1992</v>
      </c>
      <c r="C108" s="40" t="s">
        <v>1993</v>
      </c>
      <c r="D108" s="40" t="s">
        <v>1994</v>
      </c>
      <c r="E108" s="1"/>
      <c r="F108" s="1"/>
      <c r="G108" s="21" t="s">
        <v>50</v>
      </c>
      <c r="H108" s="41">
        <v>4.0</v>
      </c>
      <c r="I108" s="62" t="s">
        <v>44</v>
      </c>
      <c r="J108" s="73" t="s">
        <v>44</v>
      </c>
      <c r="K108" s="58">
        <v>95.0</v>
      </c>
      <c r="L108" s="58">
        <v>100.0</v>
      </c>
      <c r="M108" s="24" t="str">
        <f t="shared" si="1"/>
        <v>APROBADO</v>
      </c>
      <c r="N108" s="1"/>
    </row>
    <row r="109">
      <c r="A109" s="39">
        <v>2.0265966285E10</v>
      </c>
      <c r="B109" s="40" t="s">
        <v>1995</v>
      </c>
      <c r="C109" s="40" t="s">
        <v>1996</v>
      </c>
      <c r="D109" s="40" t="s">
        <v>1997</v>
      </c>
      <c r="E109" s="1"/>
      <c r="F109" s="1"/>
      <c r="G109" s="21" t="s">
        <v>50</v>
      </c>
      <c r="H109" s="41">
        <v>4.0</v>
      </c>
      <c r="I109" s="62" t="s">
        <v>40</v>
      </c>
      <c r="J109" s="73" t="s">
        <v>44</v>
      </c>
      <c r="K109" s="58">
        <v>80.0</v>
      </c>
      <c r="L109" s="58">
        <v>100.0</v>
      </c>
      <c r="M109" s="24" t="str">
        <f t="shared" si="1"/>
        <v>APROBADO</v>
      </c>
      <c r="N109" s="1"/>
    </row>
    <row r="110">
      <c r="A110" s="39">
        <v>2.7310585861E10</v>
      </c>
      <c r="B110" s="40" t="s">
        <v>1998</v>
      </c>
      <c r="C110" s="40" t="s">
        <v>1999</v>
      </c>
      <c r="D110" s="40" t="s">
        <v>2000</v>
      </c>
      <c r="E110" s="1"/>
      <c r="F110" s="1"/>
      <c r="G110" s="21" t="s">
        <v>18</v>
      </c>
      <c r="H110" s="41">
        <v>4.0</v>
      </c>
      <c r="I110" s="62" t="s">
        <v>44</v>
      </c>
      <c r="J110" s="73" t="s">
        <v>44</v>
      </c>
      <c r="K110" s="58">
        <v>85.0</v>
      </c>
      <c r="L110" s="58">
        <v>100.0</v>
      </c>
      <c r="M110" s="24" t="str">
        <f t="shared" si="1"/>
        <v>APROBADO</v>
      </c>
      <c r="N110" s="1"/>
    </row>
    <row r="111">
      <c r="A111" s="39">
        <v>2.0285124663E10</v>
      </c>
      <c r="B111" s="40" t="s">
        <v>2001</v>
      </c>
      <c r="C111" s="40" t="s">
        <v>2002</v>
      </c>
      <c r="D111" s="40" t="s">
        <v>2003</v>
      </c>
      <c r="E111" s="1"/>
      <c r="F111" s="1"/>
      <c r="G111" s="21" t="s">
        <v>50</v>
      </c>
      <c r="H111" s="41">
        <v>4.0</v>
      </c>
      <c r="I111" s="62" t="s">
        <v>44</v>
      </c>
      <c r="J111" s="73" t="s">
        <v>40</v>
      </c>
      <c r="K111" s="58">
        <v>90.0</v>
      </c>
      <c r="L111" s="52" t="s">
        <v>40</v>
      </c>
      <c r="M111" s="24" t="str">
        <f t="shared" si="1"/>
        <v>APROBADO</v>
      </c>
      <c r="N111" s="1"/>
    </row>
    <row r="112">
      <c r="A112" s="39">
        <v>2.7269704999E10</v>
      </c>
      <c r="B112" s="40" t="s">
        <v>2004</v>
      </c>
      <c r="C112" s="40" t="s">
        <v>2005</v>
      </c>
      <c r="D112" s="40" t="s">
        <v>2006</v>
      </c>
      <c r="E112" s="1"/>
      <c r="F112" s="1"/>
      <c r="G112" s="21" t="s">
        <v>18</v>
      </c>
      <c r="H112" s="41">
        <v>4.0</v>
      </c>
      <c r="I112" s="62" t="s">
        <v>44</v>
      </c>
      <c r="J112" s="73" t="s">
        <v>44</v>
      </c>
      <c r="K112" s="58">
        <v>80.0</v>
      </c>
      <c r="L112" s="58">
        <v>100.0</v>
      </c>
      <c r="M112" s="24" t="str">
        <f t="shared" si="1"/>
        <v>APROBADO</v>
      </c>
      <c r="N112" s="1"/>
    </row>
    <row r="113">
      <c r="A113" s="39">
        <v>2.0399474362E10</v>
      </c>
      <c r="B113" s="40" t="s">
        <v>2007</v>
      </c>
      <c r="C113" s="40" t="s">
        <v>2008</v>
      </c>
      <c r="D113" s="40" t="s">
        <v>2009</v>
      </c>
      <c r="E113" s="1"/>
      <c r="F113" s="1"/>
      <c r="G113" s="21" t="s">
        <v>50</v>
      </c>
      <c r="H113" s="41">
        <v>4.0</v>
      </c>
      <c r="I113" s="62" t="s">
        <v>44</v>
      </c>
      <c r="J113" s="73" t="s">
        <v>44</v>
      </c>
      <c r="K113" s="58">
        <v>90.0</v>
      </c>
      <c r="L113" s="58">
        <v>100.0</v>
      </c>
      <c r="M113" s="24" t="str">
        <f t="shared" si="1"/>
        <v>APROBADO</v>
      </c>
      <c r="N113" s="1"/>
    </row>
    <row r="114">
      <c r="A114" s="39">
        <v>2.7357050931E10</v>
      </c>
      <c r="B114" s="40" t="s">
        <v>2010</v>
      </c>
      <c r="C114" s="40" t="s">
        <v>2011</v>
      </c>
      <c r="D114" s="40" t="s">
        <v>2012</v>
      </c>
      <c r="E114" s="1"/>
      <c r="F114" s="1"/>
      <c r="G114" s="21" t="s">
        <v>18</v>
      </c>
      <c r="H114" s="41">
        <v>4.0</v>
      </c>
      <c r="I114" s="62" t="s">
        <v>44</v>
      </c>
      <c r="J114" s="73" t="s">
        <v>44</v>
      </c>
      <c r="K114" s="58">
        <v>81.67</v>
      </c>
      <c r="L114" s="58">
        <v>100.0</v>
      </c>
      <c r="M114" s="24" t="str">
        <f t="shared" si="1"/>
        <v>APROBADO</v>
      </c>
      <c r="N114" s="1"/>
    </row>
    <row r="115">
      <c r="A115" s="39">
        <v>2.7350164427E10</v>
      </c>
      <c r="B115" s="40" t="s">
        <v>2010</v>
      </c>
      <c r="C115" s="40" t="s">
        <v>2013</v>
      </c>
      <c r="D115" s="40" t="s">
        <v>2014</v>
      </c>
      <c r="E115" s="1"/>
      <c r="F115" s="1"/>
      <c r="G115" s="21" t="s">
        <v>18</v>
      </c>
      <c r="H115" s="41">
        <v>4.0</v>
      </c>
      <c r="I115" s="62" t="s">
        <v>44</v>
      </c>
      <c r="J115" s="73" t="s">
        <v>44</v>
      </c>
      <c r="K115" s="58">
        <v>80.0</v>
      </c>
      <c r="L115" s="58">
        <v>100.0</v>
      </c>
      <c r="M115" s="24" t="str">
        <f t="shared" si="1"/>
        <v>APROBADO</v>
      </c>
      <c r="N115" s="1"/>
    </row>
    <row r="116">
      <c r="A116" s="39">
        <v>2.029142497E10</v>
      </c>
      <c r="B116" s="40" t="s">
        <v>2010</v>
      </c>
      <c r="C116" s="40" t="s">
        <v>369</v>
      </c>
      <c r="D116" s="40" t="s">
        <v>2015</v>
      </c>
      <c r="E116" s="1"/>
      <c r="F116" s="1"/>
      <c r="G116" s="21" t="s">
        <v>50</v>
      </c>
      <c r="H116" s="41">
        <v>4.0</v>
      </c>
      <c r="I116" s="62" t="s">
        <v>40</v>
      </c>
      <c r="J116" s="73" t="s">
        <v>40</v>
      </c>
      <c r="K116" s="52" t="s">
        <v>40</v>
      </c>
      <c r="L116" s="52" t="s">
        <v>40</v>
      </c>
      <c r="M116" s="24" t="str">
        <f t="shared" si="1"/>
        <v>REPROBADO</v>
      </c>
      <c r="N116" s="1"/>
    </row>
    <row r="117">
      <c r="A117" s="39">
        <v>2.0360006264E10</v>
      </c>
      <c r="B117" s="40" t="s">
        <v>2010</v>
      </c>
      <c r="C117" s="40" t="s">
        <v>2016</v>
      </c>
      <c r="D117" s="40" t="s">
        <v>2017</v>
      </c>
      <c r="E117" s="1"/>
      <c r="F117" s="1"/>
      <c r="G117" s="21" t="s">
        <v>50</v>
      </c>
      <c r="H117" s="41">
        <v>4.0</v>
      </c>
      <c r="I117" s="62" t="s">
        <v>40</v>
      </c>
      <c r="J117" s="73" t="s">
        <v>40</v>
      </c>
      <c r="K117" s="52" t="s">
        <v>40</v>
      </c>
      <c r="L117" s="52" t="s">
        <v>40</v>
      </c>
      <c r="M117" s="24" t="str">
        <f t="shared" si="1"/>
        <v>REPROBADO</v>
      </c>
      <c r="N117" s="1"/>
    </row>
    <row r="118">
      <c r="A118" s="39">
        <v>2.7284160431E10</v>
      </c>
      <c r="B118" s="40" t="s">
        <v>2010</v>
      </c>
      <c r="C118" s="40" t="s">
        <v>2018</v>
      </c>
      <c r="D118" s="40" t="s">
        <v>2019</v>
      </c>
      <c r="E118" s="1"/>
      <c r="F118" s="1"/>
      <c r="G118" s="21" t="s">
        <v>18</v>
      </c>
      <c r="H118" s="41">
        <v>4.0</v>
      </c>
      <c r="I118" s="62" t="s">
        <v>40</v>
      </c>
      <c r="J118" s="73" t="s">
        <v>40</v>
      </c>
      <c r="K118" s="58">
        <v>80.0</v>
      </c>
      <c r="L118" s="52" t="s">
        <v>40</v>
      </c>
      <c r="M118" s="24" t="str">
        <f t="shared" si="1"/>
        <v>REPROBADO</v>
      </c>
      <c r="N118" s="1"/>
    </row>
    <row r="119">
      <c r="A119" s="39">
        <v>2.0382889283E10</v>
      </c>
      <c r="B119" s="40" t="s">
        <v>2010</v>
      </c>
      <c r="C119" s="40" t="s">
        <v>2020</v>
      </c>
      <c r="D119" s="40" t="s">
        <v>2021</v>
      </c>
      <c r="E119" s="1"/>
      <c r="F119" s="1"/>
      <c r="G119" s="21" t="s">
        <v>50</v>
      </c>
      <c r="H119" s="41">
        <v>4.0</v>
      </c>
      <c r="I119" s="62" t="s">
        <v>40</v>
      </c>
      <c r="J119" s="73" t="s">
        <v>40</v>
      </c>
      <c r="K119" s="58">
        <v>80.0</v>
      </c>
      <c r="L119" s="52" t="s">
        <v>40</v>
      </c>
      <c r="M119" s="24" t="str">
        <f t="shared" si="1"/>
        <v>REPROBADO</v>
      </c>
      <c r="N119" s="1"/>
    </row>
    <row r="120">
      <c r="A120" s="39">
        <v>2.0381328172E10</v>
      </c>
      <c r="B120" s="40" t="s">
        <v>2010</v>
      </c>
      <c r="C120" s="40" t="s">
        <v>2022</v>
      </c>
      <c r="D120" s="40" t="s">
        <v>2023</v>
      </c>
      <c r="E120" s="1"/>
      <c r="F120" s="1"/>
      <c r="G120" s="21" t="s">
        <v>50</v>
      </c>
      <c r="H120" s="41">
        <v>4.0</v>
      </c>
      <c r="I120" s="62" t="s">
        <v>44</v>
      </c>
      <c r="J120" s="73" t="s">
        <v>44</v>
      </c>
      <c r="K120" s="58">
        <v>80.0</v>
      </c>
      <c r="L120" s="52" t="s">
        <v>40</v>
      </c>
      <c r="M120" s="24" t="str">
        <f t="shared" si="1"/>
        <v>APROBADO</v>
      </c>
      <c r="N120" s="1"/>
    </row>
    <row r="121">
      <c r="A121" s="39">
        <v>2.0274468972E10</v>
      </c>
      <c r="B121" s="40" t="s">
        <v>2024</v>
      </c>
      <c r="C121" s="40" t="s">
        <v>2025</v>
      </c>
      <c r="D121" s="40" t="s">
        <v>2026</v>
      </c>
      <c r="E121" s="1"/>
      <c r="F121" s="1"/>
      <c r="G121" s="21" t="s">
        <v>50</v>
      </c>
      <c r="H121" s="41">
        <v>4.0</v>
      </c>
      <c r="I121" s="62" t="s">
        <v>44</v>
      </c>
      <c r="J121" s="73" t="s">
        <v>44</v>
      </c>
      <c r="K121" s="58">
        <v>76.67</v>
      </c>
      <c r="L121" s="58">
        <v>100.0</v>
      </c>
      <c r="M121" s="24" t="str">
        <f t="shared" si="1"/>
        <v>APROBADO</v>
      </c>
      <c r="N121" s="1"/>
    </row>
    <row r="122">
      <c r="A122" s="39">
        <v>2.0236930409E10</v>
      </c>
      <c r="B122" s="40" t="s">
        <v>2027</v>
      </c>
      <c r="C122" s="40" t="s">
        <v>2028</v>
      </c>
      <c r="D122" s="40" t="s">
        <v>2029</v>
      </c>
      <c r="E122" s="1"/>
      <c r="F122" s="1"/>
      <c r="G122" s="21" t="s">
        <v>50</v>
      </c>
      <c r="H122" s="41">
        <v>4.0</v>
      </c>
      <c r="I122" s="62" t="s">
        <v>40</v>
      </c>
      <c r="J122" s="73" t="s">
        <v>40</v>
      </c>
      <c r="K122" s="52" t="s">
        <v>40</v>
      </c>
      <c r="L122" s="52" t="s">
        <v>40</v>
      </c>
      <c r="M122" s="24" t="str">
        <f t="shared" si="1"/>
        <v>REPROBADO</v>
      </c>
      <c r="N122" s="1"/>
    </row>
    <row r="123">
      <c r="A123" s="39">
        <v>2.0307611024E10</v>
      </c>
      <c r="B123" s="40" t="s">
        <v>2027</v>
      </c>
      <c r="C123" s="40" t="s">
        <v>2030</v>
      </c>
      <c r="D123" s="40" t="s">
        <v>2031</v>
      </c>
      <c r="E123" s="1"/>
      <c r="F123" s="1"/>
      <c r="G123" s="21" t="s">
        <v>50</v>
      </c>
      <c r="H123" s="41">
        <v>4.0</v>
      </c>
      <c r="I123" s="62" t="s">
        <v>44</v>
      </c>
      <c r="J123" s="73" t="s">
        <v>44</v>
      </c>
      <c r="K123" s="58">
        <v>100.0</v>
      </c>
      <c r="L123" s="58">
        <v>100.0</v>
      </c>
      <c r="M123" s="24" t="str">
        <f t="shared" si="1"/>
        <v>APROBADO</v>
      </c>
      <c r="N123" s="1"/>
    </row>
    <row r="124">
      <c r="A124" s="39">
        <v>2.0412876386E10</v>
      </c>
      <c r="B124" s="40" t="s">
        <v>2032</v>
      </c>
      <c r="C124" s="40" t="s">
        <v>2033</v>
      </c>
      <c r="D124" s="40" t="s">
        <v>2034</v>
      </c>
      <c r="E124" s="1"/>
      <c r="F124" s="1"/>
      <c r="G124" s="21" t="s">
        <v>50</v>
      </c>
      <c r="H124" s="41">
        <v>4.0</v>
      </c>
      <c r="I124" s="62" t="s">
        <v>44</v>
      </c>
      <c r="J124" s="73" t="s">
        <v>40</v>
      </c>
      <c r="K124" s="58">
        <v>90.0</v>
      </c>
      <c r="L124" s="58">
        <v>100.0</v>
      </c>
      <c r="M124" s="24" t="str">
        <f t="shared" si="1"/>
        <v>APROBADO</v>
      </c>
      <c r="N124" s="1"/>
    </row>
    <row r="125">
      <c r="A125" s="39">
        <v>2.0294883232E10</v>
      </c>
      <c r="B125" s="40" t="s">
        <v>2035</v>
      </c>
      <c r="C125" s="40" t="s">
        <v>2036</v>
      </c>
      <c r="D125" s="40" t="s">
        <v>2037</v>
      </c>
      <c r="E125" s="1"/>
      <c r="F125" s="1"/>
      <c r="G125" s="21" t="s">
        <v>50</v>
      </c>
      <c r="H125" s="41">
        <v>4.0</v>
      </c>
      <c r="I125" s="62" t="s">
        <v>40</v>
      </c>
      <c r="J125" s="73" t="s">
        <v>40</v>
      </c>
      <c r="K125" s="52" t="s">
        <v>40</v>
      </c>
      <c r="L125" s="52" t="s">
        <v>40</v>
      </c>
      <c r="M125" s="24" t="str">
        <f t="shared" si="1"/>
        <v>REPROBADO</v>
      </c>
      <c r="N125" s="1"/>
    </row>
    <row r="126">
      <c r="A126" s="39">
        <v>2.7309041165E10</v>
      </c>
      <c r="B126" s="40" t="s">
        <v>2038</v>
      </c>
      <c r="C126" s="40" t="s">
        <v>2039</v>
      </c>
      <c r="D126" s="40" t="s">
        <v>2040</v>
      </c>
      <c r="E126" s="1"/>
      <c r="F126" s="1"/>
      <c r="G126" s="21" t="s">
        <v>18</v>
      </c>
      <c r="H126" s="41">
        <v>4.0</v>
      </c>
      <c r="I126" s="62" t="s">
        <v>40</v>
      </c>
      <c r="J126" s="73" t="s">
        <v>40</v>
      </c>
      <c r="K126" s="52" t="s">
        <v>40</v>
      </c>
      <c r="L126" s="52" t="s">
        <v>40</v>
      </c>
      <c r="M126" s="24" t="str">
        <f t="shared" si="1"/>
        <v>REPROBADO</v>
      </c>
      <c r="N126" s="1"/>
    </row>
    <row r="127">
      <c r="A127" s="39">
        <v>2.7360029005E10</v>
      </c>
      <c r="B127" s="40" t="s">
        <v>2041</v>
      </c>
      <c r="C127" s="40" t="s">
        <v>2042</v>
      </c>
      <c r="D127" s="40" t="s">
        <v>2043</v>
      </c>
      <c r="E127" s="1"/>
      <c r="F127" s="1"/>
      <c r="G127" s="21" t="s">
        <v>18</v>
      </c>
      <c r="H127" s="41">
        <v>4.0</v>
      </c>
      <c r="I127" s="62" t="s">
        <v>44</v>
      </c>
      <c r="J127" s="73" t="s">
        <v>44</v>
      </c>
      <c r="K127" s="58">
        <v>80.0</v>
      </c>
      <c r="L127" s="58">
        <v>100.0</v>
      </c>
      <c r="M127" s="24" t="str">
        <f t="shared" si="1"/>
        <v>APROBADO</v>
      </c>
      <c r="N127" s="1"/>
    </row>
    <row r="128">
      <c r="A128" s="39">
        <v>2.0375796091E10</v>
      </c>
      <c r="B128" s="40" t="s">
        <v>2044</v>
      </c>
      <c r="C128" s="40" t="s">
        <v>595</v>
      </c>
      <c r="D128" s="40" t="s">
        <v>2045</v>
      </c>
      <c r="E128" s="1"/>
      <c r="F128" s="1"/>
      <c r="G128" s="21" t="s">
        <v>50</v>
      </c>
      <c r="H128" s="41">
        <v>4.0</v>
      </c>
      <c r="I128" s="62" t="s">
        <v>44</v>
      </c>
      <c r="J128" s="73" t="s">
        <v>44</v>
      </c>
      <c r="K128" s="58">
        <v>100.0</v>
      </c>
      <c r="L128" s="58">
        <v>100.0</v>
      </c>
      <c r="M128" s="24" t="str">
        <f t="shared" si="1"/>
        <v>APROBADO</v>
      </c>
      <c r="N128" s="1"/>
    </row>
    <row r="129">
      <c r="A129" s="39">
        <v>2.0230177423E10</v>
      </c>
      <c r="B129" s="40" t="s">
        <v>2046</v>
      </c>
      <c r="C129" s="40" t="s">
        <v>2047</v>
      </c>
      <c r="D129" s="40" t="s">
        <v>2048</v>
      </c>
      <c r="E129" s="1"/>
      <c r="F129" s="1"/>
      <c r="G129" s="21" t="s">
        <v>50</v>
      </c>
      <c r="H129" s="41">
        <v>4.0</v>
      </c>
      <c r="I129" s="62" t="s">
        <v>44</v>
      </c>
      <c r="J129" s="73" t="s">
        <v>44</v>
      </c>
      <c r="K129" s="58">
        <v>75.0</v>
      </c>
      <c r="L129" s="58">
        <v>100.0</v>
      </c>
      <c r="M129" s="24" t="str">
        <f t="shared" si="1"/>
        <v>APROBADO</v>
      </c>
      <c r="N129" s="1"/>
    </row>
    <row r="130">
      <c r="A130" s="39">
        <v>2.3372116994E10</v>
      </c>
      <c r="B130" s="40" t="s">
        <v>2049</v>
      </c>
      <c r="C130" s="40" t="s">
        <v>2050</v>
      </c>
      <c r="D130" s="40" t="s">
        <v>2051</v>
      </c>
      <c r="E130" s="1"/>
      <c r="F130" s="1"/>
      <c r="G130" s="21" t="s">
        <v>18</v>
      </c>
      <c r="H130" s="41">
        <v>4.0</v>
      </c>
      <c r="I130" s="62" t="s">
        <v>40</v>
      </c>
      <c r="J130" s="73" t="s">
        <v>40</v>
      </c>
      <c r="K130" s="52" t="s">
        <v>40</v>
      </c>
      <c r="L130" s="52" t="s">
        <v>40</v>
      </c>
      <c r="M130" s="24" t="str">
        <f t="shared" si="1"/>
        <v>REPROBADO</v>
      </c>
      <c r="N130" s="1"/>
    </row>
    <row r="131">
      <c r="A131" s="39">
        <v>2.029924458E10</v>
      </c>
      <c r="B131" s="40" t="s">
        <v>2049</v>
      </c>
      <c r="C131" s="40" t="s">
        <v>2052</v>
      </c>
      <c r="D131" s="40" t="s">
        <v>2053</v>
      </c>
      <c r="E131" s="1"/>
      <c r="F131" s="1"/>
      <c r="G131" s="21" t="s">
        <v>50</v>
      </c>
      <c r="H131" s="41">
        <v>4.0</v>
      </c>
      <c r="I131" s="62" t="s">
        <v>40</v>
      </c>
      <c r="J131" s="73" t="s">
        <v>40</v>
      </c>
      <c r="K131" s="52" t="s">
        <v>40</v>
      </c>
      <c r="L131" s="52" t="s">
        <v>40</v>
      </c>
      <c r="M131" s="24" t="str">
        <f t="shared" si="1"/>
        <v>REPROBADO</v>
      </c>
      <c r="N131" s="1"/>
    </row>
    <row r="132">
      <c r="A132" s="39">
        <v>2.0375745586E10</v>
      </c>
      <c r="B132" s="40" t="s">
        <v>2054</v>
      </c>
      <c r="C132" s="40" t="s">
        <v>2055</v>
      </c>
      <c r="D132" s="40" t="s">
        <v>2056</v>
      </c>
      <c r="E132" s="1"/>
      <c r="F132" s="1"/>
      <c r="G132" s="21" t="s">
        <v>50</v>
      </c>
      <c r="H132" s="41">
        <v>3.0</v>
      </c>
      <c r="I132" s="62" t="s">
        <v>44</v>
      </c>
      <c r="J132" s="73" t="s">
        <v>44</v>
      </c>
      <c r="K132" s="58">
        <v>90.0</v>
      </c>
      <c r="L132" s="58">
        <v>100.0</v>
      </c>
      <c r="M132" s="24" t="str">
        <f t="shared" si="1"/>
        <v>APROBADO</v>
      </c>
      <c r="N132" s="1"/>
    </row>
    <row r="133">
      <c r="A133" s="39">
        <v>2.0313854885E10</v>
      </c>
      <c r="B133" s="40" t="s">
        <v>2057</v>
      </c>
      <c r="C133" s="40" t="s">
        <v>97</v>
      </c>
      <c r="D133" s="40" t="s">
        <v>2058</v>
      </c>
      <c r="E133" s="1"/>
      <c r="F133" s="1"/>
      <c r="G133" s="21" t="s">
        <v>50</v>
      </c>
      <c r="H133" s="41">
        <v>3.0</v>
      </c>
      <c r="I133" s="62" t="s">
        <v>44</v>
      </c>
      <c r="J133" s="73" t="s">
        <v>44</v>
      </c>
      <c r="K133" s="58">
        <v>80.0</v>
      </c>
      <c r="L133" s="58">
        <v>100.0</v>
      </c>
      <c r="M133" s="24" t="str">
        <f t="shared" si="1"/>
        <v>APROBADO</v>
      </c>
      <c r="N133" s="1"/>
    </row>
    <row r="134">
      <c r="A134" s="39">
        <v>2.0357487219E10</v>
      </c>
      <c r="B134" s="40" t="s">
        <v>2059</v>
      </c>
      <c r="C134" s="40" t="s">
        <v>534</v>
      </c>
      <c r="D134" s="40" t="s">
        <v>2060</v>
      </c>
      <c r="E134" s="1"/>
      <c r="F134" s="1"/>
      <c r="G134" s="21" t="s">
        <v>50</v>
      </c>
      <c r="H134" s="41">
        <v>3.0</v>
      </c>
      <c r="I134" s="62" t="s">
        <v>44</v>
      </c>
      <c r="J134" s="73" t="s">
        <v>44</v>
      </c>
      <c r="K134" s="58">
        <v>60.0</v>
      </c>
      <c r="L134" s="58">
        <v>100.0</v>
      </c>
      <c r="M134" s="24" t="str">
        <f t="shared" si="1"/>
        <v>APROBADO</v>
      </c>
      <c r="N134" s="1"/>
    </row>
    <row r="135">
      <c r="A135" s="39">
        <v>2.0331050505E10</v>
      </c>
      <c r="B135" s="40" t="s">
        <v>2061</v>
      </c>
      <c r="C135" s="40" t="s">
        <v>2062</v>
      </c>
      <c r="D135" s="40" t="s">
        <v>2063</v>
      </c>
      <c r="E135" s="1"/>
      <c r="F135" s="1"/>
      <c r="G135" s="21" t="s">
        <v>50</v>
      </c>
      <c r="H135" s="41">
        <v>3.0</v>
      </c>
      <c r="I135" s="62" t="s">
        <v>40</v>
      </c>
      <c r="J135" s="73" t="s">
        <v>40</v>
      </c>
      <c r="K135" s="52" t="s">
        <v>40</v>
      </c>
      <c r="L135" s="52" t="s">
        <v>40</v>
      </c>
      <c r="M135" s="24" t="str">
        <f t="shared" si="1"/>
        <v>REPROBADO</v>
      </c>
      <c r="N135" s="1"/>
    </row>
    <row r="136">
      <c r="A136" s="39">
        <v>2.034654709E10</v>
      </c>
      <c r="B136" s="40" t="s">
        <v>2064</v>
      </c>
      <c r="C136" s="40" t="s">
        <v>2065</v>
      </c>
      <c r="D136" s="40" t="s">
        <v>2066</v>
      </c>
      <c r="E136" s="1"/>
      <c r="F136" s="1"/>
      <c r="G136" s="21" t="s">
        <v>50</v>
      </c>
      <c r="H136" s="41">
        <v>4.0</v>
      </c>
      <c r="I136" s="62" t="s">
        <v>44</v>
      </c>
      <c r="J136" s="73" t="s">
        <v>44</v>
      </c>
      <c r="K136" s="58">
        <v>96.67</v>
      </c>
      <c r="L136" s="58">
        <v>100.0</v>
      </c>
      <c r="M136" s="24" t="str">
        <f t="shared" si="1"/>
        <v>APROBADO</v>
      </c>
      <c r="N136" s="1"/>
    </row>
    <row r="137">
      <c r="A137" s="39">
        <v>2.7368098294E10</v>
      </c>
      <c r="B137" s="40" t="s">
        <v>2064</v>
      </c>
      <c r="C137" s="40" t="s">
        <v>2067</v>
      </c>
      <c r="D137" s="40" t="s">
        <v>2068</v>
      </c>
      <c r="E137" s="1"/>
      <c r="F137" s="1"/>
      <c r="G137" s="21" t="s">
        <v>18</v>
      </c>
      <c r="H137" s="41">
        <v>4.0</v>
      </c>
      <c r="I137" s="62" t="s">
        <v>44</v>
      </c>
      <c r="J137" s="73" t="s">
        <v>44</v>
      </c>
      <c r="K137" s="58">
        <v>90.0</v>
      </c>
      <c r="L137" s="52" t="s">
        <v>40</v>
      </c>
      <c r="M137" s="24" t="str">
        <f t="shared" si="1"/>
        <v>APROBADO</v>
      </c>
      <c r="N137" s="1"/>
    </row>
    <row r="138">
      <c r="A138" s="39">
        <v>2.042738554E10</v>
      </c>
      <c r="B138" s="40" t="s">
        <v>2064</v>
      </c>
      <c r="C138" s="40" t="s">
        <v>2069</v>
      </c>
      <c r="D138" s="40" t="s">
        <v>2070</v>
      </c>
      <c r="E138" s="1"/>
      <c r="F138" s="1"/>
      <c r="G138" s="21" t="s">
        <v>50</v>
      </c>
      <c r="H138" s="41">
        <v>3.0</v>
      </c>
      <c r="I138" s="62" t="s">
        <v>40</v>
      </c>
      <c r="J138" s="73" t="s">
        <v>40</v>
      </c>
      <c r="K138" s="52" t="s">
        <v>40</v>
      </c>
      <c r="L138" s="52" t="s">
        <v>40</v>
      </c>
      <c r="M138" s="24" t="str">
        <f t="shared" si="1"/>
        <v>REPROBADO</v>
      </c>
      <c r="N138" s="1"/>
    </row>
    <row r="139">
      <c r="A139" s="39">
        <v>2.0310696189E10</v>
      </c>
      <c r="B139" s="40" t="s">
        <v>2071</v>
      </c>
      <c r="C139" s="40" t="s">
        <v>598</v>
      </c>
      <c r="D139" s="40" t="s">
        <v>2072</v>
      </c>
      <c r="E139" s="1"/>
      <c r="F139" s="1"/>
      <c r="G139" s="21" t="s">
        <v>50</v>
      </c>
      <c r="H139" s="41">
        <v>4.0</v>
      </c>
      <c r="I139" s="62" t="s">
        <v>44</v>
      </c>
      <c r="J139" s="73" t="s">
        <v>40</v>
      </c>
      <c r="K139" s="58">
        <v>90.0</v>
      </c>
      <c r="L139" s="58">
        <v>100.0</v>
      </c>
      <c r="M139" s="24" t="str">
        <f t="shared" si="1"/>
        <v>APROBADO</v>
      </c>
      <c r="N139" s="1"/>
    </row>
    <row r="140">
      <c r="A140" s="39">
        <v>2.3336868564E10</v>
      </c>
      <c r="B140" s="40" t="s">
        <v>2073</v>
      </c>
      <c r="C140" s="40" t="s">
        <v>2074</v>
      </c>
      <c r="D140" s="40" t="s">
        <v>2075</v>
      </c>
      <c r="E140" s="1"/>
      <c r="F140" s="1"/>
      <c r="G140" s="21" t="s">
        <v>18</v>
      </c>
      <c r="H140" s="41">
        <v>4.0</v>
      </c>
      <c r="I140" s="62" t="s">
        <v>44</v>
      </c>
      <c r="J140" s="73" t="s">
        <v>40</v>
      </c>
      <c r="K140" s="58">
        <v>80.0</v>
      </c>
      <c r="L140" s="58">
        <v>100.0</v>
      </c>
      <c r="M140" s="24" t="str">
        <f t="shared" si="1"/>
        <v>APROBADO</v>
      </c>
      <c r="N140" s="1"/>
    </row>
    <row r="141">
      <c r="A141" s="27"/>
      <c r="B141" s="27"/>
      <c r="C141" s="27"/>
      <c r="D141" s="27"/>
      <c r="E141" s="27"/>
      <c r="F141" s="27"/>
      <c r="G141" s="27"/>
      <c r="H141" s="74"/>
      <c r="I141" s="27"/>
      <c r="J141" s="27"/>
      <c r="K141" s="27"/>
      <c r="L141" s="27"/>
      <c r="M141" s="27"/>
      <c r="N141" s="27"/>
    </row>
    <row r="142">
      <c r="A142" s="1"/>
      <c r="B142" s="1"/>
      <c r="C142" s="1"/>
      <c r="D142" s="28" t="s">
        <v>19</v>
      </c>
      <c r="E142" s="28">
        <f>COUNTIF(E5:E117,"NO")</f>
        <v>0</v>
      </c>
      <c r="F142" s="1"/>
      <c r="G142" s="28">
        <f>COUNTIF(G5:G140,"M")</f>
        <v>87</v>
      </c>
      <c r="H142" s="28"/>
      <c r="I142" s="28">
        <f t="shared" ref="I142:J142" si="2">COUNTIF(I5:I117,"Participó")</f>
        <v>83</v>
      </c>
      <c r="J142" s="28">
        <f t="shared" si="2"/>
        <v>50</v>
      </c>
      <c r="K142" s="28">
        <f>COUNTIF(K5:K117,"&gt;=70")</f>
        <v>72</v>
      </c>
      <c r="L142" s="28">
        <f>COUNTIF(L5:L117,"100")</f>
        <v>61</v>
      </c>
      <c r="M142" s="28">
        <f>COUNTIF(M5:M140,"APROBADO")</f>
        <v>86</v>
      </c>
      <c r="N142" s="28">
        <f>COUNTIF(N5:N140,"Recupera")</f>
        <v>19</v>
      </c>
    </row>
    <row r="143">
      <c r="A143" s="1"/>
      <c r="B143" s="1"/>
      <c r="C143" s="1"/>
      <c r="D143" s="29">
        <f>COUNTA(D5:D140)</f>
        <v>136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>
      <c r="A144" s="1"/>
      <c r="B144" s="30" t="s">
        <v>20</v>
      </c>
      <c r="C144" s="1"/>
      <c r="D144" s="1"/>
      <c r="E144" s="1"/>
      <c r="F144" s="1"/>
      <c r="G144" s="32" t="s">
        <v>6</v>
      </c>
      <c r="H144" s="32" t="s">
        <v>21</v>
      </c>
      <c r="I144" s="1"/>
      <c r="J144" s="1"/>
      <c r="K144" s="1"/>
      <c r="L144" s="1"/>
      <c r="M144" s="1" t="s">
        <v>22</v>
      </c>
      <c r="N144" s="1"/>
    </row>
    <row r="145">
      <c r="A145" s="1"/>
      <c r="B145" s="1"/>
      <c r="C145" s="1"/>
      <c r="D145" s="1"/>
      <c r="E145" s="1"/>
      <c r="F145" s="1"/>
      <c r="G145" s="31">
        <v>1.0</v>
      </c>
      <c r="H145" s="1">
        <f t="shared" ref="H145:H148" si="3">COUNTIF($H$5:$H$140,G145)</f>
        <v>35</v>
      </c>
      <c r="I145" s="1"/>
      <c r="J145" s="1"/>
      <c r="K145" s="1"/>
      <c r="L145" s="33" t="s">
        <v>23</v>
      </c>
      <c r="M145" s="29">
        <f>COUNTIF(M5:M117,"APROBADO")/99*100</f>
        <v>72.72727273</v>
      </c>
      <c r="N145" s="1"/>
    </row>
    <row r="146">
      <c r="A146" s="1"/>
      <c r="B146" s="1"/>
      <c r="C146" s="1"/>
      <c r="D146" s="1"/>
      <c r="E146" s="1"/>
      <c r="F146" s="1"/>
      <c r="G146" s="31">
        <v>2.0</v>
      </c>
      <c r="H146" s="1">
        <f t="shared" si="3"/>
        <v>34</v>
      </c>
      <c r="I146" s="1"/>
      <c r="J146" s="1"/>
      <c r="K146" s="1"/>
      <c r="L146" s="34" t="s">
        <v>24</v>
      </c>
      <c r="M146" s="29">
        <f>COUNTIF(M5:M117,"REPROBADO")/99*100</f>
        <v>41.41414141</v>
      </c>
      <c r="N146" s="1"/>
    </row>
    <row r="147">
      <c r="A147" s="35"/>
      <c r="B147" s="1"/>
      <c r="C147" s="1"/>
      <c r="D147" s="1"/>
      <c r="E147" s="1"/>
      <c r="F147" s="1"/>
      <c r="G147" s="31">
        <v>3.0</v>
      </c>
      <c r="H147" s="1">
        <f t="shared" si="3"/>
        <v>34</v>
      </c>
      <c r="I147" s="1"/>
      <c r="J147" s="1"/>
      <c r="K147" s="1"/>
      <c r="L147" s="1"/>
      <c r="M147" s="1"/>
      <c r="N147" s="1"/>
    </row>
    <row r="148">
      <c r="A148" s="35" t="s">
        <v>25</v>
      </c>
      <c r="B148" s="1"/>
      <c r="C148" s="1"/>
      <c r="D148" s="1"/>
      <c r="E148" s="1"/>
      <c r="F148" s="1"/>
      <c r="G148" s="31">
        <v>4.0</v>
      </c>
      <c r="H148" s="1">
        <f t="shared" si="3"/>
        <v>33</v>
      </c>
      <c r="I148" s="1"/>
      <c r="J148" s="1"/>
      <c r="K148" s="1"/>
      <c r="L148" s="1"/>
      <c r="M148" s="1"/>
      <c r="N148" s="1"/>
    </row>
    <row r="149">
      <c r="A149" s="35" t="s">
        <v>26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A150" s="35" t="s">
        <v>27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35" t="s">
        <v>28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A152" s="35" t="s">
        <v>29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5"/>
      <c r="M152" s="1"/>
      <c r="N152" s="1"/>
    </row>
    <row r="153">
      <c r="A153" s="1"/>
      <c r="B153" s="1" t="s">
        <v>30</v>
      </c>
      <c r="C153" s="1"/>
      <c r="D153" s="1"/>
      <c r="E153" s="1"/>
      <c r="F153" s="1"/>
      <c r="G153" s="1"/>
      <c r="H153" s="1"/>
      <c r="I153" s="1"/>
      <c r="J153" s="1"/>
      <c r="K153" s="35"/>
      <c r="L153" s="36" t="s">
        <v>31</v>
      </c>
      <c r="M153" s="1"/>
      <c r="N153" s="1"/>
    </row>
    <row r="154">
      <c r="A154" s="1"/>
      <c r="B154" s="1" t="s">
        <v>32</v>
      </c>
      <c r="C154" s="1" t="s">
        <v>33</v>
      </c>
      <c r="D154" s="1"/>
      <c r="E154" s="1"/>
      <c r="F154" s="1"/>
      <c r="G154" s="1"/>
      <c r="H154" s="1"/>
      <c r="I154" s="1"/>
      <c r="J154" s="1"/>
      <c r="K154" s="35"/>
      <c r="L154" s="37" t="s">
        <v>34</v>
      </c>
      <c r="M154" s="38" t="str">
        <f>#REF!/COUNTIF(M26:M117,"REPROBADO")*100</f>
        <v>#REF!</v>
      </c>
      <c r="N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5"/>
      <c r="L155" s="37" t="s">
        <v>35</v>
      </c>
      <c r="M155" s="29">
        <f>COUNTIF(N26:N117,"Justifico")/COUNTIF(M27:M141,"REPROBADO")*100</f>
        <v>0</v>
      </c>
      <c r="N155" s="1"/>
    </row>
  </sheetData>
  <mergeCells count="14">
    <mergeCell ref="G3:G4"/>
    <mergeCell ref="H3:H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40">
    <cfRule type="cellIs" dxfId="0" priority="1" operator="equal">
      <formula>"Participó"</formula>
    </cfRule>
  </conditionalFormatting>
  <conditionalFormatting sqref="I5:J140">
    <cfRule type="cellIs" dxfId="1" priority="2" operator="equal">
      <formula>"-"</formula>
    </cfRule>
  </conditionalFormatting>
  <conditionalFormatting sqref="K5:L140">
    <cfRule type="cellIs" dxfId="0" priority="3" operator="greaterThan">
      <formula>59</formula>
    </cfRule>
  </conditionalFormatting>
  <conditionalFormatting sqref="K5:L140">
    <cfRule type="cellIs" dxfId="1" priority="4" operator="lessThanOrEqual">
      <formula>59</formula>
    </cfRule>
  </conditionalFormatting>
  <conditionalFormatting sqref="M5:M140">
    <cfRule type="cellIs" dxfId="0" priority="5" operator="equal">
      <formula>"APROBADO"</formula>
    </cfRule>
  </conditionalFormatting>
  <conditionalFormatting sqref="M5:M140">
    <cfRule type="cellIs" dxfId="1" priority="6" operator="equal">
      <formula>"REPROBADO"</formula>
    </cfRule>
  </conditionalFormatting>
  <conditionalFormatting sqref="K5:L140">
    <cfRule type="cellIs" dxfId="1" priority="7" operator="equal">
      <formula>"-"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2076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47">
        <v>2.7277939105E10</v>
      </c>
      <c r="B5" s="48" t="s">
        <v>2077</v>
      </c>
      <c r="C5" s="48" t="s">
        <v>1387</v>
      </c>
      <c r="D5" s="75" t="s">
        <v>2078</v>
      </c>
      <c r="E5" s="49"/>
      <c r="F5" s="49"/>
      <c r="G5" s="50" t="s">
        <v>18</v>
      </c>
      <c r="H5" s="51">
        <v>1.0</v>
      </c>
      <c r="I5" s="52" t="s">
        <v>44</v>
      </c>
      <c r="J5" s="52" t="s">
        <v>44</v>
      </c>
      <c r="K5" s="58">
        <v>80.0</v>
      </c>
      <c r="L5" s="58">
        <v>100.0</v>
      </c>
      <c r="M5" s="24" t="str">
        <f t="shared" ref="M5:M8" si="1">IF(AND(OR(I5="Participó",J5="Participó"),AND(K5&gt;64,K5&lt;&gt;"-")),"APROBADO","REPROBADO")</f>
        <v>APROBADO</v>
      </c>
      <c r="N5" s="1"/>
    </row>
    <row r="6">
      <c r="A6" s="53">
        <v>2.0299295096E10</v>
      </c>
      <c r="B6" s="54" t="s">
        <v>2079</v>
      </c>
      <c r="C6" s="54" t="s">
        <v>2080</v>
      </c>
      <c r="D6" s="76" t="s">
        <v>2081</v>
      </c>
      <c r="E6" s="55"/>
      <c r="F6" s="55"/>
      <c r="G6" s="56" t="s">
        <v>18</v>
      </c>
      <c r="H6" s="57">
        <v>1.0</v>
      </c>
      <c r="I6" s="52" t="s">
        <v>40</v>
      </c>
      <c r="J6" s="52" t="s">
        <v>40</v>
      </c>
      <c r="K6" s="52" t="s">
        <v>40</v>
      </c>
      <c r="L6" s="52" t="s">
        <v>40</v>
      </c>
      <c r="M6" s="24" t="str">
        <f t="shared" si="1"/>
        <v>REPROBADO</v>
      </c>
      <c r="N6" s="1"/>
    </row>
    <row r="7">
      <c r="A7" s="53">
        <v>2.0253262509E10</v>
      </c>
      <c r="B7" s="54" t="s">
        <v>2082</v>
      </c>
      <c r="C7" s="54" t="s">
        <v>2083</v>
      </c>
      <c r="D7" s="76" t="s">
        <v>2084</v>
      </c>
      <c r="E7" s="55"/>
      <c r="F7" s="55"/>
      <c r="G7" s="56" t="s">
        <v>50</v>
      </c>
      <c r="H7" s="57">
        <v>1.0</v>
      </c>
      <c r="I7" s="52" t="s">
        <v>44</v>
      </c>
      <c r="J7" s="52" t="s">
        <v>44</v>
      </c>
      <c r="K7" s="59" t="s">
        <v>773</v>
      </c>
      <c r="L7" s="52" t="s">
        <v>40</v>
      </c>
      <c r="M7" s="24" t="str">
        <f t="shared" si="1"/>
        <v>APROBADO</v>
      </c>
      <c r="N7" s="1"/>
    </row>
    <row r="8">
      <c r="A8" s="53">
        <v>2.0302913596E10</v>
      </c>
      <c r="B8" s="54" t="s">
        <v>2085</v>
      </c>
      <c r="C8" s="54" t="s">
        <v>2086</v>
      </c>
      <c r="D8" s="76" t="s">
        <v>2087</v>
      </c>
      <c r="E8" s="55"/>
      <c r="F8" s="55"/>
      <c r="G8" s="56" t="s">
        <v>50</v>
      </c>
      <c r="H8" s="57">
        <v>1.0</v>
      </c>
      <c r="I8" s="52" t="s">
        <v>44</v>
      </c>
      <c r="J8" s="52" t="s">
        <v>40</v>
      </c>
      <c r="K8" s="58">
        <v>95.0</v>
      </c>
      <c r="L8" s="58">
        <v>100.0</v>
      </c>
      <c r="M8" s="24" t="str">
        <f t="shared" si="1"/>
        <v>APROBADO</v>
      </c>
      <c r="N8" s="1"/>
    </row>
    <row r="9">
      <c r="A9" s="53">
        <v>2.733309449E10</v>
      </c>
      <c r="B9" s="54" t="s">
        <v>2085</v>
      </c>
      <c r="C9" s="54" t="s">
        <v>1508</v>
      </c>
      <c r="D9" s="76" t="s">
        <v>2088</v>
      </c>
      <c r="E9" s="55"/>
      <c r="F9" s="55"/>
      <c r="G9" s="56" t="s">
        <v>18</v>
      </c>
      <c r="H9" s="57">
        <v>1.0</v>
      </c>
      <c r="I9" s="52" t="s">
        <v>44</v>
      </c>
      <c r="J9" s="52" t="s">
        <v>40</v>
      </c>
      <c r="K9" s="59">
        <v>60.0</v>
      </c>
      <c r="L9" s="58">
        <v>100.0</v>
      </c>
      <c r="M9" s="44" t="s">
        <v>60</v>
      </c>
      <c r="N9" s="1"/>
    </row>
    <row r="10">
      <c r="A10" s="53">
        <v>2.7360004762E10</v>
      </c>
      <c r="B10" s="54" t="s">
        <v>2085</v>
      </c>
      <c r="C10" s="54" t="s">
        <v>1010</v>
      </c>
      <c r="D10" s="76" t="s">
        <v>2089</v>
      </c>
      <c r="E10" s="55"/>
      <c r="F10" s="55"/>
      <c r="G10" s="56" t="s">
        <v>18</v>
      </c>
      <c r="H10" s="57">
        <v>1.0</v>
      </c>
      <c r="I10" s="52" t="s">
        <v>44</v>
      </c>
      <c r="J10" s="52" t="s">
        <v>40</v>
      </c>
      <c r="K10" s="52" t="s">
        <v>40</v>
      </c>
      <c r="L10" s="52" t="s">
        <v>40</v>
      </c>
      <c r="M10" s="24" t="str">
        <f t="shared" ref="M10:M13" si="2">IF(AND(OR(I10="Participó",J10="Participó"),AND(K10&gt;64,K10&lt;&gt;"-")),"APROBADO","REPROBADO")</f>
        <v>REPROBADO</v>
      </c>
      <c r="N10" s="31" t="s">
        <v>61</v>
      </c>
    </row>
    <row r="11">
      <c r="A11" s="53">
        <v>2.7302923561E10</v>
      </c>
      <c r="B11" s="54" t="s">
        <v>2085</v>
      </c>
      <c r="C11" s="54" t="s">
        <v>2090</v>
      </c>
      <c r="D11" s="76" t="s">
        <v>2091</v>
      </c>
      <c r="E11" s="55"/>
      <c r="F11" s="55"/>
      <c r="G11" s="56" t="s">
        <v>18</v>
      </c>
      <c r="H11" s="57">
        <v>1.0</v>
      </c>
      <c r="I11" s="52" t="s">
        <v>44</v>
      </c>
      <c r="J11" s="52" t="s">
        <v>40</v>
      </c>
      <c r="K11" s="52" t="s">
        <v>40</v>
      </c>
      <c r="L11" s="52" t="s">
        <v>40</v>
      </c>
      <c r="M11" s="24" t="str">
        <f t="shared" si="2"/>
        <v>REPROBADO</v>
      </c>
      <c r="N11" s="31" t="s">
        <v>61</v>
      </c>
    </row>
    <row r="12">
      <c r="A12" s="53">
        <v>2.732221597E10</v>
      </c>
      <c r="B12" s="54" t="s">
        <v>2092</v>
      </c>
      <c r="C12" s="54" t="s">
        <v>2093</v>
      </c>
      <c r="D12" s="76" t="s">
        <v>2094</v>
      </c>
      <c r="E12" s="55"/>
      <c r="F12" s="55"/>
      <c r="G12" s="56" t="s">
        <v>18</v>
      </c>
      <c r="H12" s="57">
        <v>1.0</v>
      </c>
      <c r="I12" s="52" t="s">
        <v>44</v>
      </c>
      <c r="J12" s="52" t="s">
        <v>44</v>
      </c>
      <c r="K12" s="58">
        <v>100.0</v>
      </c>
      <c r="L12" s="58">
        <v>100.0</v>
      </c>
      <c r="M12" s="24" t="str">
        <f t="shared" si="2"/>
        <v>APROBADO</v>
      </c>
      <c r="N12" s="1"/>
    </row>
    <row r="13">
      <c r="A13" s="53">
        <v>2.02606698E10</v>
      </c>
      <c r="B13" s="54" t="s">
        <v>2095</v>
      </c>
      <c r="C13" s="54" t="s">
        <v>2096</v>
      </c>
      <c r="D13" s="76" t="s">
        <v>2097</v>
      </c>
      <c r="E13" s="55"/>
      <c r="F13" s="55"/>
      <c r="G13" s="56" t="s">
        <v>50</v>
      </c>
      <c r="H13" s="57">
        <v>1.0</v>
      </c>
      <c r="I13" s="52" t="s">
        <v>44</v>
      </c>
      <c r="J13" s="52" t="s">
        <v>44</v>
      </c>
      <c r="K13" s="58">
        <v>100.0</v>
      </c>
      <c r="L13" s="58">
        <v>100.0</v>
      </c>
      <c r="M13" s="24" t="str">
        <f t="shared" si="2"/>
        <v>APROBADO</v>
      </c>
      <c r="N13" s="1"/>
    </row>
    <row r="14">
      <c r="A14" s="53">
        <v>2.7267639731E10</v>
      </c>
      <c r="B14" s="54" t="s">
        <v>2098</v>
      </c>
      <c r="C14" s="54" t="s">
        <v>2099</v>
      </c>
      <c r="D14" s="76" t="s">
        <v>2100</v>
      </c>
      <c r="E14" s="55"/>
      <c r="F14" s="55"/>
      <c r="G14" s="56" t="s">
        <v>18</v>
      </c>
      <c r="H14" s="57">
        <v>1.0</v>
      </c>
      <c r="I14" s="52" t="s">
        <v>44</v>
      </c>
      <c r="J14" s="52" t="s">
        <v>44</v>
      </c>
      <c r="K14" s="59">
        <v>60.0</v>
      </c>
      <c r="L14" s="58">
        <v>100.0</v>
      </c>
      <c r="M14" s="44" t="s">
        <v>60</v>
      </c>
      <c r="N14" s="1"/>
    </row>
    <row r="15">
      <c r="A15" s="53">
        <v>2.0280746747E10</v>
      </c>
      <c r="B15" s="54" t="s">
        <v>2101</v>
      </c>
      <c r="C15" s="54" t="s">
        <v>2102</v>
      </c>
      <c r="D15" s="76" t="s">
        <v>2103</v>
      </c>
      <c r="E15" s="55"/>
      <c r="F15" s="55"/>
      <c r="G15" s="56" t="s">
        <v>50</v>
      </c>
      <c r="H15" s="57">
        <v>1.0</v>
      </c>
      <c r="I15" s="52" t="s">
        <v>44</v>
      </c>
      <c r="J15" s="52" t="s">
        <v>40</v>
      </c>
      <c r="K15" s="58">
        <v>80.0</v>
      </c>
      <c r="L15" s="58">
        <v>100.0</v>
      </c>
      <c r="M15" s="24" t="str">
        <f t="shared" ref="M15:M131" si="3">IF(AND(OR(I15="Participó",J15="Participó"),AND(K15&gt;64,K15&lt;&gt;"-")),"APROBADO","REPROBADO")</f>
        <v>APROBADO</v>
      </c>
      <c r="N15" s="31" t="s">
        <v>61</v>
      </c>
    </row>
    <row r="16">
      <c r="A16" s="53">
        <v>2.7317077039E10</v>
      </c>
      <c r="B16" s="54" t="s">
        <v>2104</v>
      </c>
      <c r="C16" s="54" t="s">
        <v>554</v>
      </c>
      <c r="D16" s="76" t="s">
        <v>2105</v>
      </c>
      <c r="E16" s="55"/>
      <c r="F16" s="55"/>
      <c r="G16" s="56" t="s">
        <v>18</v>
      </c>
      <c r="H16" s="57">
        <v>1.0</v>
      </c>
      <c r="I16" s="52" t="s">
        <v>44</v>
      </c>
      <c r="J16" s="52" t="s">
        <v>44</v>
      </c>
      <c r="K16" s="58">
        <v>90.0</v>
      </c>
      <c r="L16" s="58">
        <v>100.0</v>
      </c>
      <c r="M16" s="24" t="str">
        <f t="shared" si="3"/>
        <v>APROBADO</v>
      </c>
      <c r="N16" s="1"/>
    </row>
    <row r="17">
      <c r="A17" s="53">
        <v>2.737228008E10</v>
      </c>
      <c r="B17" s="54" t="s">
        <v>2106</v>
      </c>
      <c r="C17" s="54" t="s">
        <v>2107</v>
      </c>
      <c r="D17" s="76" t="s">
        <v>2108</v>
      </c>
      <c r="E17" s="55"/>
      <c r="F17" s="55"/>
      <c r="G17" s="56" t="s">
        <v>18</v>
      </c>
      <c r="H17" s="57">
        <v>1.0</v>
      </c>
      <c r="I17" s="52" t="s">
        <v>40</v>
      </c>
      <c r="J17" s="52" t="s">
        <v>40</v>
      </c>
      <c r="K17" s="52" t="s">
        <v>40</v>
      </c>
      <c r="L17" s="52" t="s">
        <v>40</v>
      </c>
      <c r="M17" s="24" t="str">
        <f t="shared" si="3"/>
        <v>REPROBADO</v>
      </c>
      <c r="N17" s="1"/>
    </row>
    <row r="18">
      <c r="A18" s="53">
        <v>2.7299285362E10</v>
      </c>
      <c r="B18" s="54" t="s">
        <v>2106</v>
      </c>
      <c r="C18" s="54" t="s">
        <v>2109</v>
      </c>
      <c r="D18" s="76" t="s">
        <v>2110</v>
      </c>
      <c r="E18" s="55"/>
      <c r="F18" s="55"/>
      <c r="G18" s="56" t="s">
        <v>18</v>
      </c>
      <c r="H18" s="57">
        <v>1.0</v>
      </c>
      <c r="I18" s="52" t="s">
        <v>44</v>
      </c>
      <c r="J18" s="52" t="s">
        <v>44</v>
      </c>
      <c r="K18" s="58">
        <v>100.0</v>
      </c>
      <c r="L18" s="58">
        <v>100.0</v>
      </c>
      <c r="M18" s="24" t="str">
        <f t="shared" si="3"/>
        <v>APROBADO</v>
      </c>
      <c r="N18" s="31" t="s">
        <v>61</v>
      </c>
    </row>
    <row r="19">
      <c r="A19" s="53">
        <v>2.7390498115E10</v>
      </c>
      <c r="B19" s="54" t="s">
        <v>2111</v>
      </c>
      <c r="C19" s="54" t="s">
        <v>2112</v>
      </c>
      <c r="D19" s="76" t="s">
        <v>2113</v>
      </c>
      <c r="E19" s="55"/>
      <c r="F19" s="55"/>
      <c r="G19" s="56" t="s">
        <v>18</v>
      </c>
      <c r="H19" s="57">
        <v>1.0</v>
      </c>
      <c r="I19" s="52" t="s">
        <v>44</v>
      </c>
      <c r="J19" s="52" t="s">
        <v>44</v>
      </c>
      <c r="K19" s="59" t="s">
        <v>801</v>
      </c>
      <c r="L19" s="58">
        <v>100.0</v>
      </c>
      <c r="M19" s="24" t="str">
        <f t="shared" si="3"/>
        <v>APROBADO</v>
      </c>
      <c r="N19" s="1"/>
    </row>
    <row r="20">
      <c r="A20" s="53">
        <v>2.039368089E10</v>
      </c>
      <c r="B20" s="54" t="s">
        <v>2111</v>
      </c>
      <c r="C20" s="54" t="s">
        <v>2114</v>
      </c>
      <c r="D20" s="76" t="s">
        <v>2115</v>
      </c>
      <c r="E20" s="55"/>
      <c r="F20" s="55"/>
      <c r="G20" s="56" t="s">
        <v>50</v>
      </c>
      <c r="H20" s="57">
        <v>1.0</v>
      </c>
      <c r="I20" s="52" t="s">
        <v>44</v>
      </c>
      <c r="J20" s="52" t="s">
        <v>40</v>
      </c>
      <c r="K20" s="52" t="s">
        <v>40</v>
      </c>
      <c r="L20" s="52" t="s">
        <v>40</v>
      </c>
      <c r="M20" s="24" t="str">
        <f t="shared" si="3"/>
        <v>REPROBADO</v>
      </c>
      <c r="N20" s="31" t="s">
        <v>61</v>
      </c>
    </row>
    <row r="21">
      <c r="A21" s="53">
        <v>2.3241412709E10</v>
      </c>
      <c r="B21" s="54" t="s">
        <v>2061</v>
      </c>
      <c r="C21" s="54" t="s">
        <v>97</v>
      </c>
      <c r="D21" s="76" t="s">
        <v>2116</v>
      </c>
      <c r="E21" s="55"/>
      <c r="F21" s="55"/>
      <c r="G21" s="56" t="s">
        <v>50</v>
      </c>
      <c r="H21" s="57">
        <v>1.0</v>
      </c>
      <c r="I21" s="52" t="s">
        <v>40</v>
      </c>
      <c r="J21" s="52" t="s">
        <v>40</v>
      </c>
      <c r="K21" s="52" t="s">
        <v>40</v>
      </c>
      <c r="L21" s="52" t="s">
        <v>40</v>
      </c>
      <c r="M21" s="24" t="str">
        <f t="shared" si="3"/>
        <v>REPROBADO</v>
      </c>
      <c r="N21" s="1"/>
    </row>
    <row r="22">
      <c r="A22" s="53">
        <v>2.0236955908E10</v>
      </c>
      <c r="B22" s="54" t="s">
        <v>2061</v>
      </c>
      <c r="C22" s="54" t="s">
        <v>961</v>
      </c>
      <c r="D22" s="76" t="s">
        <v>2117</v>
      </c>
      <c r="E22" s="55"/>
      <c r="F22" s="55"/>
      <c r="G22" s="56" t="s">
        <v>50</v>
      </c>
      <c r="H22" s="57">
        <v>1.0</v>
      </c>
      <c r="I22" s="52" t="s">
        <v>44</v>
      </c>
      <c r="J22" s="52" t="s">
        <v>44</v>
      </c>
      <c r="K22" s="58">
        <v>90.0</v>
      </c>
      <c r="L22" s="58">
        <v>100.0</v>
      </c>
      <c r="M22" s="24" t="str">
        <f t="shared" si="3"/>
        <v>APROBADO</v>
      </c>
      <c r="N22" s="1"/>
    </row>
    <row r="23">
      <c r="A23" s="53">
        <v>2.0339626724E10</v>
      </c>
      <c r="B23" s="54" t="s">
        <v>2061</v>
      </c>
      <c r="C23" s="54" t="s">
        <v>1105</v>
      </c>
      <c r="D23" s="76" t="s">
        <v>2118</v>
      </c>
      <c r="E23" s="55"/>
      <c r="F23" s="55"/>
      <c r="G23" s="56" t="s">
        <v>50</v>
      </c>
      <c r="H23" s="57">
        <v>1.0</v>
      </c>
      <c r="I23" s="52" t="s">
        <v>44</v>
      </c>
      <c r="J23" s="52" t="s">
        <v>44</v>
      </c>
      <c r="K23" s="59" t="s">
        <v>823</v>
      </c>
      <c r="L23" s="52" t="s">
        <v>40</v>
      </c>
      <c r="M23" s="24" t="str">
        <f t="shared" si="3"/>
        <v>APROBADO</v>
      </c>
      <c r="N23" s="1"/>
    </row>
    <row r="24">
      <c r="A24" s="53">
        <v>2.0303493043E10</v>
      </c>
      <c r="B24" s="54" t="s">
        <v>2061</v>
      </c>
      <c r="C24" s="54" t="s">
        <v>2119</v>
      </c>
      <c r="D24" s="76" t="s">
        <v>2120</v>
      </c>
      <c r="E24" s="55"/>
      <c r="F24" s="55"/>
      <c r="G24" s="56" t="s">
        <v>50</v>
      </c>
      <c r="H24" s="57">
        <v>1.0</v>
      </c>
      <c r="I24" s="52" t="s">
        <v>44</v>
      </c>
      <c r="J24" s="52" t="s">
        <v>40</v>
      </c>
      <c r="K24" s="58">
        <v>95.0</v>
      </c>
      <c r="L24" s="58">
        <v>100.0</v>
      </c>
      <c r="M24" s="24" t="str">
        <f t="shared" si="3"/>
        <v>APROBADO</v>
      </c>
      <c r="N24" s="1"/>
    </row>
    <row r="25">
      <c r="A25" s="53">
        <v>2.7384471434E10</v>
      </c>
      <c r="B25" s="54" t="s">
        <v>2061</v>
      </c>
      <c r="C25" s="54" t="s">
        <v>2121</v>
      </c>
      <c r="D25" s="76" t="s">
        <v>2122</v>
      </c>
      <c r="E25" s="55"/>
      <c r="F25" s="55"/>
      <c r="G25" s="56" t="s">
        <v>18</v>
      </c>
      <c r="H25" s="57">
        <v>1.0</v>
      </c>
      <c r="I25" s="52" t="s">
        <v>44</v>
      </c>
      <c r="J25" s="52" t="s">
        <v>44</v>
      </c>
      <c r="K25" s="58">
        <v>85.0</v>
      </c>
      <c r="L25" s="58">
        <v>100.0</v>
      </c>
      <c r="M25" s="24" t="str">
        <f t="shared" si="3"/>
        <v>APROBADO</v>
      </c>
      <c r="N25" s="1"/>
    </row>
    <row r="26">
      <c r="A26" s="53">
        <v>2.0375718104E10</v>
      </c>
      <c r="B26" s="54" t="s">
        <v>2123</v>
      </c>
      <c r="C26" s="54" t="s">
        <v>2124</v>
      </c>
      <c r="D26" s="76" t="s">
        <v>2125</v>
      </c>
      <c r="E26" s="55"/>
      <c r="F26" s="55"/>
      <c r="G26" s="56" t="s">
        <v>50</v>
      </c>
      <c r="H26" s="57">
        <v>1.0</v>
      </c>
      <c r="I26" s="52" t="s">
        <v>44</v>
      </c>
      <c r="J26" s="52" t="s">
        <v>44</v>
      </c>
      <c r="K26" s="58">
        <v>90.0</v>
      </c>
      <c r="L26" s="58">
        <v>100.0</v>
      </c>
      <c r="M26" s="24" t="str">
        <f t="shared" si="3"/>
        <v>APROBADO</v>
      </c>
      <c r="N26" s="1"/>
    </row>
    <row r="27">
      <c r="A27" s="53">
        <v>2.0315652163E10</v>
      </c>
      <c r="B27" s="54" t="s">
        <v>2126</v>
      </c>
      <c r="C27" s="54" t="s">
        <v>2127</v>
      </c>
      <c r="D27" s="76" t="s">
        <v>2128</v>
      </c>
      <c r="E27" s="55"/>
      <c r="F27" s="55"/>
      <c r="G27" s="56" t="s">
        <v>50</v>
      </c>
      <c r="H27" s="57">
        <v>1.0</v>
      </c>
      <c r="I27" s="52" t="s">
        <v>40</v>
      </c>
      <c r="J27" s="52" t="s">
        <v>44</v>
      </c>
      <c r="K27" s="58">
        <v>100.0</v>
      </c>
      <c r="L27" s="58">
        <v>100.0</v>
      </c>
      <c r="M27" s="24" t="str">
        <f t="shared" si="3"/>
        <v>APROBADO</v>
      </c>
      <c r="N27" s="1"/>
    </row>
    <row r="28">
      <c r="A28" s="53">
        <v>2.0287596929E10</v>
      </c>
      <c r="B28" s="54" t="s">
        <v>2129</v>
      </c>
      <c r="C28" s="54" t="s">
        <v>1654</v>
      </c>
      <c r="D28" s="76" t="s">
        <v>2130</v>
      </c>
      <c r="E28" s="55"/>
      <c r="F28" s="55"/>
      <c r="G28" s="56" t="s">
        <v>50</v>
      </c>
      <c r="H28" s="57">
        <v>1.0</v>
      </c>
      <c r="I28" s="52" t="s">
        <v>44</v>
      </c>
      <c r="J28" s="52" t="s">
        <v>44</v>
      </c>
      <c r="K28" s="58">
        <v>90.0</v>
      </c>
      <c r="L28" s="58">
        <v>100.0</v>
      </c>
      <c r="M28" s="24" t="str">
        <f t="shared" si="3"/>
        <v>APROBADO</v>
      </c>
      <c r="N28" s="1"/>
    </row>
    <row r="29">
      <c r="A29" s="53">
        <v>2.030351189E10</v>
      </c>
      <c r="B29" s="54" t="s">
        <v>2064</v>
      </c>
      <c r="C29" s="54" t="s">
        <v>2131</v>
      </c>
      <c r="D29" s="76" t="s">
        <v>2132</v>
      </c>
      <c r="E29" s="55"/>
      <c r="F29" s="55"/>
      <c r="G29" s="56" t="s">
        <v>50</v>
      </c>
      <c r="H29" s="57">
        <v>1.0</v>
      </c>
      <c r="I29" s="52" t="s">
        <v>44</v>
      </c>
      <c r="J29" s="52" t="s">
        <v>44</v>
      </c>
      <c r="K29" s="58">
        <v>90.0</v>
      </c>
      <c r="L29" s="58">
        <v>100.0</v>
      </c>
      <c r="M29" s="24" t="str">
        <f t="shared" si="3"/>
        <v>APROBADO</v>
      </c>
      <c r="N29" s="1"/>
    </row>
    <row r="30">
      <c r="A30" s="53">
        <v>2.7356541478E10</v>
      </c>
      <c r="B30" s="54" t="s">
        <v>2064</v>
      </c>
      <c r="C30" s="54" t="s">
        <v>2133</v>
      </c>
      <c r="D30" s="76" t="s">
        <v>2134</v>
      </c>
      <c r="E30" s="55"/>
      <c r="F30" s="55"/>
      <c r="G30" s="56" t="s">
        <v>18</v>
      </c>
      <c r="H30" s="57">
        <v>2.0</v>
      </c>
      <c r="I30" s="52" t="s">
        <v>44</v>
      </c>
      <c r="J30" s="52" t="s">
        <v>40</v>
      </c>
      <c r="K30" s="58">
        <v>90.0</v>
      </c>
      <c r="L30" s="58">
        <v>100.0</v>
      </c>
      <c r="M30" s="24" t="str">
        <f t="shared" si="3"/>
        <v>APROBADO</v>
      </c>
      <c r="N30" s="1"/>
    </row>
    <row r="31">
      <c r="A31" s="53">
        <v>2.0274929953E10</v>
      </c>
      <c r="B31" s="54" t="s">
        <v>2064</v>
      </c>
      <c r="C31" s="54" t="s">
        <v>2135</v>
      </c>
      <c r="D31" s="76" t="s">
        <v>2136</v>
      </c>
      <c r="E31" s="55"/>
      <c r="F31" s="55"/>
      <c r="G31" s="56" t="s">
        <v>50</v>
      </c>
      <c r="H31" s="57">
        <v>1.0</v>
      </c>
      <c r="I31" s="52" t="s">
        <v>44</v>
      </c>
      <c r="J31" s="52" t="s">
        <v>40</v>
      </c>
      <c r="K31" s="58">
        <v>75.0</v>
      </c>
      <c r="L31" s="58">
        <v>100.0</v>
      </c>
      <c r="M31" s="24" t="str">
        <f t="shared" si="3"/>
        <v>APROBADO</v>
      </c>
      <c r="N31" s="1"/>
    </row>
    <row r="32">
      <c r="A32" s="53">
        <v>2.4372846379E10</v>
      </c>
      <c r="B32" s="54" t="s">
        <v>2064</v>
      </c>
      <c r="C32" s="54" t="s">
        <v>2137</v>
      </c>
      <c r="D32" s="76" t="s">
        <v>2138</v>
      </c>
      <c r="E32" s="55"/>
      <c r="F32" s="55"/>
      <c r="G32" s="56" t="s">
        <v>50</v>
      </c>
      <c r="H32" s="57">
        <v>1.0</v>
      </c>
      <c r="I32" s="52" t="s">
        <v>40</v>
      </c>
      <c r="J32" s="52" t="s">
        <v>40</v>
      </c>
      <c r="K32" s="52" t="s">
        <v>40</v>
      </c>
      <c r="L32" s="52" t="s">
        <v>40</v>
      </c>
      <c r="M32" s="24" t="str">
        <f t="shared" si="3"/>
        <v>REPROBADO</v>
      </c>
      <c r="N32" s="1"/>
    </row>
    <row r="33">
      <c r="A33" s="53">
        <v>2.7289217539E10</v>
      </c>
      <c r="B33" s="54" t="s">
        <v>2064</v>
      </c>
      <c r="C33" s="54" t="s">
        <v>2139</v>
      </c>
      <c r="D33" s="76" t="s">
        <v>2140</v>
      </c>
      <c r="E33" s="55"/>
      <c r="F33" s="55"/>
      <c r="G33" s="56" t="s">
        <v>18</v>
      </c>
      <c r="H33" s="57">
        <v>2.0</v>
      </c>
      <c r="I33" s="52" t="s">
        <v>44</v>
      </c>
      <c r="J33" s="52" t="s">
        <v>44</v>
      </c>
      <c r="K33" s="58">
        <v>90.0</v>
      </c>
      <c r="L33" s="58">
        <v>100.0</v>
      </c>
      <c r="M33" s="24" t="str">
        <f t="shared" si="3"/>
        <v>APROBADO</v>
      </c>
      <c r="N33" s="1"/>
    </row>
    <row r="34">
      <c r="A34" s="53">
        <v>2.0215664245E10</v>
      </c>
      <c r="B34" s="54" t="s">
        <v>2064</v>
      </c>
      <c r="C34" s="54" t="s">
        <v>2141</v>
      </c>
      <c r="D34" s="76" t="s">
        <v>2142</v>
      </c>
      <c r="E34" s="55"/>
      <c r="F34" s="55"/>
      <c r="G34" s="56" t="s">
        <v>50</v>
      </c>
      <c r="H34" s="57">
        <v>1.0</v>
      </c>
      <c r="I34" s="52" t="s">
        <v>44</v>
      </c>
      <c r="J34" s="52" t="s">
        <v>40</v>
      </c>
      <c r="K34" s="52" t="s">
        <v>40</v>
      </c>
      <c r="L34" s="52" t="s">
        <v>40</v>
      </c>
      <c r="M34" s="24" t="str">
        <f t="shared" si="3"/>
        <v>REPROBADO</v>
      </c>
      <c r="N34" s="31" t="s">
        <v>61</v>
      </c>
    </row>
    <row r="35">
      <c r="A35" s="53">
        <v>2.0242099096E10</v>
      </c>
      <c r="B35" s="54" t="s">
        <v>2064</v>
      </c>
      <c r="C35" s="54" t="s">
        <v>2143</v>
      </c>
      <c r="D35" s="76" t="s">
        <v>2144</v>
      </c>
      <c r="E35" s="55"/>
      <c r="F35" s="55"/>
      <c r="G35" s="56" t="s">
        <v>50</v>
      </c>
      <c r="H35" s="57">
        <v>2.0</v>
      </c>
      <c r="I35" s="52" t="s">
        <v>44</v>
      </c>
      <c r="J35" s="52" t="s">
        <v>44</v>
      </c>
      <c r="K35" s="58">
        <v>75.0</v>
      </c>
      <c r="L35" s="58">
        <v>100.0</v>
      </c>
      <c r="M35" s="24" t="str">
        <f t="shared" si="3"/>
        <v>APROBADO</v>
      </c>
      <c r="N35" s="1"/>
    </row>
    <row r="36">
      <c r="A36" s="53">
        <v>2.3356506669E10</v>
      </c>
      <c r="B36" s="54" t="s">
        <v>2064</v>
      </c>
      <c r="C36" s="54" t="s">
        <v>2145</v>
      </c>
      <c r="D36" s="76" t="s">
        <v>2146</v>
      </c>
      <c r="E36" s="55"/>
      <c r="F36" s="55"/>
      <c r="G36" s="56" t="s">
        <v>50</v>
      </c>
      <c r="H36" s="57">
        <v>2.0</v>
      </c>
      <c r="I36" s="52" t="s">
        <v>44</v>
      </c>
      <c r="J36" s="52" t="s">
        <v>40</v>
      </c>
      <c r="K36" s="59" t="s">
        <v>801</v>
      </c>
      <c r="L36" s="58">
        <v>100.0</v>
      </c>
      <c r="M36" s="24" t="str">
        <f t="shared" si="3"/>
        <v>APROBADO</v>
      </c>
      <c r="N36" s="1"/>
    </row>
    <row r="37">
      <c r="A37" s="53">
        <v>2.0360132391E10</v>
      </c>
      <c r="B37" s="54" t="s">
        <v>2147</v>
      </c>
      <c r="C37" s="54" t="s">
        <v>2148</v>
      </c>
      <c r="D37" s="76" t="s">
        <v>2149</v>
      </c>
      <c r="E37" s="55"/>
      <c r="F37" s="55"/>
      <c r="G37" s="56" t="s">
        <v>50</v>
      </c>
      <c r="H37" s="57">
        <v>2.0</v>
      </c>
      <c r="I37" s="52" t="s">
        <v>44</v>
      </c>
      <c r="J37" s="52" t="s">
        <v>40</v>
      </c>
      <c r="K37" s="59" t="s">
        <v>801</v>
      </c>
      <c r="L37" s="58">
        <v>100.0</v>
      </c>
      <c r="M37" s="24" t="str">
        <f t="shared" si="3"/>
        <v>APROBADO</v>
      </c>
      <c r="N37" s="31" t="s">
        <v>61</v>
      </c>
    </row>
    <row r="38">
      <c r="A38" s="53">
        <v>2.0225376582E10</v>
      </c>
      <c r="B38" s="54" t="s">
        <v>2064</v>
      </c>
      <c r="C38" s="54" t="s">
        <v>2150</v>
      </c>
      <c r="D38" s="76" t="s">
        <v>2151</v>
      </c>
      <c r="E38" s="55"/>
      <c r="F38" s="55"/>
      <c r="G38" s="56" t="s">
        <v>50</v>
      </c>
      <c r="H38" s="57">
        <v>2.0</v>
      </c>
      <c r="I38" s="52" t="s">
        <v>44</v>
      </c>
      <c r="J38" s="52" t="s">
        <v>44</v>
      </c>
      <c r="K38" s="58">
        <v>70.0</v>
      </c>
      <c r="L38" s="58">
        <v>100.0</v>
      </c>
      <c r="M38" s="24" t="str">
        <f t="shared" si="3"/>
        <v>APROBADO</v>
      </c>
      <c r="N38" s="1"/>
    </row>
    <row r="39">
      <c r="A39" s="53">
        <v>2.3379038549E10</v>
      </c>
      <c r="B39" s="54" t="s">
        <v>2064</v>
      </c>
      <c r="C39" s="54" t="s">
        <v>2152</v>
      </c>
      <c r="D39" s="76" t="s">
        <v>2153</v>
      </c>
      <c r="E39" s="55"/>
      <c r="F39" s="55"/>
      <c r="G39" s="56" t="s">
        <v>50</v>
      </c>
      <c r="H39" s="57">
        <v>2.0</v>
      </c>
      <c r="I39" s="52" t="s">
        <v>44</v>
      </c>
      <c r="J39" s="52" t="s">
        <v>44</v>
      </c>
      <c r="K39" s="58">
        <v>100.0</v>
      </c>
      <c r="L39" s="58">
        <v>100.0</v>
      </c>
      <c r="M39" s="24" t="str">
        <f t="shared" si="3"/>
        <v>APROBADO</v>
      </c>
      <c r="N39" s="1"/>
    </row>
    <row r="40">
      <c r="A40" s="53">
        <v>2.0263395248E10</v>
      </c>
      <c r="B40" s="54" t="s">
        <v>2064</v>
      </c>
      <c r="C40" s="54" t="s">
        <v>2154</v>
      </c>
      <c r="D40" s="76" t="s">
        <v>2155</v>
      </c>
      <c r="E40" s="55"/>
      <c r="F40" s="55"/>
      <c r="G40" s="56" t="s">
        <v>50</v>
      </c>
      <c r="H40" s="57">
        <v>2.0</v>
      </c>
      <c r="I40" s="52" t="s">
        <v>44</v>
      </c>
      <c r="J40" s="52" t="s">
        <v>40</v>
      </c>
      <c r="K40" s="58">
        <v>85.0</v>
      </c>
      <c r="L40" s="58">
        <v>100.0</v>
      </c>
      <c r="M40" s="24" t="str">
        <f t="shared" si="3"/>
        <v>APROBADO</v>
      </c>
      <c r="N40" s="31" t="s">
        <v>61</v>
      </c>
    </row>
    <row r="41">
      <c r="A41" s="53">
        <v>2.0321864164E10</v>
      </c>
      <c r="B41" s="54" t="s">
        <v>2064</v>
      </c>
      <c r="C41" s="54" t="s">
        <v>2156</v>
      </c>
      <c r="D41" s="76" t="s">
        <v>2157</v>
      </c>
      <c r="E41" s="55"/>
      <c r="F41" s="55"/>
      <c r="G41" s="56" t="s">
        <v>50</v>
      </c>
      <c r="H41" s="57">
        <v>2.0</v>
      </c>
      <c r="I41" s="52" t="s">
        <v>44</v>
      </c>
      <c r="J41" s="52" t="s">
        <v>44</v>
      </c>
      <c r="K41" s="58">
        <v>90.0</v>
      </c>
      <c r="L41" s="58">
        <v>100.0</v>
      </c>
      <c r="M41" s="24" t="str">
        <f t="shared" si="3"/>
        <v>APROBADO</v>
      </c>
      <c r="N41" s="1"/>
    </row>
    <row r="42">
      <c r="A42" s="53">
        <v>2.733568233E10</v>
      </c>
      <c r="B42" s="54" t="s">
        <v>2064</v>
      </c>
      <c r="C42" s="54" t="s">
        <v>837</v>
      </c>
      <c r="D42" s="76" t="s">
        <v>2158</v>
      </c>
      <c r="E42" s="55"/>
      <c r="F42" s="55"/>
      <c r="G42" s="56" t="s">
        <v>18</v>
      </c>
      <c r="H42" s="57">
        <v>2.0</v>
      </c>
      <c r="I42" s="52" t="s">
        <v>44</v>
      </c>
      <c r="J42" s="52" t="s">
        <v>44</v>
      </c>
      <c r="K42" s="52" t="s">
        <v>40</v>
      </c>
      <c r="L42" s="52" t="s">
        <v>40</v>
      </c>
      <c r="M42" s="24" t="str">
        <f t="shared" si="3"/>
        <v>REPROBADO</v>
      </c>
      <c r="N42" s="31" t="s">
        <v>61</v>
      </c>
    </row>
    <row r="43">
      <c r="A43" s="53">
        <v>2.0226799924E10</v>
      </c>
      <c r="B43" s="54" t="s">
        <v>2064</v>
      </c>
      <c r="C43" s="54" t="s">
        <v>2159</v>
      </c>
      <c r="D43" s="76" t="s">
        <v>2160</v>
      </c>
      <c r="E43" s="55"/>
      <c r="F43" s="55"/>
      <c r="G43" s="56" t="s">
        <v>50</v>
      </c>
      <c r="H43" s="57">
        <v>2.0</v>
      </c>
      <c r="I43" s="52" t="s">
        <v>44</v>
      </c>
      <c r="J43" s="52" t="s">
        <v>40</v>
      </c>
      <c r="K43" s="52" t="s">
        <v>40</v>
      </c>
      <c r="L43" s="52" t="s">
        <v>40</v>
      </c>
      <c r="M43" s="24" t="str">
        <f t="shared" si="3"/>
        <v>REPROBADO</v>
      </c>
      <c r="N43" s="31" t="s">
        <v>61</v>
      </c>
    </row>
    <row r="44">
      <c r="A44" s="53">
        <v>2.7372099394E10</v>
      </c>
      <c r="B44" s="54" t="s">
        <v>2064</v>
      </c>
      <c r="C44" s="54" t="s">
        <v>2161</v>
      </c>
      <c r="D44" s="54" t="s">
        <v>2162</v>
      </c>
      <c r="E44" s="55"/>
      <c r="F44" s="55"/>
      <c r="G44" s="56" t="s">
        <v>18</v>
      </c>
      <c r="H44" s="57">
        <v>2.0</v>
      </c>
      <c r="I44" s="52" t="s">
        <v>44</v>
      </c>
      <c r="J44" s="52" t="s">
        <v>40</v>
      </c>
      <c r="K44" s="58">
        <v>90.0</v>
      </c>
      <c r="L44" s="58">
        <v>100.0</v>
      </c>
      <c r="M44" s="24" t="str">
        <f t="shared" si="3"/>
        <v>APROBADO</v>
      </c>
      <c r="N44" s="1"/>
    </row>
    <row r="45">
      <c r="A45" s="53">
        <v>2.3361007344E10</v>
      </c>
      <c r="B45" s="54" t="s">
        <v>2064</v>
      </c>
      <c r="C45" s="54" t="s">
        <v>2163</v>
      </c>
      <c r="D45" s="76" t="s">
        <v>2164</v>
      </c>
      <c r="E45" s="55"/>
      <c r="F45" s="55"/>
      <c r="G45" s="56" t="s">
        <v>18</v>
      </c>
      <c r="H45" s="57">
        <v>2.0</v>
      </c>
      <c r="I45" s="52" t="s">
        <v>44</v>
      </c>
      <c r="J45" s="52" t="s">
        <v>40</v>
      </c>
      <c r="K45" s="58">
        <v>90.0</v>
      </c>
      <c r="L45" s="58">
        <v>100.0</v>
      </c>
      <c r="M45" s="24" t="str">
        <f t="shared" si="3"/>
        <v>APROBADO</v>
      </c>
      <c r="N45" s="1"/>
    </row>
    <row r="46">
      <c r="A46" s="53">
        <v>2.0316908102E10</v>
      </c>
      <c r="B46" s="54" t="s">
        <v>2064</v>
      </c>
      <c r="C46" s="54" t="s">
        <v>534</v>
      </c>
      <c r="D46" s="76" t="s">
        <v>2165</v>
      </c>
      <c r="E46" s="55"/>
      <c r="F46" s="55"/>
      <c r="G46" s="56" t="s">
        <v>50</v>
      </c>
      <c r="H46" s="57">
        <v>2.0</v>
      </c>
      <c r="I46" s="52" t="s">
        <v>44</v>
      </c>
      <c r="J46" s="52" t="s">
        <v>44</v>
      </c>
      <c r="K46" s="58">
        <v>95.0</v>
      </c>
      <c r="L46" s="58">
        <v>100.0</v>
      </c>
      <c r="M46" s="24" t="str">
        <f t="shared" si="3"/>
        <v>APROBADO</v>
      </c>
      <c r="N46" s="1"/>
    </row>
    <row r="47">
      <c r="A47" s="53">
        <v>2.0266685514E10</v>
      </c>
      <c r="B47" s="54" t="s">
        <v>2064</v>
      </c>
      <c r="C47" s="54" t="s">
        <v>2166</v>
      </c>
      <c r="D47" s="76" t="s">
        <v>2167</v>
      </c>
      <c r="E47" s="55"/>
      <c r="F47" s="55"/>
      <c r="G47" s="56" t="s">
        <v>50</v>
      </c>
      <c r="H47" s="57">
        <v>1.0</v>
      </c>
      <c r="I47" s="52" t="s">
        <v>44</v>
      </c>
      <c r="J47" s="52" t="s">
        <v>40</v>
      </c>
      <c r="K47" s="52" t="s">
        <v>40</v>
      </c>
      <c r="L47" s="52" t="s">
        <v>40</v>
      </c>
      <c r="M47" s="24" t="str">
        <f t="shared" si="3"/>
        <v>REPROBADO</v>
      </c>
      <c r="N47" s="31" t="s">
        <v>61</v>
      </c>
    </row>
    <row r="48">
      <c r="A48" s="53">
        <v>2.0237609612E10</v>
      </c>
      <c r="B48" s="54" t="s">
        <v>2168</v>
      </c>
      <c r="C48" s="54" t="s">
        <v>2169</v>
      </c>
      <c r="D48" s="76" t="s">
        <v>2170</v>
      </c>
      <c r="E48" s="55"/>
      <c r="F48" s="55"/>
      <c r="G48" s="56" t="s">
        <v>50</v>
      </c>
      <c r="H48" s="57">
        <v>2.0</v>
      </c>
      <c r="I48" s="52" t="s">
        <v>44</v>
      </c>
      <c r="J48" s="52" t="s">
        <v>44</v>
      </c>
      <c r="K48" s="58">
        <v>100.0</v>
      </c>
      <c r="L48" s="58">
        <v>100.0</v>
      </c>
      <c r="M48" s="24" t="str">
        <f t="shared" si="3"/>
        <v>APROBADO</v>
      </c>
      <c r="N48" s="1"/>
    </row>
    <row r="49">
      <c r="A49" s="53">
        <v>2.0345578561E10</v>
      </c>
      <c r="B49" s="54" t="s">
        <v>2168</v>
      </c>
      <c r="C49" s="54" t="s">
        <v>2171</v>
      </c>
      <c r="D49" s="76" t="s">
        <v>2172</v>
      </c>
      <c r="E49" s="55"/>
      <c r="F49" s="55"/>
      <c r="G49" s="56" t="s">
        <v>50</v>
      </c>
      <c r="H49" s="57">
        <v>2.0</v>
      </c>
      <c r="I49" s="52" t="s">
        <v>44</v>
      </c>
      <c r="J49" s="52" t="s">
        <v>40</v>
      </c>
      <c r="K49" s="59" t="s">
        <v>773</v>
      </c>
      <c r="L49" s="52" t="s">
        <v>40</v>
      </c>
      <c r="M49" s="24" t="str">
        <f t="shared" si="3"/>
        <v>APROBADO</v>
      </c>
      <c r="N49" s="1"/>
    </row>
    <row r="50">
      <c r="A50" s="53">
        <v>2.7281334234E10</v>
      </c>
      <c r="B50" s="54" t="s">
        <v>2173</v>
      </c>
      <c r="C50" s="54" t="s">
        <v>2174</v>
      </c>
      <c r="D50" s="76" t="s">
        <v>2175</v>
      </c>
      <c r="E50" s="55"/>
      <c r="F50" s="55"/>
      <c r="G50" s="56" t="s">
        <v>18</v>
      </c>
      <c r="H50" s="57">
        <v>2.0</v>
      </c>
      <c r="I50" s="52" t="s">
        <v>44</v>
      </c>
      <c r="J50" s="52" t="s">
        <v>44</v>
      </c>
      <c r="K50" s="58">
        <v>80.0</v>
      </c>
      <c r="L50" s="58">
        <v>100.0</v>
      </c>
      <c r="M50" s="24" t="str">
        <f t="shared" si="3"/>
        <v>APROBADO</v>
      </c>
      <c r="N50" s="1"/>
    </row>
    <row r="51">
      <c r="A51" s="53">
        <v>2.0337286098E10</v>
      </c>
      <c r="B51" s="54" t="s">
        <v>2176</v>
      </c>
      <c r="C51" s="54" t="s">
        <v>2177</v>
      </c>
      <c r="D51" s="76" t="s">
        <v>2178</v>
      </c>
      <c r="E51" s="55"/>
      <c r="F51" s="55"/>
      <c r="G51" s="56" t="s">
        <v>50</v>
      </c>
      <c r="H51" s="57">
        <v>2.0</v>
      </c>
      <c r="I51" s="52" t="s">
        <v>44</v>
      </c>
      <c r="J51" s="52" t="s">
        <v>44</v>
      </c>
      <c r="K51" s="58">
        <v>80.0</v>
      </c>
      <c r="L51" s="58">
        <v>100.0</v>
      </c>
      <c r="M51" s="24" t="str">
        <f t="shared" si="3"/>
        <v>APROBADO</v>
      </c>
      <c r="N51" s="1"/>
    </row>
    <row r="52">
      <c r="A52" s="53">
        <v>2.0233585735E10</v>
      </c>
      <c r="B52" s="54" t="s">
        <v>2179</v>
      </c>
      <c r="C52" s="54" t="s">
        <v>2180</v>
      </c>
      <c r="D52" s="76" t="s">
        <v>2181</v>
      </c>
      <c r="E52" s="55"/>
      <c r="F52" s="55"/>
      <c r="G52" s="56" t="s">
        <v>50</v>
      </c>
      <c r="H52" s="57">
        <v>2.0</v>
      </c>
      <c r="I52" s="52" t="s">
        <v>40</v>
      </c>
      <c r="J52" s="52" t="s">
        <v>40</v>
      </c>
      <c r="K52" s="52" t="s">
        <v>40</v>
      </c>
      <c r="L52" s="52" t="s">
        <v>40</v>
      </c>
      <c r="M52" s="24" t="str">
        <f t="shared" si="3"/>
        <v>REPROBADO</v>
      </c>
      <c r="N52" s="1"/>
    </row>
    <row r="53">
      <c r="A53" s="53">
        <v>2.0291482385E10</v>
      </c>
      <c r="B53" s="54" t="s">
        <v>2182</v>
      </c>
      <c r="C53" s="54" t="s">
        <v>2183</v>
      </c>
      <c r="D53" s="76" t="s">
        <v>2184</v>
      </c>
      <c r="E53" s="55"/>
      <c r="F53" s="55"/>
      <c r="G53" s="56" t="s">
        <v>50</v>
      </c>
      <c r="H53" s="57">
        <v>2.0</v>
      </c>
      <c r="I53" s="52" t="s">
        <v>44</v>
      </c>
      <c r="J53" s="52" t="s">
        <v>44</v>
      </c>
      <c r="K53" s="58">
        <v>100.0</v>
      </c>
      <c r="L53" s="58">
        <v>100.0</v>
      </c>
      <c r="M53" s="24" t="str">
        <f t="shared" si="3"/>
        <v>APROBADO</v>
      </c>
      <c r="N53" s="1"/>
    </row>
    <row r="54">
      <c r="A54" s="53">
        <v>2.7329145021E10</v>
      </c>
      <c r="B54" s="54" t="s">
        <v>2185</v>
      </c>
      <c r="C54" s="54" t="s">
        <v>2186</v>
      </c>
      <c r="D54" s="76" t="s">
        <v>2187</v>
      </c>
      <c r="E54" s="55"/>
      <c r="F54" s="55"/>
      <c r="G54" s="56" t="s">
        <v>18</v>
      </c>
      <c r="H54" s="57">
        <v>2.0</v>
      </c>
      <c r="I54" s="52" t="s">
        <v>44</v>
      </c>
      <c r="J54" s="52" t="s">
        <v>44</v>
      </c>
      <c r="K54" s="58">
        <v>90.0</v>
      </c>
      <c r="L54" s="58">
        <v>100.0</v>
      </c>
      <c r="M54" s="24" t="str">
        <f t="shared" si="3"/>
        <v>APROBADO</v>
      </c>
      <c r="N54" s="1"/>
    </row>
    <row r="55">
      <c r="A55" s="53">
        <v>2.0323713392E10</v>
      </c>
      <c r="B55" s="54" t="s">
        <v>2188</v>
      </c>
      <c r="C55" s="54" t="s">
        <v>2189</v>
      </c>
      <c r="D55" s="76" t="s">
        <v>2190</v>
      </c>
      <c r="E55" s="55"/>
      <c r="F55" s="55"/>
      <c r="G55" s="56" t="s">
        <v>50</v>
      </c>
      <c r="H55" s="57">
        <v>2.0</v>
      </c>
      <c r="I55" s="52" t="s">
        <v>44</v>
      </c>
      <c r="J55" s="52" t="s">
        <v>40</v>
      </c>
      <c r="K55" s="58">
        <v>80.0</v>
      </c>
      <c r="L55" s="58">
        <v>100.0</v>
      </c>
      <c r="M55" s="24" t="str">
        <f t="shared" si="3"/>
        <v>APROBADO</v>
      </c>
      <c r="N55" s="1"/>
    </row>
    <row r="56">
      <c r="A56" s="53">
        <v>2.0247489127E10</v>
      </c>
      <c r="B56" s="54" t="s">
        <v>2191</v>
      </c>
      <c r="C56" s="54" t="s">
        <v>2192</v>
      </c>
      <c r="D56" s="76" t="s">
        <v>2193</v>
      </c>
      <c r="E56" s="55"/>
      <c r="F56" s="55"/>
      <c r="G56" s="56" t="s">
        <v>50</v>
      </c>
      <c r="H56" s="57">
        <v>2.0</v>
      </c>
      <c r="I56" s="52" t="s">
        <v>44</v>
      </c>
      <c r="J56" s="52" t="s">
        <v>44</v>
      </c>
      <c r="K56" s="58">
        <v>100.0</v>
      </c>
      <c r="L56" s="58">
        <v>100.0</v>
      </c>
      <c r="M56" s="24" t="str">
        <f t="shared" si="3"/>
        <v>APROBADO</v>
      </c>
      <c r="N56" s="1"/>
    </row>
    <row r="57">
      <c r="A57" s="53">
        <v>2.7289294932E10</v>
      </c>
      <c r="B57" s="54" t="s">
        <v>2194</v>
      </c>
      <c r="C57" s="54" t="s">
        <v>2195</v>
      </c>
      <c r="D57" s="76" t="s">
        <v>2196</v>
      </c>
      <c r="E57" s="55"/>
      <c r="F57" s="55"/>
      <c r="G57" s="56" t="s">
        <v>18</v>
      </c>
      <c r="H57" s="57">
        <v>2.0</v>
      </c>
      <c r="I57" s="52" t="s">
        <v>44</v>
      </c>
      <c r="J57" s="52" t="s">
        <v>44</v>
      </c>
      <c r="K57" s="58">
        <v>100.0</v>
      </c>
      <c r="L57" s="58">
        <v>100.0</v>
      </c>
      <c r="M57" s="24" t="str">
        <f t="shared" si="3"/>
        <v>APROBADO</v>
      </c>
      <c r="N57" s="1"/>
    </row>
    <row r="58">
      <c r="A58" s="53">
        <v>2.7300057506E10</v>
      </c>
      <c r="B58" s="54" t="s">
        <v>2197</v>
      </c>
      <c r="C58" s="54" t="s">
        <v>2198</v>
      </c>
      <c r="D58" s="76" t="s">
        <v>2199</v>
      </c>
      <c r="E58" s="55"/>
      <c r="F58" s="55"/>
      <c r="G58" s="56" t="s">
        <v>18</v>
      </c>
      <c r="H58" s="57">
        <v>2.0</v>
      </c>
      <c r="I58" s="52" t="s">
        <v>44</v>
      </c>
      <c r="J58" s="52" t="s">
        <v>44</v>
      </c>
      <c r="K58" s="58">
        <v>90.0</v>
      </c>
      <c r="L58" s="58">
        <v>100.0</v>
      </c>
      <c r="M58" s="24" t="str">
        <f t="shared" si="3"/>
        <v>APROBADO</v>
      </c>
      <c r="N58" s="1"/>
    </row>
    <row r="59">
      <c r="A59" s="53">
        <v>2.0349017106E10</v>
      </c>
      <c r="B59" s="54" t="s">
        <v>2197</v>
      </c>
      <c r="C59" s="54" t="s">
        <v>2200</v>
      </c>
      <c r="D59" s="76" t="s">
        <v>2201</v>
      </c>
      <c r="E59" s="55"/>
      <c r="F59" s="55"/>
      <c r="G59" s="56" t="s">
        <v>50</v>
      </c>
      <c r="H59" s="57">
        <v>2.0</v>
      </c>
      <c r="I59" s="52" t="s">
        <v>44</v>
      </c>
      <c r="J59" s="52" t="s">
        <v>44</v>
      </c>
      <c r="K59" s="59" t="s">
        <v>823</v>
      </c>
      <c r="L59" s="58">
        <v>100.0</v>
      </c>
      <c r="M59" s="24" t="str">
        <f t="shared" si="3"/>
        <v>APROBADO</v>
      </c>
      <c r="N59" s="1"/>
    </row>
    <row r="60">
      <c r="A60" s="53">
        <v>2.0377951167E10</v>
      </c>
      <c r="B60" s="54" t="s">
        <v>2197</v>
      </c>
      <c r="C60" s="54" t="s">
        <v>2202</v>
      </c>
      <c r="D60" s="76" t="s">
        <v>2203</v>
      </c>
      <c r="E60" s="55"/>
      <c r="F60" s="55"/>
      <c r="G60" s="56" t="s">
        <v>50</v>
      </c>
      <c r="H60" s="57">
        <v>3.0</v>
      </c>
      <c r="I60" s="52" t="s">
        <v>44</v>
      </c>
      <c r="J60" s="52" t="s">
        <v>44</v>
      </c>
      <c r="K60" s="52" t="s">
        <v>40</v>
      </c>
      <c r="L60" s="58">
        <v>100.0</v>
      </c>
      <c r="M60" s="24" t="str">
        <f t="shared" si="3"/>
        <v>REPROBADO</v>
      </c>
      <c r="N60" s="31" t="s">
        <v>61</v>
      </c>
    </row>
    <row r="61">
      <c r="A61" s="53">
        <v>2.3365451729E10</v>
      </c>
      <c r="B61" s="54" t="s">
        <v>2197</v>
      </c>
      <c r="C61" s="54" t="s">
        <v>2204</v>
      </c>
      <c r="D61" s="76" t="s">
        <v>2205</v>
      </c>
      <c r="E61" s="55"/>
      <c r="F61" s="55"/>
      <c r="G61" s="56" t="s">
        <v>50</v>
      </c>
      <c r="H61" s="57">
        <v>3.0</v>
      </c>
      <c r="I61" s="52" t="s">
        <v>44</v>
      </c>
      <c r="J61" s="52" t="s">
        <v>44</v>
      </c>
      <c r="K61" s="58">
        <v>80.0</v>
      </c>
      <c r="L61" s="58">
        <v>100.0</v>
      </c>
      <c r="M61" s="24" t="str">
        <f t="shared" si="3"/>
        <v>APROBADO</v>
      </c>
      <c r="N61" s="1"/>
    </row>
    <row r="62">
      <c r="A62" s="53">
        <v>2.7321853612E10</v>
      </c>
      <c r="B62" s="54" t="s">
        <v>2197</v>
      </c>
      <c r="C62" s="54" t="s">
        <v>356</v>
      </c>
      <c r="D62" s="76" t="s">
        <v>2206</v>
      </c>
      <c r="E62" s="55"/>
      <c r="F62" s="55"/>
      <c r="G62" s="56" t="s">
        <v>18</v>
      </c>
      <c r="H62" s="57">
        <v>2.0</v>
      </c>
      <c r="I62" s="52" t="s">
        <v>44</v>
      </c>
      <c r="J62" s="52" t="s">
        <v>44</v>
      </c>
      <c r="K62" s="58">
        <v>90.0</v>
      </c>
      <c r="L62" s="58">
        <v>100.0</v>
      </c>
      <c r="M62" s="24" t="str">
        <f t="shared" si="3"/>
        <v>APROBADO</v>
      </c>
      <c r="N62" s="1"/>
    </row>
    <row r="63">
      <c r="A63" s="53">
        <v>2.7297652325E10</v>
      </c>
      <c r="B63" s="54" t="s">
        <v>2197</v>
      </c>
      <c r="C63" s="54" t="s">
        <v>356</v>
      </c>
      <c r="D63" s="76" t="s">
        <v>2207</v>
      </c>
      <c r="E63" s="55"/>
      <c r="F63" s="55"/>
      <c r="G63" s="56" t="s">
        <v>18</v>
      </c>
      <c r="H63" s="57">
        <v>2.0</v>
      </c>
      <c r="I63" s="52" t="s">
        <v>44</v>
      </c>
      <c r="J63" s="52" t="s">
        <v>40</v>
      </c>
      <c r="K63" s="52" t="s">
        <v>40</v>
      </c>
      <c r="L63" s="52" t="s">
        <v>40</v>
      </c>
      <c r="M63" s="24" t="str">
        <f t="shared" si="3"/>
        <v>REPROBADO</v>
      </c>
      <c r="N63" s="31" t="s">
        <v>61</v>
      </c>
    </row>
    <row r="64">
      <c r="A64" s="53">
        <v>2.036212025E10</v>
      </c>
      <c r="B64" s="54" t="s">
        <v>2197</v>
      </c>
      <c r="C64" s="54" t="s">
        <v>2208</v>
      </c>
      <c r="D64" s="76" t="s">
        <v>2209</v>
      </c>
      <c r="E64" s="55"/>
      <c r="F64" s="55"/>
      <c r="G64" s="56" t="s">
        <v>50</v>
      </c>
      <c r="H64" s="57">
        <v>3.0</v>
      </c>
      <c r="I64" s="52" t="s">
        <v>40</v>
      </c>
      <c r="J64" s="52" t="s">
        <v>40</v>
      </c>
      <c r="K64" s="60" t="s">
        <v>2210</v>
      </c>
      <c r="L64" s="52" t="s">
        <v>40</v>
      </c>
      <c r="M64" s="24" t="str">
        <f t="shared" si="3"/>
        <v>REPROBADO</v>
      </c>
      <c r="N64" s="1"/>
    </row>
    <row r="65">
      <c r="A65" s="53">
        <v>2.7262642076E10</v>
      </c>
      <c r="B65" s="54" t="s">
        <v>2211</v>
      </c>
      <c r="C65" s="54" t="s">
        <v>2212</v>
      </c>
      <c r="D65" s="76" t="s">
        <v>2213</v>
      </c>
      <c r="E65" s="55"/>
      <c r="F65" s="55"/>
      <c r="G65" s="56" t="s">
        <v>18</v>
      </c>
      <c r="H65" s="57">
        <v>2.0</v>
      </c>
      <c r="I65" s="52" t="s">
        <v>40</v>
      </c>
      <c r="J65" s="52" t="s">
        <v>40</v>
      </c>
      <c r="K65" s="52" t="s">
        <v>40</v>
      </c>
      <c r="L65" s="52" t="s">
        <v>40</v>
      </c>
      <c r="M65" s="24" t="str">
        <f t="shared" si="3"/>
        <v>REPROBADO</v>
      </c>
      <c r="N65" s="1"/>
    </row>
    <row r="66">
      <c r="A66" s="53">
        <v>2.727420717E10</v>
      </c>
      <c r="B66" s="54" t="s">
        <v>2211</v>
      </c>
      <c r="C66" s="54" t="s">
        <v>2214</v>
      </c>
      <c r="D66" s="76" t="s">
        <v>2215</v>
      </c>
      <c r="E66" s="55"/>
      <c r="F66" s="55"/>
      <c r="G66" s="56" t="s">
        <v>18</v>
      </c>
      <c r="H66" s="57">
        <v>3.0</v>
      </c>
      <c r="I66" s="52" t="s">
        <v>44</v>
      </c>
      <c r="J66" s="52" t="s">
        <v>44</v>
      </c>
      <c r="K66" s="58">
        <v>100.0</v>
      </c>
      <c r="L66" s="58">
        <v>100.0</v>
      </c>
      <c r="M66" s="24" t="str">
        <f t="shared" si="3"/>
        <v>APROBADO</v>
      </c>
      <c r="N66" s="1"/>
    </row>
    <row r="67">
      <c r="A67" s="53">
        <v>2.0341716803E10</v>
      </c>
      <c r="B67" s="54" t="s">
        <v>2216</v>
      </c>
      <c r="C67" s="54" t="s">
        <v>2217</v>
      </c>
      <c r="D67" s="76" t="s">
        <v>2218</v>
      </c>
      <c r="E67" s="55"/>
      <c r="F67" s="55"/>
      <c r="G67" s="56" t="s">
        <v>50</v>
      </c>
      <c r="H67" s="57">
        <v>3.0</v>
      </c>
      <c r="I67" s="52" t="s">
        <v>44</v>
      </c>
      <c r="J67" s="52" t="s">
        <v>44</v>
      </c>
      <c r="K67" s="58">
        <v>90.0</v>
      </c>
      <c r="L67" s="52" t="s">
        <v>40</v>
      </c>
      <c r="M67" s="24" t="str">
        <f t="shared" si="3"/>
        <v>APROBADO</v>
      </c>
      <c r="N67" s="1"/>
    </row>
    <row r="68">
      <c r="A68" s="53">
        <v>2.3277623609E10</v>
      </c>
      <c r="B68" s="54" t="s">
        <v>2073</v>
      </c>
      <c r="C68" s="54" t="s">
        <v>945</v>
      </c>
      <c r="D68" s="76" t="s">
        <v>2219</v>
      </c>
      <c r="E68" s="55"/>
      <c r="F68" s="55"/>
      <c r="G68" s="56" t="s">
        <v>50</v>
      </c>
      <c r="H68" s="57">
        <v>3.0</v>
      </c>
      <c r="I68" s="52" t="s">
        <v>44</v>
      </c>
      <c r="J68" s="52" t="s">
        <v>40</v>
      </c>
      <c r="K68" s="58">
        <v>90.0</v>
      </c>
      <c r="L68" s="58">
        <v>100.0</v>
      </c>
      <c r="M68" s="24" t="str">
        <f t="shared" si="3"/>
        <v>APROBADO</v>
      </c>
      <c r="N68" s="31" t="s">
        <v>61</v>
      </c>
    </row>
    <row r="69">
      <c r="A69" s="53">
        <v>2.0316105824E10</v>
      </c>
      <c r="B69" s="54" t="s">
        <v>2073</v>
      </c>
      <c r="C69" s="54" t="s">
        <v>2220</v>
      </c>
      <c r="D69" s="76" t="s">
        <v>2221</v>
      </c>
      <c r="E69" s="55"/>
      <c r="F69" s="55"/>
      <c r="G69" s="56" t="s">
        <v>50</v>
      </c>
      <c r="H69" s="57">
        <v>3.0</v>
      </c>
      <c r="I69" s="52" t="s">
        <v>44</v>
      </c>
      <c r="J69" s="52" t="s">
        <v>40</v>
      </c>
      <c r="K69" s="52" t="s">
        <v>40</v>
      </c>
      <c r="L69" s="52" t="s">
        <v>40</v>
      </c>
      <c r="M69" s="24" t="str">
        <f t="shared" si="3"/>
        <v>REPROBADO</v>
      </c>
      <c r="N69" s="31" t="s">
        <v>61</v>
      </c>
    </row>
    <row r="70">
      <c r="A70" s="53">
        <v>2.0233829855E10</v>
      </c>
      <c r="B70" s="54" t="s">
        <v>2073</v>
      </c>
      <c r="C70" s="54" t="s">
        <v>1199</v>
      </c>
      <c r="D70" s="76" t="s">
        <v>2222</v>
      </c>
      <c r="E70" s="55"/>
      <c r="F70" s="55"/>
      <c r="G70" s="56" t="s">
        <v>50</v>
      </c>
      <c r="H70" s="57">
        <v>3.0</v>
      </c>
      <c r="I70" s="52" t="s">
        <v>44</v>
      </c>
      <c r="J70" s="52" t="s">
        <v>44</v>
      </c>
      <c r="K70" s="58">
        <v>90.0</v>
      </c>
      <c r="L70" s="58">
        <v>100.0</v>
      </c>
      <c r="M70" s="24" t="str">
        <f t="shared" si="3"/>
        <v>APROBADO</v>
      </c>
      <c r="N70" s="1"/>
    </row>
    <row r="71">
      <c r="A71" s="53">
        <v>2.0246740004E10</v>
      </c>
      <c r="B71" s="54" t="s">
        <v>2073</v>
      </c>
      <c r="C71" s="54" t="s">
        <v>2223</v>
      </c>
      <c r="D71" s="76" t="s">
        <v>2224</v>
      </c>
      <c r="E71" s="55"/>
      <c r="F71" s="55"/>
      <c r="G71" s="56" t="s">
        <v>50</v>
      </c>
      <c r="H71" s="57">
        <v>3.0</v>
      </c>
      <c r="I71" s="52" t="s">
        <v>44</v>
      </c>
      <c r="J71" s="52" t="s">
        <v>40</v>
      </c>
      <c r="K71" s="59" t="s">
        <v>925</v>
      </c>
      <c r="L71" s="58">
        <v>100.0</v>
      </c>
      <c r="M71" s="24" t="str">
        <f t="shared" si="3"/>
        <v>APROBADO</v>
      </c>
      <c r="N71" s="1"/>
    </row>
    <row r="72">
      <c r="A72" s="53">
        <v>2.7336871498E10</v>
      </c>
      <c r="B72" s="54" t="s">
        <v>2225</v>
      </c>
      <c r="C72" s="54" t="s">
        <v>2226</v>
      </c>
      <c r="D72" s="76" t="s">
        <v>2227</v>
      </c>
      <c r="E72" s="55"/>
      <c r="F72" s="55"/>
      <c r="G72" s="56" t="s">
        <v>18</v>
      </c>
      <c r="H72" s="57">
        <v>1.0</v>
      </c>
      <c r="I72" s="52" t="s">
        <v>44</v>
      </c>
      <c r="J72" s="52" t="s">
        <v>44</v>
      </c>
      <c r="K72" s="59" t="s">
        <v>2228</v>
      </c>
      <c r="L72" s="58">
        <v>100.0</v>
      </c>
      <c r="M72" s="24" t="str">
        <f t="shared" si="3"/>
        <v>APROBADO</v>
      </c>
      <c r="N72" s="1"/>
    </row>
    <row r="73">
      <c r="A73" s="53">
        <v>2.7387269423E10</v>
      </c>
      <c r="B73" s="54" t="s">
        <v>2229</v>
      </c>
      <c r="C73" s="54" t="s">
        <v>2230</v>
      </c>
      <c r="D73" s="76" t="s">
        <v>2231</v>
      </c>
      <c r="E73" s="55"/>
      <c r="F73" s="55"/>
      <c r="G73" s="56" t="s">
        <v>18</v>
      </c>
      <c r="H73" s="57">
        <v>1.0</v>
      </c>
      <c r="I73" s="52" t="s">
        <v>44</v>
      </c>
      <c r="J73" s="52" t="s">
        <v>44</v>
      </c>
      <c r="K73" s="52" t="s">
        <v>40</v>
      </c>
      <c r="L73" s="52" t="s">
        <v>40</v>
      </c>
      <c r="M73" s="24" t="str">
        <f t="shared" si="3"/>
        <v>REPROBADO</v>
      </c>
      <c r="N73" s="31" t="s">
        <v>61</v>
      </c>
    </row>
    <row r="74">
      <c r="A74" s="53">
        <v>2.3286777449E10</v>
      </c>
      <c r="B74" s="54" t="s">
        <v>2229</v>
      </c>
      <c r="C74" s="54" t="s">
        <v>2232</v>
      </c>
      <c r="D74" s="76" t="s">
        <v>2233</v>
      </c>
      <c r="E74" s="55"/>
      <c r="F74" s="55"/>
      <c r="G74" s="56" t="s">
        <v>50</v>
      </c>
      <c r="H74" s="57">
        <v>3.0</v>
      </c>
      <c r="I74" s="52" t="s">
        <v>44</v>
      </c>
      <c r="J74" s="52" t="s">
        <v>40</v>
      </c>
      <c r="K74" s="58">
        <v>90.0</v>
      </c>
      <c r="L74" s="52" t="s">
        <v>40</v>
      </c>
      <c r="M74" s="24" t="str">
        <f t="shared" si="3"/>
        <v>APROBADO</v>
      </c>
      <c r="N74" s="31" t="s">
        <v>61</v>
      </c>
    </row>
    <row r="75">
      <c r="A75" s="53">
        <v>2.0216921365E10</v>
      </c>
      <c r="B75" s="54" t="s">
        <v>2229</v>
      </c>
      <c r="C75" s="54" t="s">
        <v>2234</v>
      </c>
      <c r="D75" s="76" t="s">
        <v>2235</v>
      </c>
      <c r="E75" s="55"/>
      <c r="F75" s="55"/>
      <c r="G75" s="56" t="s">
        <v>50</v>
      </c>
      <c r="H75" s="57">
        <v>3.0</v>
      </c>
      <c r="I75" s="52" t="s">
        <v>44</v>
      </c>
      <c r="J75" s="52" t="s">
        <v>44</v>
      </c>
      <c r="K75" s="58">
        <v>80.0</v>
      </c>
      <c r="L75" s="58">
        <v>100.0</v>
      </c>
      <c r="M75" s="24" t="str">
        <f t="shared" si="3"/>
        <v>APROBADO</v>
      </c>
      <c r="N75" s="1"/>
    </row>
    <row r="76">
      <c r="A76" s="53">
        <v>2.3261494469E10</v>
      </c>
      <c r="B76" s="54" t="s">
        <v>2229</v>
      </c>
      <c r="C76" s="54" t="s">
        <v>2236</v>
      </c>
      <c r="D76" s="76" t="s">
        <v>2237</v>
      </c>
      <c r="E76" s="55"/>
      <c r="F76" s="77"/>
      <c r="G76" s="56" t="s">
        <v>50</v>
      </c>
      <c r="H76" s="57">
        <v>1.0</v>
      </c>
      <c r="I76" s="52" t="s">
        <v>40</v>
      </c>
      <c r="J76" s="52" t="s">
        <v>40</v>
      </c>
      <c r="K76" s="52" t="s">
        <v>40</v>
      </c>
      <c r="L76" s="52" t="s">
        <v>40</v>
      </c>
      <c r="M76" s="24" t="str">
        <f t="shared" si="3"/>
        <v>REPROBADO</v>
      </c>
      <c r="N76" s="1"/>
    </row>
    <row r="77">
      <c r="A77" s="53">
        <v>2.7393694543E10</v>
      </c>
      <c r="B77" s="54" t="s">
        <v>2229</v>
      </c>
      <c r="C77" s="54" t="s">
        <v>2238</v>
      </c>
      <c r="D77" s="76" t="s">
        <v>2239</v>
      </c>
      <c r="E77" s="55"/>
      <c r="F77" s="55"/>
      <c r="G77" s="56" t="s">
        <v>18</v>
      </c>
      <c r="H77" s="57">
        <v>3.0</v>
      </c>
      <c r="I77" s="52" t="s">
        <v>44</v>
      </c>
      <c r="J77" s="52" t="s">
        <v>40</v>
      </c>
      <c r="K77" s="58">
        <v>100.0</v>
      </c>
      <c r="L77" s="58">
        <v>100.0</v>
      </c>
      <c r="M77" s="24" t="str">
        <f t="shared" si="3"/>
        <v>APROBADO</v>
      </c>
      <c r="N77" s="1"/>
    </row>
    <row r="78">
      <c r="A78" s="53">
        <v>2.7267393589E10</v>
      </c>
      <c r="B78" s="54" t="s">
        <v>2229</v>
      </c>
      <c r="C78" s="54" t="s">
        <v>2240</v>
      </c>
      <c r="D78" s="76" t="s">
        <v>2241</v>
      </c>
      <c r="E78" s="55"/>
      <c r="F78" s="55"/>
      <c r="G78" s="56" t="s">
        <v>18</v>
      </c>
      <c r="H78" s="57">
        <v>3.0</v>
      </c>
      <c r="I78" s="52" t="s">
        <v>44</v>
      </c>
      <c r="J78" s="52" t="s">
        <v>44</v>
      </c>
      <c r="K78" s="58">
        <v>85.0</v>
      </c>
      <c r="L78" s="58">
        <v>100.0</v>
      </c>
      <c r="M78" s="24" t="str">
        <f t="shared" si="3"/>
        <v>APROBADO</v>
      </c>
      <c r="N78" s="1"/>
    </row>
    <row r="79">
      <c r="A79" s="53">
        <v>2.3328685299E10</v>
      </c>
      <c r="B79" s="54" t="s">
        <v>2229</v>
      </c>
      <c r="C79" s="54" t="s">
        <v>346</v>
      </c>
      <c r="D79" s="76" t="s">
        <v>2242</v>
      </c>
      <c r="E79" s="55"/>
      <c r="F79" s="77"/>
      <c r="G79" s="56" t="s">
        <v>50</v>
      </c>
      <c r="H79" s="57">
        <v>1.0</v>
      </c>
      <c r="I79" s="52" t="s">
        <v>44</v>
      </c>
      <c r="J79" s="52" t="s">
        <v>40</v>
      </c>
      <c r="K79" s="52" t="s">
        <v>40</v>
      </c>
      <c r="L79" s="52" t="s">
        <v>40</v>
      </c>
      <c r="M79" s="24" t="str">
        <f t="shared" si="3"/>
        <v>REPROBADO</v>
      </c>
      <c r="N79" s="31" t="s">
        <v>61</v>
      </c>
    </row>
    <row r="80">
      <c r="A80" s="53">
        <v>2.3310218804E10</v>
      </c>
      <c r="B80" s="54" t="s">
        <v>2229</v>
      </c>
      <c r="C80" s="54" t="s">
        <v>2243</v>
      </c>
      <c r="D80" s="54" t="s">
        <v>2244</v>
      </c>
      <c r="E80" s="55"/>
      <c r="F80" s="55"/>
      <c r="G80" s="56" t="s">
        <v>18</v>
      </c>
      <c r="H80" s="57">
        <v>3.0</v>
      </c>
      <c r="I80" s="52" t="s">
        <v>44</v>
      </c>
      <c r="J80" s="52" t="s">
        <v>44</v>
      </c>
      <c r="K80" s="59" t="s">
        <v>823</v>
      </c>
      <c r="L80" s="58">
        <v>100.0</v>
      </c>
      <c r="M80" s="24" t="str">
        <f t="shared" si="3"/>
        <v>APROBADO</v>
      </c>
      <c r="N80" s="1"/>
    </row>
    <row r="81">
      <c r="A81" s="53">
        <v>2.3351320664E10</v>
      </c>
      <c r="B81" s="54" t="s">
        <v>2229</v>
      </c>
      <c r="C81" s="54" t="s">
        <v>2245</v>
      </c>
      <c r="D81" s="76" t="s">
        <v>2246</v>
      </c>
      <c r="E81" s="55"/>
      <c r="F81" s="78" t="s">
        <v>2247</v>
      </c>
      <c r="G81" s="56" t="s">
        <v>18</v>
      </c>
      <c r="H81" s="57">
        <v>3.0</v>
      </c>
      <c r="I81" s="52" t="s">
        <v>44</v>
      </c>
      <c r="J81" s="52" t="s">
        <v>44</v>
      </c>
      <c r="K81" s="58">
        <v>100.0</v>
      </c>
      <c r="L81" s="58">
        <v>100.0</v>
      </c>
      <c r="M81" s="24" t="str">
        <f t="shared" si="3"/>
        <v>APROBADO</v>
      </c>
      <c r="N81" s="1"/>
    </row>
    <row r="82">
      <c r="A82" s="53">
        <v>2.0254012298E10</v>
      </c>
      <c r="B82" s="54" t="s">
        <v>2229</v>
      </c>
      <c r="C82" s="54" t="s">
        <v>2248</v>
      </c>
      <c r="D82" s="76" t="s">
        <v>2249</v>
      </c>
      <c r="E82" s="55"/>
      <c r="F82" s="55"/>
      <c r="G82" s="56" t="s">
        <v>50</v>
      </c>
      <c r="H82" s="57">
        <v>2.0</v>
      </c>
      <c r="I82" s="52" t="s">
        <v>44</v>
      </c>
      <c r="J82" s="52" t="s">
        <v>40</v>
      </c>
      <c r="K82" s="58">
        <v>70.0</v>
      </c>
      <c r="L82" s="58">
        <v>100.0</v>
      </c>
      <c r="M82" s="24" t="str">
        <f t="shared" si="3"/>
        <v>APROBADO</v>
      </c>
      <c r="N82" s="1"/>
    </row>
    <row r="83">
      <c r="A83" s="53">
        <v>2.7422724708E10</v>
      </c>
      <c r="B83" s="54" t="s">
        <v>2229</v>
      </c>
      <c r="C83" s="54" t="s">
        <v>2250</v>
      </c>
      <c r="D83" s="76" t="s">
        <v>2251</v>
      </c>
      <c r="E83" s="55"/>
      <c r="F83" s="55"/>
      <c r="G83" s="56" t="s">
        <v>18</v>
      </c>
      <c r="H83" s="57">
        <v>2.0</v>
      </c>
      <c r="I83" s="52" t="s">
        <v>44</v>
      </c>
      <c r="J83" s="52" t="s">
        <v>40</v>
      </c>
      <c r="K83" s="58">
        <v>70.0</v>
      </c>
      <c r="L83" s="58">
        <v>100.0</v>
      </c>
      <c r="M83" s="24" t="str">
        <f t="shared" si="3"/>
        <v>APROBADO</v>
      </c>
      <c r="N83" s="1"/>
    </row>
    <row r="84">
      <c r="A84" s="53">
        <v>2.7354682252E10</v>
      </c>
      <c r="B84" s="54" t="s">
        <v>2229</v>
      </c>
      <c r="C84" s="54" t="s">
        <v>2252</v>
      </c>
      <c r="D84" s="76" t="s">
        <v>2253</v>
      </c>
      <c r="E84" s="55"/>
      <c r="F84" s="55"/>
      <c r="G84" s="56" t="s">
        <v>18</v>
      </c>
      <c r="H84" s="57">
        <v>3.0</v>
      </c>
      <c r="I84" s="52" t="s">
        <v>44</v>
      </c>
      <c r="J84" s="52" t="s">
        <v>44</v>
      </c>
      <c r="K84" s="58">
        <v>80.0</v>
      </c>
      <c r="L84" s="58">
        <v>100.0</v>
      </c>
      <c r="M84" s="24" t="str">
        <f t="shared" si="3"/>
        <v>APROBADO</v>
      </c>
      <c r="N84" s="1"/>
    </row>
    <row r="85">
      <c r="A85" s="53">
        <v>2.0387269119E10</v>
      </c>
      <c r="B85" s="54" t="s">
        <v>2229</v>
      </c>
      <c r="C85" s="54" t="s">
        <v>1205</v>
      </c>
      <c r="D85" s="76" t="s">
        <v>2254</v>
      </c>
      <c r="E85" s="55"/>
      <c r="F85" s="78" t="s">
        <v>2255</v>
      </c>
      <c r="G85" s="56" t="s">
        <v>50</v>
      </c>
      <c r="H85" s="57">
        <v>3.0</v>
      </c>
      <c r="I85" s="52" t="s">
        <v>44</v>
      </c>
      <c r="J85" s="52" t="s">
        <v>44</v>
      </c>
      <c r="K85" s="79" t="s">
        <v>773</v>
      </c>
      <c r="L85" s="58">
        <v>100.0</v>
      </c>
      <c r="M85" s="24" t="str">
        <f t="shared" si="3"/>
        <v>APROBADO</v>
      </c>
      <c r="N85" s="1"/>
    </row>
    <row r="86">
      <c r="A86" s="53">
        <v>2.0257811957E10</v>
      </c>
      <c r="B86" s="54" t="s">
        <v>2229</v>
      </c>
      <c r="C86" s="54" t="s">
        <v>1493</v>
      </c>
      <c r="D86" s="76" t="s">
        <v>2256</v>
      </c>
      <c r="E86" s="55"/>
      <c r="F86" s="55"/>
      <c r="G86" s="56" t="s">
        <v>50</v>
      </c>
      <c r="H86" s="57">
        <v>3.0</v>
      </c>
      <c r="I86" s="52" t="s">
        <v>44</v>
      </c>
      <c r="J86" s="52" t="s">
        <v>44</v>
      </c>
      <c r="K86" s="59" t="s">
        <v>2228</v>
      </c>
      <c r="L86" s="58">
        <v>100.0</v>
      </c>
      <c r="M86" s="24" t="str">
        <f t="shared" si="3"/>
        <v>APROBADO</v>
      </c>
      <c r="N86" s="1"/>
    </row>
    <row r="87">
      <c r="A87" s="53">
        <v>2.7320588524E10</v>
      </c>
      <c r="B87" s="54" t="s">
        <v>2229</v>
      </c>
      <c r="C87" s="54" t="s">
        <v>2257</v>
      </c>
      <c r="D87" s="76" t="s">
        <v>2258</v>
      </c>
      <c r="E87" s="55"/>
      <c r="F87" s="55"/>
      <c r="G87" s="56" t="s">
        <v>18</v>
      </c>
      <c r="H87" s="57">
        <v>3.0</v>
      </c>
      <c r="I87" s="52" t="s">
        <v>44</v>
      </c>
      <c r="J87" s="52" t="s">
        <v>44</v>
      </c>
      <c r="K87" s="58">
        <v>95.0</v>
      </c>
      <c r="L87" s="58">
        <v>100.0</v>
      </c>
      <c r="M87" s="24" t="str">
        <f t="shared" si="3"/>
        <v>APROBADO</v>
      </c>
      <c r="N87" s="1"/>
    </row>
    <row r="88">
      <c r="A88" s="53">
        <v>2.0354686326E10</v>
      </c>
      <c r="B88" s="54" t="s">
        <v>2229</v>
      </c>
      <c r="C88" s="54" t="s">
        <v>2259</v>
      </c>
      <c r="D88" s="76" t="s">
        <v>2260</v>
      </c>
      <c r="E88" s="55"/>
      <c r="F88" s="55"/>
      <c r="G88" s="56" t="s">
        <v>50</v>
      </c>
      <c r="H88" s="57">
        <v>1.0</v>
      </c>
      <c r="I88" s="52" t="s">
        <v>44</v>
      </c>
      <c r="J88" s="52" t="s">
        <v>40</v>
      </c>
      <c r="K88" s="58">
        <v>70.0</v>
      </c>
      <c r="L88" s="58">
        <v>100.0</v>
      </c>
      <c r="M88" s="24" t="str">
        <f t="shared" si="3"/>
        <v>APROBADO</v>
      </c>
      <c r="N88" s="1"/>
    </row>
    <row r="89">
      <c r="A89" s="53">
        <v>2.3324450424E10</v>
      </c>
      <c r="B89" s="54" t="s">
        <v>2229</v>
      </c>
      <c r="C89" s="54" t="s">
        <v>2261</v>
      </c>
      <c r="D89" s="76" t="s">
        <v>2262</v>
      </c>
      <c r="E89" s="55"/>
      <c r="F89" s="55"/>
      <c r="G89" s="56" t="s">
        <v>18</v>
      </c>
      <c r="H89" s="57">
        <v>3.0</v>
      </c>
      <c r="I89" s="52" t="s">
        <v>44</v>
      </c>
      <c r="J89" s="52" t="s">
        <v>44</v>
      </c>
      <c r="K89" s="58">
        <v>90.0</v>
      </c>
      <c r="L89" s="58">
        <v>100.0</v>
      </c>
      <c r="M89" s="24" t="str">
        <f t="shared" si="3"/>
        <v>APROBADO</v>
      </c>
      <c r="N89" s="1"/>
    </row>
    <row r="90">
      <c r="A90" s="53">
        <v>2.731879213E10</v>
      </c>
      <c r="B90" s="54" t="s">
        <v>2263</v>
      </c>
      <c r="C90" s="54" t="s">
        <v>2264</v>
      </c>
      <c r="D90" s="76" t="s">
        <v>2265</v>
      </c>
      <c r="E90" s="55"/>
      <c r="F90" s="55"/>
      <c r="G90" s="56" t="s">
        <v>18</v>
      </c>
      <c r="H90" s="57">
        <v>3.0</v>
      </c>
      <c r="I90" s="52" t="s">
        <v>44</v>
      </c>
      <c r="J90" s="52" t="s">
        <v>44</v>
      </c>
      <c r="K90" s="58">
        <v>85.0</v>
      </c>
      <c r="L90" s="58">
        <v>100.0</v>
      </c>
      <c r="M90" s="24" t="str">
        <f t="shared" si="3"/>
        <v>APROBADO</v>
      </c>
      <c r="N90" s="31" t="s">
        <v>61</v>
      </c>
    </row>
    <row r="91">
      <c r="A91" s="53">
        <v>2.7360071338E10</v>
      </c>
      <c r="B91" s="54" t="s">
        <v>2266</v>
      </c>
      <c r="C91" s="54" t="s">
        <v>2267</v>
      </c>
      <c r="D91" s="76" t="s">
        <v>2268</v>
      </c>
      <c r="E91" s="55"/>
      <c r="F91" s="55"/>
      <c r="G91" s="56" t="s">
        <v>18</v>
      </c>
      <c r="H91" s="57">
        <v>2.0</v>
      </c>
      <c r="I91" s="52" t="s">
        <v>40</v>
      </c>
      <c r="J91" s="52" t="s">
        <v>40</v>
      </c>
      <c r="K91" s="52" t="s">
        <v>40</v>
      </c>
      <c r="L91" s="52" t="s">
        <v>40</v>
      </c>
      <c r="M91" s="24" t="str">
        <f t="shared" si="3"/>
        <v>REPROBADO</v>
      </c>
      <c r="N91" s="1"/>
    </row>
    <row r="92">
      <c r="A92" s="53">
        <v>2.7453456876E10</v>
      </c>
      <c r="B92" s="54" t="s">
        <v>2269</v>
      </c>
      <c r="C92" s="54" t="s">
        <v>2270</v>
      </c>
      <c r="D92" s="76" t="s">
        <v>2271</v>
      </c>
      <c r="E92" s="55"/>
      <c r="F92" s="55"/>
      <c r="G92" s="56" t="s">
        <v>18</v>
      </c>
      <c r="H92" s="57">
        <v>3.0</v>
      </c>
      <c r="I92" s="52" t="s">
        <v>44</v>
      </c>
      <c r="J92" s="52" t="s">
        <v>44</v>
      </c>
      <c r="K92" s="58">
        <v>90.0</v>
      </c>
      <c r="L92" s="58">
        <v>100.0</v>
      </c>
      <c r="M92" s="24" t="str">
        <f t="shared" si="3"/>
        <v>APROBADO</v>
      </c>
      <c r="N92" s="1"/>
    </row>
    <row r="93">
      <c r="A93" s="53">
        <v>2.7269775284E10</v>
      </c>
      <c r="B93" s="54" t="s">
        <v>2269</v>
      </c>
      <c r="C93" s="54" t="s">
        <v>2272</v>
      </c>
      <c r="D93" s="76" t="s">
        <v>2273</v>
      </c>
      <c r="E93" s="55"/>
      <c r="F93" s="55"/>
      <c r="G93" s="56" t="s">
        <v>18</v>
      </c>
      <c r="H93" s="57">
        <v>3.0</v>
      </c>
      <c r="I93" s="52" t="s">
        <v>44</v>
      </c>
      <c r="J93" s="52" t="s">
        <v>40</v>
      </c>
      <c r="K93" s="58">
        <v>80.0</v>
      </c>
      <c r="L93" s="58">
        <v>100.0</v>
      </c>
      <c r="M93" s="24" t="str">
        <f t="shared" si="3"/>
        <v>APROBADO</v>
      </c>
      <c r="N93" s="31" t="s">
        <v>61</v>
      </c>
    </row>
    <row r="94">
      <c r="A94" s="53">
        <v>2.030075709E10</v>
      </c>
      <c r="B94" s="54" t="s">
        <v>2274</v>
      </c>
      <c r="C94" s="54" t="s">
        <v>1074</v>
      </c>
      <c r="D94" s="76" t="s">
        <v>2275</v>
      </c>
      <c r="E94" s="55"/>
      <c r="F94" s="55"/>
      <c r="G94" s="56" t="s">
        <v>50</v>
      </c>
      <c r="H94" s="57">
        <v>2.0</v>
      </c>
      <c r="I94" s="52" t="s">
        <v>40</v>
      </c>
      <c r="J94" s="52" t="s">
        <v>40</v>
      </c>
      <c r="K94" s="52" t="s">
        <v>40</v>
      </c>
      <c r="L94" s="52" t="s">
        <v>40</v>
      </c>
      <c r="M94" s="24" t="str">
        <f t="shared" si="3"/>
        <v>REPROBADO</v>
      </c>
      <c r="N94" s="1"/>
    </row>
    <row r="95">
      <c r="A95" s="53">
        <v>2.038287952E10</v>
      </c>
      <c r="B95" s="54" t="s">
        <v>2276</v>
      </c>
      <c r="C95" s="54" t="s">
        <v>2277</v>
      </c>
      <c r="D95" s="76" t="s">
        <v>2278</v>
      </c>
      <c r="E95" s="55"/>
      <c r="F95" s="55"/>
      <c r="G95" s="56" t="s">
        <v>50</v>
      </c>
      <c r="H95" s="57">
        <v>3.0</v>
      </c>
      <c r="I95" s="52" t="s">
        <v>40</v>
      </c>
      <c r="J95" s="52" t="s">
        <v>40</v>
      </c>
      <c r="K95" s="52" t="s">
        <v>40</v>
      </c>
      <c r="L95" s="52" t="s">
        <v>40</v>
      </c>
      <c r="M95" s="24" t="str">
        <f t="shared" si="3"/>
        <v>REPROBADO</v>
      </c>
      <c r="N95" s="1"/>
    </row>
    <row r="96">
      <c r="A96" s="53">
        <v>2.7305321236E10</v>
      </c>
      <c r="B96" s="54" t="s">
        <v>2279</v>
      </c>
      <c r="C96" s="54" t="s">
        <v>813</v>
      </c>
      <c r="D96" s="76" t="s">
        <v>2280</v>
      </c>
      <c r="E96" s="55"/>
      <c r="F96" s="55"/>
      <c r="G96" s="56" t="s">
        <v>18</v>
      </c>
      <c r="H96" s="57">
        <v>4.0</v>
      </c>
      <c r="I96" s="52" t="s">
        <v>40</v>
      </c>
      <c r="J96" s="52" t="s">
        <v>40</v>
      </c>
      <c r="K96" s="58">
        <v>55.0</v>
      </c>
      <c r="L96" s="52" t="s">
        <v>40</v>
      </c>
      <c r="M96" s="24" t="str">
        <f t="shared" si="3"/>
        <v>REPROBADO</v>
      </c>
      <c r="N96" s="1"/>
    </row>
    <row r="97">
      <c r="A97" s="53">
        <v>2.0318189081E10</v>
      </c>
      <c r="B97" s="54" t="s">
        <v>2281</v>
      </c>
      <c r="C97" s="54" t="s">
        <v>2282</v>
      </c>
      <c r="D97" s="76" t="s">
        <v>2283</v>
      </c>
      <c r="E97" s="55"/>
      <c r="F97" s="55"/>
      <c r="G97" s="56" t="s">
        <v>50</v>
      </c>
      <c r="H97" s="57">
        <v>3.0</v>
      </c>
      <c r="I97" s="52" t="s">
        <v>40</v>
      </c>
      <c r="J97" s="52" t="s">
        <v>40</v>
      </c>
      <c r="K97" s="52" t="s">
        <v>40</v>
      </c>
      <c r="L97" s="52" t="s">
        <v>40</v>
      </c>
      <c r="M97" s="24" t="str">
        <f t="shared" si="3"/>
        <v>REPROBADO</v>
      </c>
      <c r="N97" s="1"/>
    </row>
    <row r="98">
      <c r="A98" s="53">
        <v>2.0322076267E10</v>
      </c>
      <c r="B98" s="54" t="s">
        <v>2284</v>
      </c>
      <c r="C98" s="54" t="s">
        <v>423</v>
      </c>
      <c r="D98" s="76" t="s">
        <v>2285</v>
      </c>
      <c r="E98" s="55"/>
      <c r="F98" s="55"/>
      <c r="G98" s="56" t="s">
        <v>50</v>
      </c>
      <c r="H98" s="57">
        <v>3.0</v>
      </c>
      <c r="I98" s="52" t="s">
        <v>44</v>
      </c>
      <c r="J98" s="52" t="s">
        <v>44</v>
      </c>
      <c r="K98" s="59" t="s">
        <v>2228</v>
      </c>
      <c r="L98" s="58">
        <v>100.0</v>
      </c>
      <c r="M98" s="24" t="str">
        <f t="shared" si="3"/>
        <v>APROBADO</v>
      </c>
      <c r="N98" s="1"/>
    </row>
    <row r="99">
      <c r="A99" s="53">
        <v>2.7285945025E10</v>
      </c>
      <c r="B99" s="54" t="s">
        <v>2286</v>
      </c>
      <c r="C99" s="54" t="s">
        <v>2287</v>
      </c>
      <c r="D99" s="76" t="s">
        <v>2288</v>
      </c>
      <c r="E99" s="55"/>
      <c r="F99" s="55"/>
      <c r="G99" s="56" t="s">
        <v>18</v>
      </c>
      <c r="H99" s="57">
        <v>2.0</v>
      </c>
      <c r="I99" s="52" t="s">
        <v>44</v>
      </c>
      <c r="J99" s="52" t="s">
        <v>40</v>
      </c>
      <c r="K99" s="58">
        <v>70.0</v>
      </c>
      <c r="L99" s="58">
        <v>100.0</v>
      </c>
      <c r="M99" s="24" t="str">
        <f t="shared" si="3"/>
        <v>APROBADO</v>
      </c>
      <c r="N99" s="1"/>
    </row>
    <row r="100">
      <c r="A100" s="53">
        <v>2.7250165779E10</v>
      </c>
      <c r="B100" s="54" t="s">
        <v>2289</v>
      </c>
      <c r="C100" s="54" t="s">
        <v>2290</v>
      </c>
      <c r="D100" s="76" t="s">
        <v>2291</v>
      </c>
      <c r="E100" s="55"/>
      <c r="F100" s="55"/>
      <c r="G100" s="56" t="s">
        <v>18</v>
      </c>
      <c r="H100" s="57">
        <v>3.0</v>
      </c>
      <c r="I100" s="52" t="s">
        <v>44</v>
      </c>
      <c r="J100" s="52" t="s">
        <v>44</v>
      </c>
      <c r="K100" s="58">
        <v>100.0</v>
      </c>
      <c r="L100" s="58">
        <v>100.0</v>
      </c>
      <c r="M100" s="24" t="str">
        <f t="shared" si="3"/>
        <v>APROBADO</v>
      </c>
      <c r="N100" s="1"/>
    </row>
    <row r="101">
      <c r="A101" s="53">
        <v>2.0313178979E10</v>
      </c>
      <c r="B101" s="54" t="s">
        <v>2292</v>
      </c>
      <c r="C101" s="54" t="s">
        <v>2293</v>
      </c>
      <c r="D101" s="76" t="s">
        <v>2294</v>
      </c>
      <c r="E101" s="55"/>
      <c r="F101" s="55"/>
      <c r="G101" s="56" t="s">
        <v>50</v>
      </c>
      <c r="H101" s="57">
        <v>3.0</v>
      </c>
      <c r="I101" s="52" t="s">
        <v>44</v>
      </c>
      <c r="J101" s="52" t="s">
        <v>40</v>
      </c>
      <c r="K101" s="58">
        <v>100.0</v>
      </c>
      <c r="L101" s="58">
        <v>100.0</v>
      </c>
      <c r="M101" s="24" t="str">
        <f t="shared" si="3"/>
        <v>APROBADO</v>
      </c>
      <c r="N101" s="1"/>
    </row>
    <row r="102">
      <c r="A102" s="53">
        <v>2.7357496514E10</v>
      </c>
      <c r="B102" s="54" t="s">
        <v>2292</v>
      </c>
      <c r="C102" s="54" t="s">
        <v>837</v>
      </c>
      <c r="D102" s="76" t="s">
        <v>2295</v>
      </c>
      <c r="E102" s="55"/>
      <c r="F102" s="55"/>
      <c r="G102" s="56" t="s">
        <v>18</v>
      </c>
      <c r="H102" s="57">
        <v>4.0</v>
      </c>
      <c r="I102" s="52" t="s">
        <v>44</v>
      </c>
      <c r="J102" s="52" t="s">
        <v>44</v>
      </c>
      <c r="K102" s="58">
        <v>90.0</v>
      </c>
      <c r="L102" s="58">
        <v>100.0</v>
      </c>
      <c r="M102" s="24" t="str">
        <f t="shared" si="3"/>
        <v>APROBADO</v>
      </c>
      <c r="N102" s="1"/>
    </row>
    <row r="103">
      <c r="A103" s="53">
        <v>2.0388971666E10</v>
      </c>
      <c r="B103" s="54" t="s">
        <v>2296</v>
      </c>
      <c r="C103" s="54" t="s">
        <v>2297</v>
      </c>
      <c r="D103" s="76" t="s">
        <v>2298</v>
      </c>
      <c r="E103" s="55"/>
      <c r="F103" s="55"/>
      <c r="G103" s="56" t="s">
        <v>50</v>
      </c>
      <c r="H103" s="57">
        <v>3.0</v>
      </c>
      <c r="I103" s="52" t="s">
        <v>44</v>
      </c>
      <c r="J103" s="52" t="s">
        <v>44</v>
      </c>
      <c r="K103" s="58">
        <v>90.0</v>
      </c>
      <c r="L103" s="58">
        <v>100.0</v>
      </c>
      <c r="M103" s="24" t="str">
        <f t="shared" si="3"/>
        <v>APROBADO</v>
      </c>
      <c r="N103" s="1"/>
    </row>
    <row r="104">
      <c r="A104" s="53">
        <v>2.7367247059E10</v>
      </c>
      <c r="B104" s="54" t="s">
        <v>2299</v>
      </c>
      <c r="C104" s="54" t="s">
        <v>1387</v>
      </c>
      <c r="D104" s="76" t="s">
        <v>2300</v>
      </c>
      <c r="E104" s="55"/>
      <c r="F104" s="55"/>
      <c r="G104" s="56" t="s">
        <v>18</v>
      </c>
      <c r="H104" s="57">
        <v>3.0</v>
      </c>
      <c r="I104" s="52" t="s">
        <v>44</v>
      </c>
      <c r="J104" s="52" t="s">
        <v>44</v>
      </c>
      <c r="K104" s="58">
        <v>100.0</v>
      </c>
      <c r="L104" s="58">
        <v>100.0</v>
      </c>
      <c r="M104" s="24" t="str">
        <f t="shared" si="3"/>
        <v>APROBADO</v>
      </c>
      <c r="N104" s="1"/>
    </row>
    <row r="105">
      <c r="A105" s="53">
        <v>2.0301095083E10</v>
      </c>
      <c r="B105" s="54" t="s">
        <v>2299</v>
      </c>
      <c r="C105" s="54" t="s">
        <v>1775</v>
      </c>
      <c r="D105" s="76" t="s">
        <v>2301</v>
      </c>
      <c r="E105" s="55"/>
      <c r="F105" s="55"/>
      <c r="G105" s="56" t="s">
        <v>50</v>
      </c>
      <c r="H105" s="57">
        <v>4.0</v>
      </c>
      <c r="I105" s="52" t="s">
        <v>40</v>
      </c>
      <c r="J105" s="52" t="s">
        <v>40</v>
      </c>
      <c r="K105" s="52" t="s">
        <v>40</v>
      </c>
      <c r="L105" s="52" t="s">
        <v>40</v>
      </c>
      <c r="M105" s="24" t="str">
        <f t="shared" si="3"/>
        <v>REPROBADO</v>
      </c>
      <c r="N105" s="1"/>
    </row>
    <row r="106">
      <c r="A106" s="53">
        <v>2.3374513184E10</v>
      </c>
      <c r="B106" s="54" t="s">
        <v>2299</v>
      </c>
      <c r="C106" s="54" t="s">
        <v>2302</v>
      </c>
      <c r="D106" s="76" t="s">
        <v>2303</v>
      </c>
      <c r="E106" s="55"/>
      <c r="F106" s="55"/>
      <c r="G106" s="56" t="s">
        <v>18</v>
      </c>
      <c r="H106" s="57">
        <v>4.0</v>
      </c>
      <c r="I106" s="52" t="s">
        <v>44</v>
      </c>
      <c r="J106" s="52" t="s">
        <v>40</v>
      </c>
      <c r="K106" s="58">
        <v>90.0</v>
      </c>
      <c r="L106" s="58">
        <v>100.0</v>
      </c>
      <c r="M106" s="24" t="str">
        <f t="shared" si="3"/>
        <v>APROBADO</v>
      </c>
      <c r="N106" s="1"/>
    </row>
    <row r="107">
      <c r="A107" s="53">
        <v>2.7330685765E10</v>
      </c>
      <c r="B107" s="54" t="s">
        <v>2299</v>
      </c>
      <c r="C107" s="54" t="s">
        <v>813</v>
      </c>
      <c r="D107" s="76" t="s">
        <v>2304</v>
      </c>
      <c r="E107" s="55"/>
      <c r="F107" s="55"/>
      <c r="G107" s="56" t="s">
        <v>18</v>
      </c>
      <c r="H107" s="57">
        <v>3.0</v>
      </c>
      <c r="I107" s="52" t="s">
        <v>40</v>
      </c>
      <c r="J107" s="52" t="s">
        <v>40</v>
      </c>
      <c r="K107" s="52" t="s">
        <v>40</v>
      </c>
      <c r="L107" s="52" t="s">
        <v>40</v>
      </c>
      <c r="M107" s="24" t="str">
        <f t="shared" si="3"/>
        <v>REPROBADO</v>
      </c>
      <c r="N107" s="1"/>
    </row>
    <row r="108">
      <c r="A108" s="53">
        <v>2.0265949305E10</v>
      </c>
      <c r="B108" s="54" t="s">
        <v>2305</v>
      </c>
      <c r="C108" s="54" t="s">
        <v>350</v>
      </c>
      <c r="D108" s="76" t="s">
        <v>2306</v>
      </c>
      <c r="E108" s="55"/>
      <c r="F108" s="55"/>
      <c r="G108" s="56" t="s">
        <v>50</v>
      </c>
      <c r="H108" s="57">
        <v>4.0</v>
      </c>
      <c r="I108" s="52" t="s">
        <v>40</v>
      </c>
      <c r="J108" s="52" t="s">
        <v>40</v>
      </c>
      <c r="K108" s="52" t="s">
        <v>40</v>
      </c>
      <c r="L108" s="52" t="s">
        <v>40</v>
      </c>
      <c r="M108" s="24" t="str">
        <f t="shared" si="3"/>
        <v>REPROBADO</v>
      </c>
      <c r="N108" s="1"/>
    </row>
    <row r="109">
      <c r="A109" s="53">
        <v>2.0282177936E10</v>
      </c>
      <c r="B109" s="54" t="s">
        <v>2305</v>
      </c>
      <c r="C109" s="54" t="s">
        <v>2307</v>
      </c>
      <c r="D109" s="76" t="s">
        <v>2308</v>
      </c>
      <c r="E109" s="55"/>
      <c r="F109" s="55"/>
      <c r="G109" s="56" t="s">
        <v>50</v>
      </c>
      <c r="H109" s="57">
        <v>3.0</v>
      </c>
      <c r="I109" s="52" t="s">
        <v>44</v>
      </c>
      <c r="J109" s="52" t="s">
        <v>44</v>
      </c>
      <c r="K109" s="58">
        <v>70.0</v>
      </c>
      <c r="L109" s="58">
        <v>100.0</v>
      </c>
      <c r="M109" s="24" t="str">
        <f t="shared" si="3"/>
        <v>APROBADO</v>
      </c>
      <c r="N109" s="1"/>
    </row>
    <row r="110">
      <c r="A110" s="53">
        <v>2.022280647E10</v>
      </c>
      <c r="B110" s="54" t="s">
        <v>2305</v>
      </c>
      <c r="C110" s="54" t="s">
        <v>2309</v>
      </c>
      <c r="D110" s="76" t="s">
        <v>2310</v>
      </c>
      <c r="E110" s="55"/>
      <c r="F110" s="55"/>
      <c r="G110" s="56" t="s">
        <v>50</v>
      </c>
      <c r="H110" s="57">
        <v>3.0</v>
      </c>
      <c r="I110" s="52" t="s">
        <v>40</v>
      </c>
      <c r="J110" s="52" t="s">
        <v>40</v>
      </c>
      <c r="K110" s="52" t="s">
        <v>40</v>
      </c>
      <c r="L110" s="52" t="s">
        <v>40</v>
      </c>
      <c r="M110" s="24" t="str">
        <f t="shared" si="3"/>
        <v>REPROBADO</v>
      </c>
      <c r="N110" s="1"/>
    </row>
    <row r="111">
      <c r="A111" s="53">
        <v>2.0305543323E10</v>
      </c>
      <c r="B111" s="54" t="s">
        <v>2305</v>
      </c>
      <c r="C111" s="54" t="s">
        <v>2311</v>
      </c>
      <c r="D111" s="76" t="s">
        <v>2312</v>
      </c>
      <c r="E111" s="55"/>
      <c r="F111" s="55"/>
      <c r="G111" s="56" t="s">
        <v>50</v>
      </c>
      <c r="H111" s="57">
        <v>4.0</v>
      </c>
      <c r="I111" s="52" t="s">
        <v>44</v>
      </c>
      <c r="J111" s="52" t="s">
        <v>40</v>
      </c>
      <c r="K111" s="58">
        <v>85.0</v>
      </c>
      <c r="L111" s="58">
        <v>100.0</v>
      </c>
      <c r="M111" s="24" t="str">
        <f t="shared" si="3"/>
        <v>APROBADO</v>
      </c>
      <c r="N111" s="1"/>
    </row>
    <row r="112">
      <c r="A112" s="53">
        <v>2.0282408202E10</v>
      </c>
      <c r="B112" s="54" t="s">
        <v>2305</v>
      </c>
      <c r="C112" s="54" t="s">
        <v>423</v>
      </c>
      <c r="D112" s="76" t="s">
        <v>2313</v>
      </c>
      <c r="E112" s="55"/>
      <c r="F112" s="55"/>
      <c r="G112" s="56" t="s">
        <v>50</v>
      </c>
      <c r="H112" s="57">
        <v>4.0</v>
      </c>
      <c r="I112" s="52" t="s">
        <v>40</v>
      </c>
      <c r="J112" s="52" t="s">
        <v>40</v>
      </c>
      <c r="K112" s="52" t="s">
        <v>40</v>
      </c>
      <c r="L112" s="52" t="s">
        <v>40</v>
      </c>
      <c r="M112" s="24" t="str">
        <f t="shared" si="3"/>
        <v>REPROBADO</v>
      </c>
      <c r="N112" s="1"/>
    </row>
    <row r="113">
      <c r="A113" s="53">
        <v>2.0280739724E10</v>
      </c>
      <c r="B113" s="54" t="s">
        <v>2305</v>
      </c>
      <c r="C113" s="54" t="s">
        <v>2314</v>
      </c>
      <c r="D113" s="76" t="s">
        <v>2315</v>
      </c>
      <c r="E113" s="55"/>
      <c r="F113" s="55"/>
      <c r="G113" s="56" t="s">
        <v>50</v>
      </c>
      <c r="H113" s="57">
        <v>4.0</v>
      </c>
      <c r="I113" s="52" t="s">
        <v>44</v>
      </c>
      <c r="J113" s="52" t="s">
        <v>44</v>
      </c>
      <c r="K113" s="58">
        <v>100.0</v>
      </c>
      <c r="L113" s="58">
        <v>100.0</v>
      </c>
      <c r="M113" s="24" t="str">
        <f t="shared" si="3"/>
        <v>APROBADO</v>
      </c>
      <c r="N113" s="1"/>
    </row>
    <row r="114">
      <c r="A114" s="53">
        <v>2.730071137E10</v>
      </c>
      <c r="B114" s="54" t="s">
        <v>2316</v>
      </c>
      <c r="C114" s="54" t="s">
        <v>1755</v>
      </c>
      <c r="D114" s="76" t="s">
        <v>2317</v>
      </c>
      <c r="E114" s="55"/>
      <c r="F114" s="55"/>
      <c r="G114" s="56" t="s">
        <v>18</v>
      </c>
      <c r="H114" s="57">
        <v>4.0</v>
      </c>
      <c r="I114" s="52" t="s">
        <v>44</v>
      </c>
      <c r="J114" s="52" t="s">
        <v>44</v>
      </c>
      <c r="K114" s="58">
        <v>70.0</v>
      </c>
      <c r="L114" s="58">
        <v>100.0</v>
      </c>
      <c r="M114" s="24" t="str">
        <f t="shared" si="3"/>
        <v>APROBADO</v>
      </c>
      <c r="N114" s="1"/>
    </row>
    <row r="115">
      <c r="A115" s="53">
        <v>2.7347447574E10</v>
      </c>
      <c r="B115" s="54" t="s">
        <v>2318</v>
      </c>
      <c r="C115" s="54" t="s">
        <v>2319</v>
      </c>
      <c r="D115" s="76" t="s">
        <v>2320</v>
      </c>
      <c r="E115" s="55"/>
      <c r="F115" s="55"/>
      <c r="G115" s="56" t="s">
        <v>18</v>
      </c>
      <c r="H115" s="57">
        <v>4.0</v>
      </c>
      <c r="I115" s="52" t="s">
        <v>44</v>
      </c>
      <c r="J115" s="52" t="s">
        <v>44</v>
      </c>
      <c r="K115" s="59" t="s">
        <v>801</v>
      </c>
      <c r="L115" s="58">
        <v>100.0</v>
      </c>
      <c r="M115" s="24" t="str">
        <f t="shared" si="3"/>
        <v>APROBADO</v>
      </c>
      <c r="N115" s="1"/>
    </row>
    <row r="116">
      <c r="A116" s="53">
        <v>2.3350921494E10</v>
      </c>
      <c r="B116" s="54" t="s">
        <v>2321</v>
      </c>
      <c r="C116" s="54" t="s">
        <v>2302</v>
      </c>
      <c r="D116" s="76" t="s">
        <v>2322</v>
      </c>
      <c r="E116" s="55"/>
      <c r="F116" s="55"/>
      <c r="G116" s="56" t="s">
        <v>18</v>
      </c>
      <c r="H116" s="57">
        <v>4.0</v>
      </c>
      <c r="I116" s="52" t="s">
        <v>44</v>
      </c>
      <c r="J116" s="52" t="s">
        <v>44</v>
      </c>
      <c r="K116" s="58">
        <v>80.0</v>
      </c>
      <c r="L116" s="58">
        <v>100.0</v>
      </c>
      <c r="M116" s="24" t="str">
        <f t="shared" si="3"/>
        <v>APROBADO</v>
      </c>
      <c r="N116" s="1"/>
    </row>
    <row r="117">
      <c r="A117" s="53">
        <v>2.0268089021E10</v>
      </c>
      <c r="B117" s="54" t="s">
        <v>2323</v>
      </c>
      <c r="C117" s="54" t="s">
        <v>616</v>
      </c>
      <c r="D117" s="76" t="s">
        <v>2324</v>
      </c>
      <c r="E117" s="55"/>
      <c r="F117" s="55"/>
      <c r="G117" s="56" t="s">
        <v>50</v>
      </c>
      <c r="H117" s="57">
        <v>4.0</v>
      </c>
      <c r="I117" s="52" t="s">
        <v>40</v>
      </c>
      <c r="J117" s="52" t="s">
        <v>40</v>
      </c>
      <c r="K117" s="52" t="s">
        <v>40</v>
      </c>
      <c r="L117" s="52" t="s">
        <v>40</v>
      </c>
      <c r="M117" s="24" t="str">
        <f t="shared" si="3"/>
        <v>REPROBADO</v>
      </c>
      <c r="N117" s="1"/>
    </row>
    <row r="118">
      <c r="A118" s="53">
        <v>2.0377982763E10</v>
      </c>
      <c r="B118" s="54" t="s">
        <v>2325</v>
      </c>
      <c r="C118" s="54" t="s">
        <v>2326</v>
      </c>
      <c r="D118" s="76" t="s">
        <v>2327</v>
      </c>
      <c r="E118" s="55"/>
      <c r="F118" s="55"/>
      <c r="G118" s="56" t="s">
        <v>50</v>
      </c>
      <c r="H118" s="57">
        <v>4.0</v>
      </c>
      <c r="I118" s="52" t="s">
        <v>44</v>
      </c>
      <c r="J118" s="52" t="s">
        <v>40</v>
      </c>
      <c r="K118" s="52" t="s">
        <v>40</v>
      </c>
      <c r="L118" s="52" t="s">
        <v>40</v>
      </c>
      <c r="M118" s="24" t="str">
        <f t="shared" si="3"/>
        <v>REPROBADO</v>
      </c>
      <c r="N118" s="31" t="s">
        <v>61</v>
      </c>
    </row>
    <row r="119">
      <c r="A119" s="53">
        <v>2.0260669541E10</v>
      </c>
      <c r="B119" s="54" t="s">
        <v>2328</v>
      </c>
      <c r="C119" s="54" t="s">
        <v>67</v>
      </c>
      <c r="D119" s="76" t="s">
        <v>2329</v>
      </c>
      <c r="E119" s="55"/>
      <c r="F119" s="55"/>
      <c r="G119" s="56" t="s">
        <v>50</v>
      </c>
      <c r="H119" s="57">
        <v>4.0</v>
      </c>
      <c r="I119" s="52" t="s">
        <v>40</v>
      </c>
      <c r="J119" s="52" t="s">
        <v>40</v>
      </c>
      <c r="K119" s="52" t="s">
        <v>40</v>
      </c>
      <c r="L119" s="52" t="s">
        <v>40</v>
      </c>
      <c r="M119" s="24" t="str">
        <f t="shared" si="3"/>
        <v>REPROBADO</v>
      </c>
      <c r="N119" s="1"/>
    </row>
    <row r="120">
      <c r="A120" s="53">
        <v>2.0366564668E10</v>
      </c>
      <c r="B120" s="54" t="s">
        <v>2330</v>
      </c>
      <c r="C120" s="54" t="s">
        <v>2331</v>
      </c>
      <c r="D120" s="76" t="s">
        <v>2332</v>
      </c>
      <c r="E120" s="55"/>
      <c r="F120" s="55"/>
      <c r="G120" s="56" t="s">
        <v>50</v>
      </c>
      <c r="H120" s="57">
        <v>4.0</v>
      </c>
      <c r="I120" s="52" t="s">
        <v>40</v>
      </c>
      <c r="J120" s="52" t="s">
        <v>40</v>
      </c>
      <c r="K120" s="52" t="s">
        <v>40</v>
      </c>
      <c r="L120" s="52" t="s">
        <v>40</v>
      </c>
      <c r="M120" s="24" t="str">
        <f t="shared" si="3"/>
        <v>REPROBADO</v>
      </c>
      <c r="N120" s="1"/>
    </row>
    <row r="121">
      <c r="A121" s="53">
        <v>2.0387273086E10</v>
      </c>
      <c r="B121" s="54" t="s">
        <v>2333</v>
      </c>
      <c r="C121" s="54" t="s">
        <v>2334</v>
      </c>
      <c r="D121" s="76" t="s">
        <v>2335</v>
      </c>
      <c r="E121" s="55"/>
      <c r="F121" s="55"/>
      <c r="G121" s="56" t="s">
        <v>50</v>
      </c>
      <c r="H121" s="57">
        <v>4.0</v>
      </c>
      <c r="I121" s="52" t="s">
        <v>40</v>
      </c>
      <c r="J121" s="52" t="s">
        <v>40</v>
      </c>
      <c r="K121" s="52" t="s">
        <v>40</v>
      </c>
      <c r="L121" s="52" t="s">
        <v>40</v>
      </c>
      <c r="M121" s="24" t="str">
        <f t="shared" si="3"/>
        <v>REPROBADO</v>
      </c>
      <c r="N121" s="1"/>
    </row>
    <row r="122">
      <c r="A122" s="53">
        <v>2.7294882184E10</v>
      </c>
      <c r="B122" s="54" t="s">
        <v>2336</v>
      </c>
      <c r="C122" s="54" t="s">
        <v>2337</v>
      </c>
      <c r="D122" s="76" t="s">
        <v>2338</v>
      </c>
      <c r="E122" s="55"/>
      <c r="F122" s="55"/>
      <c r="G122" s="56" t="s">
        <v>18</v>
      </c>
      <c r="H122" s="57">
        <v>4.0</v>
      </c>
      <c r="I122" s="52" t="s">
        <v>40</v>
      </c>
      <c r="J122" s="52" t="s">
        <v>40</v>
      </c>
      <c r="K122" s="52" t="s">
        <v>40</v>
      </c>
      <c r="L122" s="52" t="s">
        <v>40</v>
      </c>
      <c r="M122" s="24" t="str">
        <f t="shared" si="3"/>
        <v>REPROBADO</v>
      </c>
      <c r="N122" s="1"/>
    </row>
    <row r="123">
      <c r="A123" s="53">
        <v>2.028241032E10</v>
      </c>
      <c r="B123" s="54" t="s">
        <v>2339</v>
      </c>
      <c r="C123" s="54" t="s">
        <v>108</v>
      </c>
      <c r="D123" s="76" t="s">
        <v>2340</v>
      </c>
      <c r="E123" s="55"/>
      <c r="F123" s="55"/>
      <c r="G123" s="56" t="s">
        <v>50</v>
      </c>
      <c r="H123" s="57">
        <v>4.0</v>
      </c>
      <c r="I123" s="52" t="s">
        <v>40</v>
      </c>
      <c r="J123" s="52" t="s">
        <v>40</v>
      </c>
      <c r="K123" s="52" t="s">
        <v>40</v>
      </c>
      <c r="L123" s="52" t="s">
        <v>40</v>
      </c>
      <c r="M123" s="24" t="str">
        <f t="shared" si="3"/>
        <v>REPROBADO</v>
      </c>
      <c r="N123" s="1"/>
    </row>
    <row r="124">
      <c r="A124" s="53">
        <v>2.0338475781E10</v>
      </c>
      <c r="B124" s="54" t="s">
        <v>2341</v>
      </c>
      <c r="C124" s="54" t="s">
        <v>2342</v>
      </c>
      <c r="D124" s="76" t="s">
        <v>2343</v>
      </c>
      <c r="E124" s="55"/>
      <c r="F124" s="55"/>
      <c r="G124" s="56" t="s">
        <v>50</v>
      </c>
      <c r="H124" s="57">
        <v>4.0</v>
      </c>
      <c r="I124" s="52" t="s">
        <v>44</v>
      </c>
      <c r="J124" s="52" t="s">
        <v>44</v>
      </c>
      <c r="K124" s="58">
        <v>100.0</v>
      </c>
      <c r="L124" s="58">
        <v>100.0</v>
      </c>
      <c r="M124" s="24" t="str">
        <f t="shared" si="3"/>
        <v>APROBADO</v>
      </c>
      <c r="N124" s="1"/>
    </row>
    <row r="125">
      <c r="A125" s="53">
        <v>2.7374075948E10</v>
      </c>
      <c r="B125" s="54" t="s">
        <v>2344</v>
      </c>
      <c r="C125" s="54" t="s">
        <v>2345</v>
      </c>
      <c r="D125" s="76" t="s">
        <v>2346</v>
      </c>
      <c r="E125" s="55"/>
      <c r="F125" s="55"/>
      <c r="G125" s="56" t="s">
        <v>18</v>
      </c>
      <c r="H125" s="57">
        <v>4.0</v>
      </c>
      <c r="I125" s="52" t="s">
        <v>44</v>
      </c>
      <c r="J125" s="52" t="s">
        <v>44</v>
      </c>
      <c r="K125" s="58">
        <v>90.0</v>
      </c>
      <c r="L125" s="58">
        <v>100.0</v>
      </c>
      <c r="M125" s="24" t="str">
        <f t="shared" si="3"/>
        <v>APROBADO</v>
      </c>
      <c r="N125" s="1"/>
    </row>
    <row r="126">
      <c r="A126" s="53">
        <v>2.7315157736E10</v>
      </c>
      <c r="B126" s="54" t="s">
        <v>2344</v>
      </c>
      <c r="C126" s="54" t="s">
        <v>2347</v>
      </c>
      <c r="D126" s="76" t="s">
        <v>2348</v>
      </c>
      <c r="E126" s="55"/>
      <c r="F126" s="55"/>
      <c r="G126" s="56" t="s">
        <v>18</v>
      </c>
      <c r="H126" s="57">
        <v>4.0</v>
      </c>
      <c r="I126" s="52" t="s">
        <v>44</v>
      </c>
      <c r="J126" s="52" t="s">
        <v>40</v>
      </c>
      <c r="K126" s="52" t="s">
        <v>40</v>
      </c>
      <c r="L126" s="52" t="s">
        <v>40</v>
      </c>
      <c r="M126" s="24" t="str">
        <f t="shared" si="3"/>
        <v>REPROBADO</v>
      </c>
      <c r="N126" s="31" t="s">
        <v>61</v>
      </c>
    </row>
    <row r="127">
      <c r="A127" s="53">
        <v>2.0352139123E10</v>
      </c>
      <c r="B127" s="54" t="s">
        <v>2344</v>
      </c>
      <c r="C127" s="54" t="s">
        <v>108</v>
      </c>
      <c r="D127" s="76" t="s">
        <v>2349</v>
      </c>
      <c r="E127" s="55"/>
      <c r="F127" s="55"/>
      <c r="G127" s="56" t="s">
        <v>50</v>
      </c>
      <c r="H127" s="57">
        <v>4.0</v>
      </c>
      <c r="I127" s="52" t="s">
        <v>44</v>
      </c>
      <c r="J127" s="52" t="s">
        <v>44</v>
      </c>
      <c r="K127" s="58">
        <v>80.0</v>
      </c>
      <c r="L127" s="58">
        <v>100.0</v>
      </c>
      <c r="M127" s="24" t="str">
        <f t="shared" si="3"/>
        <v>APROBADO</v>
      </c>
      <c r="N127" s="1"/>
    </row>
    <row r="128">
      <c r="A128" s="53">
        <v>2.7322287661E10</v>
      </c>
      <c r="B128" s="54" t="s">
        <v>2344</v>
      </c>
      <c r="C128" s="54" t="s">
        <v>2350</v>
      </c>
      <c r="D128" s="76" t="s">
        <v>2351</v>
      </c>
      <c r="E128" s="55"/>
      <c r="F128" s="55"/>
      <c r="G128" s="56" t="s">
        <v>18</v>
      </c>
      <c r="H128" s="57">
        <v>4.0</v>
      </c>
      <c r="I128" s="52" t="s">
        <v>44</v>
      </c>
      <c r="J128" s="52" t="s">
        <v>40</v>
      </c>
      <c r="K128" s="58">
        <v>100.0</v>
      </c>
      <c r="L128" s="58">
        <v>100.0</v>
      </c>
      <c r="M128" s="24" t="str">
        <f t="shared" si="3"/>
        <v>APROBADO</v>
      </c>
      <c r="N128" s="1"/>
    </row>
    <row r="129">
      <c r="A129" s="53">
        <v>2.0285818665E10</v>
      </c>
      <c r="B129" s="54" t="s">
        <v>2344</v>
      </c>
      <c r="C129" s="54" t="s">
        <v>2352</v>
      </c>
      <c r="D129" s="76" t="s">
        <v>2353</v>
      </c>
      <c r="E129" s="55"/>
      <c r="F129" s="55"/>
      <c r="G129" s="56" t="s">
        <v>50</v>
      </c>
      <c r="H129" s="57">
        <v>4.0</v>
      </c>
      <c r="I129" s="52" t="s">
        <v>44</v>
      </c>
      <c r="J129" s="52" t="s">
        <v>44</v>
      </c>
      <c r="K129" s="59" t="s">
        <v>925</v>
      </c>
      <c r="L129" s="58">
        <v>100.0</v>
      </c>
      <c r="M129" s="24" t="str">
        <f t="shared" si="3"/>
        <v>APROBADO</v>
      </c>
      <c r="N129" s="1"/>
    </row>
    <row r="130">
      <c r="A130" s="53">
        <v>2.0363261346E10</v>
      </c>
      <c r="B130" s="54" t="s">
        <v>2344</v>
      </c>
      <c r="C130" s="54" t="s">
        <v>993</v>
      </c>
      <c r="D130" s="76" t="s">
        <v>2354</v>
      </c>
      <c r="E130" s="55"/>
      <c r="F130" s="55"/>
      <c r="G130" s="56" t="s">
        <v>50</v>
      </c>
      <c r="H130" s="57">
        <v>4.0</v>
      </c>
      <c r="I130" s="52" t="s">
        <v>44</v>
      </c>
      <c r="J130" s="52" t="s">
        <v>44</v>
      </c>
      <c r="K130" s="58">
        <v>100.0</v>
      </c>
      <c r="L130" s="58">
        <v>100.0</v>
      </c>
      <c r="M130" s="24" t="str">
        <f t="shared" si="3"/>
        <v>APROBADO</v>
      </c>
      <c r="N130" s="1"/>
    </row>
    <row r="131">
      <c r="A131" s="53">
        <v>2.0250773391E10</v>
      </c>
      <c r="B131" s="54" t="s">
        <v>2344</v>
      </c>
      <c r="C131" s="54" t="s">
        <v>2177</v>
      </c>
      <c r="D131" s="76" t="s">
        <v>2355</v>
      </c>
      <c r="E131" s="55"/>
      <c r="F131" s="55"/>
      <c r="G131" s="56" t="s">
        <v>50</v>
      </c>
      <c r="H131" s="57">
        <v>4.0</v>
      </c>
      <c r="I131" s="52" t="s">
        <v>44</v>
      </c>
      <c r="J131" s="52" t="s">
        <v>44</v>
      </c>
      <c r="K131" s="59" t="s">
        <v>823</v>
      </c>
      <c r="L131" s="58">
        <v>100.0</v>
      </c>
      <c r="M131" s="24" t="str">
        <f t="shared" si="3"/>
        <v>APROBADO</v>
      </c>
      <c r="N131" s="1"/>
    </row>
    <row r="132">
      <c r="A132" s="53">
        <v>2.733423726E10</v>
      </c>
      <c r="B132" s="54" t="s">
        <v>2356</v>
      </c>
      <c r="C132" s="54" t="s">
        <v>390</v>
      </c>
      <c r="D132" s="76" t="s">
        <v>2357</v>
      </c>
      <c r="E132" s="55"/>
      <c r="F132" s="55"/>
      <c r="G132" s="56" t="s">
        <v>18</v>
      </c>
      <c r="H132" s="57">
        <v>4.0</v>
      </c>
      <c r="I132" s="52" t="s">
        <v>44</v>
      </c>
      <c r="J132" s="52" t="s">
        <v>44</v>
      </c>
      <c r="K132" s="59">
        <v>60.0</v>
      </c>
      <c r="L132" s="58">
        <v>100.0</v>
      </c>
      <c r="M132" s="44" t="s">
        <v>60</v>
      </c>
      <c r="N132" s="1"/>
    </row>
    <row r="133">
      <c r="A133" s="53">
        <v>2.0216925115E10</v>
      </c>
      <c r="B133" s="54" t="s">
        <v>2358</v>
      </c>
      <c r="C133" s="54" t="s">
        <v>2359</v>
      </c>
      <c r="D133" s="54" t="s">
        <v>2360</v>
      </c>
      <c r="E133" s="55"/>
      <c r="F133" s="55"/>
      <c r="G133" s="56" t="s">
        <v>50</v>
      </c>
      <c r="H133" s="57">
        <v>4.0</v>
      </c>
      <c r="I133" s="52" t="s">
        <v>40</v>
      </c>
      <c r="J133" s="52" t="s">
        <v>40</v>
      </c>
      <c r="K133" s="52" t="s">
        <v>40</v>
      </c>
      <c r="L133" s="52" t="s">
        <v>40</v>
      </c>
      <c r="M133" s="24" t="str">
        <f t="shared" ref="M133:M135" si="4">IF(AND(OR(I133="Participó",J133="Participó"),AND(K133&gt;64,K133&lt;&gt;"-")),"APROBADO","REPROBADO")</f>
        <v>REPROBADO</v>
      </c>
      <c r="N133" s="1"/>
    </row>
    <row r="134">
      <c r="A134" s="53">
        <v>2.0263766521E10</v>
      </c>
      <c r="B134" s="54" t="s">
        <v>2361</v>
      </c>
      <c r="C134" s="54" t="s">
        <v>2362</v>
      </c>
      <c r="D134" s="76" t="s">
        <v>2363</v>
      </c>
      <c r="E134" s="55"/>
      <c r="F134" s="55"/>
      <c r="G134" s="56" t="s">
        <v>50</v>
      </c>
      <c r="H134" s="57">
        <v>4.0</v>
      </c>
      <c r="I134" s="52" t="s">
        <v>44</v>
      </c>
      <c r="J134" s="52" t="s">
        <v>44</v>
      </c>
      <c r="K134" s="58">
        <v>90.0</v>
      </c>
      <c r="L134" s="58">
        <v>100.0</v>
      </c>
      <c r="M134" s="24" t="str">
        <f t="shared" si="4"/>
        <v>APROBADO</v>
      </c>
      <c r="N134" s="1"/>
    </row>
    <row r="135">
      <c r="A135" s="53">
        <v>2.7257990082E10</v>
      </c>
      <c r="B135" s="54" t="s">
        <v>2364</v>
      </c>
      <c r="C135" s="54" t="s">
        <v>2365</v>
      </c>
      <c r="D135" s="76" t="s">
        <v>2366</v>
      </c>
      <c r="E135" s="55"/>
      <c r="F135" s="55"/>
      <c r="G135" s="56" t="s">
        <v>18</v>
      </c>
      <c r="H135" s="57">
        <v>4.0</v>
      </c>
      <c r="I135" s="52" t="s">
        <v>44</v>
      </c>
      <c r="J135" s="52" t="s">
        <v>40</v>
      </c>
      <c r="K135" s="52" t="s">
        <v>40</v>
      </c>
      <c r="L135" s="52" t="s">
        <v>40</v>
      </c>
      <c r="M135" s="24" t="str">
        <f t="shared" si="4"/>
        <v>REPROBADO</v>
      </c>
      <c r="N135" s="31" t="s">
        <v>61</v>
      </c>
    </row>
    <row r="136">
      <c r="A136" s="53">
        <v>2.0316103422E10</v>
      </c>
      <c r="B136" s="54" t="s">
        <v>2364</v>
      </c>
      <c r="C136" s="54" t="s">
        <v>2367</v>
      </c>
      <c r="D136" s="76" t="s">
        <v>2368</v>
      </c>
      <c r="E136" s="55"/>
      <c r="F136" s="55"/>
      <c r="G136" s="56" t="s">
        <v>50</v>
      </c>
      <c r="H136" s="57">
        <v>4.0</v>
      </c>
      <c r="I136" s="52" t="s">
        <v>44</v>
      </c>
      <c r="J136" s="52" t="s">
        <v>40</v>
      </c>
      <c r="K136" s="59">
        <v>60.0</v>
      </c>
      <c r="L136" s="52" t="s">
        <v>40</v>
      </c>
      <c r="M136" s="44" t="s">
        <v>60</v>
      </c>
      <c r="N136" s="1"/>
    </row>
    <row r="137">
      <c r="A137" s="53">
        <v>2.7336872257E10</v>
      </c>
      <c r="B137" s="54" t="s">
        <v>2369</v>
      </c>
      <c r="C137" s="54" t="s">
        <v>578</v>
      </c>
      <c r="D137" s="76" t="s">
        <v>2370</v>
      </c>
      <c r="E137" s="55"/>
      <c r="F137" s="55"/>
      <c r="G137" s="56" t="s">
        <v>18</v>
      </c>
      <c r="H137" s="57">
        <v>4.0</v>
      </c>
      <c r="I137" s="52" t="s">
        <v>44</v>
      </c>
      <c r="J137" s="52" t="s">
        <v>40</v>
      </c>
      <c r="K137" s="58">
        <v>85.0</v>
      </c>
      <c r="L137" s="58">
        <v>100.0</v>
      </c>
      <c r="M137" s="24" t="str">
        <f t="shared" ref="M137:M139" si="5">IF(AND(OR(I137="Participó",J137="Participó"),AND(K137&gt;64,K137&lt;&gt;"-")),"APROBADO","REPROBADO")</f>
        <v>APROBADO</v>
      </c>
      <c r="N137" s="1"/>
    </row>
    <row r="138">
      <c r="A138" s="53">
        <v>2.7391278585E10</v>
      </c>
      <c r="B138" s="54" t="s">
        <v>2371</v>
      </c>
      <c r="C138" s="54" t="s">
        <v>420</v>
      </c>
      <c r="D138" s="76" t="s">
        <v>2372</v>
      </c>
      <c r="E138" s="55"/>
      <c r="F138" s="55"/>
      <c r="G138" s="56" t="s">
        <v>18</v>
      </c>
      <c r="H138" s="57">
        <v>4.0</v>
      </c>
      <c r="I138" s="52" t="s">
        <v>44</v>
      </c>
      <c r="J138" s="52" t="s">
        <v>44</v>
      </c>
      <c r="K138" s="58">
        <v>70.0</v>
      </c>
      <c r="L138" s="58">
        <v>100.0</v>
      </c>
      <c r="M138" s="24" t="str">
        <f t="shared" si="5"/>
        <v>APROBADO</v>
      </c>
      <c r="N138" s="1"/>
    </row>
    <row r="139">
      <c r="A139" s="53">
        <v>2.7357713868E10</v>
      </c>
      <c r="B139" s="54" t="s">
        <v>2373</v>
      </c>
      <c r="C139" s="54" t="s">
        <v>2374</v>
      </c>
      <c r="D139" s="76" t="s">
        <v>2375</v>
      </c>
      <c r="E139" s="55"/>
      <c r="F139" s="55"/>
      <c r="G139" s="56" t="s">
        <v>18</v>
      </c>
      <c r="H139" s="57">
        <v>4.0</v>
      </c>
      <c r="I139" s="52" t="s">
        <v>44</v>
      </c>
      <c r="J139" s="52" t="s">
        <v>44</v>
      </c>
      <c r="K139" s="58">
        <v>70.0</v>
      </c>
      <c r="L139" s="58">
        <v>100.0</v>
      </c>
      <c r="M139" s="24" t="str">
        <f t="shared" si="5"/>
        <v>APROBADO</v>
      </c>
      <c r="N139" s="1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</row>
    <row r="141">
      <c r="A141" s="1"/>
      <c r="B141" s="1"/>
      <c r="C141" s="1"/>
      <c r="D141" s="28" t="s">
        <v>19</v>
      </c>
      <c r="E141" s="28">
        <f>COUNTIF(E5:E117,"NO")</f>
        <v>0</v>
      </c>
      <c r="F141" s="1"/>
      <c r="G141" s="28">
        <f>COUNTIF(G5:G139,"M")</f>
        <v>77</v>
      </c>
      <c r="H141" s="28"/>
      <c r="I141" s="28">
        <f t="shared" ref="I141:J141" si="6">COUNTIF(I5:I139,"Participó")</f>
        <v>109</v>
      </c>
      <c r="J141" s="28">
        <f t="shared" si="6"/>
        <v>70</v>
      </c>
      <c r="K141" s="28">
        <f>COUNTIF(K5:K139,"&gt;=70")</f>
        <v>75</v>
      </c>
      <c r="L141" s="28">
        <f>COUNTIF(L5:L139,"100")</f>
        <v>90</v>
      </c>
      <c r="M141" s="28">
        <f>COUNTIF(M5:M139,"APROBADO")</f>
        <v>95</v>
      </c>
      <c r="N141" s="28">
        <f>COUNTIF(N5:N139,"Recupera")</f>
        <v>23</v>
      </c>
    </row>
    <row r="142">
      <c r="A142" s="1"/>
      <c r="B142" s="1"/>
      <c r="C142" s="1"/>
      <c r="D142" s="29">
        <f>COUNTA(D5:D139)</f>
        <v>135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A143" s="1"/>
      <c r="B143" s="30" t="s">
        <v>20</v>
      </c>
      <c r="C143" s="1"/>
      <c r="D143" s="1"/>
      <c r="E143" s="1"/>
      <c r="F143" s="1"/>
      <c r="G143" s="32" t="s">
        <v>6</v>
      </c>
      <c r="H143" s="32" t="s">
        <v>21</v>
      </c>
      <c r="I143" s="1"/>
      <c r="J143" s="1"/>
      <c r="K143" s="1"/>
      <c r="L143" s="1"/>
      <c r="M143" s="1" t="s">
        <v>22</v>
      </c>
      <c r="N143" s="1"/>
    </row>
    <row r="144">
      <c r="A144" s="1"/>
      <c r="B144" s="1"/>
      <c r="C144" s="1"/>
      <c r="D144" s="1"/>
      <c r="E144" s="1"/>
      <c r="F144" s="1"/>
      <c r="G144" s="31">
        <v>1.0</v>
      </c>
      <c r="H144" s="1">
        <f t="shared" ref="H144:H147" si="7">COUNTIF($H$5:$H$139,G144)</f>
        <v>34</v>
      </c>
      <c r="I144" s="1"/>
      <c r="J144" s="1"/>
      <c r="K144" s="1"/>
      <c r="L144" s="33" t="s">
        <v>23</v>
      </c>
      <c r="M144" s="29">
        <f>COUNTIF(M5:M139,"APROBADO")/99*100</f>
        <v>95.95959596</v>
      </c>
      <c r="N144" s="1"/>
    </row>
    <row r="145">
      <c r="A145" s="1"/>
      <c r="B145" s="1"/>
      <c r="C145" s="1"/>
      <c r="D145" s="1"/>
      <c r="E145" s="1"/>
      <c r="F145" s="1"/>
      <c r="G145" s="31">
        <v>2.0</v>
      </c>
      <c r="H145" s="1">
        <f t="shared" si="7"/>
        <v>34</v>
      </c>
      <c r="I145" s="1"/>
      <c r="J145" s="1"/>
      <c r="K145" s="1"/>
      <c r="L145" s="34" t="s">
        <v>24</v>
      </c>
      <c r="M145" s="29">
        <f>COUNTIF(M5:M139,"REPROBADO")/99*100</f>
        <v>40.4040404</v>
      </c>
      <c r="N145" s="1"/>
    </row>
    <row r="146">
      <c r="A146" s="35"/>
      <c r="B146" s="1"/>
      <c r="C146" s="1"/>
      <c r="D146" s="1"/>
      <c r="E146" s="1"/>
      <c r="F146" s="1"/>
      <c r="G146" s="31">
        <v>3.0</v>
      </c>
      <c r="H146" s="1">
        <f t="shared" si="7"/>
        <v>33</v>
      </c>
      <c r="I146" s="1"/>
      <c r="J146" s="1"/>
      <c r="K146" s="1"/>
      <c r="L146" s="1"/>
      <c r="M146" s="1"/>
      <c r="N146" s="1"/>
    </row>
    <row r="147">
      <c r="A147" s="35" t="s">
        <v>25</v>
      </c>
      <c r="B147" s="1"/>
      <c r="C147" s="1"/>
      <c r="D147" s="1"/>
      <c r="E147" s="1"/>
      <c r="F147" s="1"/>
      <c r="G147" s="31">
        <v>4.0</v>
      </c>
      <c r="H147" s="1">
        <f t="shared" si="7"/>
        <v>34</v>
      </c>
      <c r="I147" s="1"/>
      <c r="J147" s="1"/>
      <c r="K147" s="1"/>
      <c r="L147" s="1"/>
      <c r="M147" s="1"/>
      <c r="N147" s="1"/>
    </row>
    <row r="148">
      <c r="A148" s="35" t="s">
        <v>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A149" s="35" t="s">
        <v>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A150" s="35" t="s">
        <v>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35" t="s">
        <v>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5"/>
      <c r="M151" s="1"/>
      <c r="N151" s="1"/>
    </row>
    <row r="152">
      <c r="A152" s="1"/>
      <c r="B152" s="1" t="s">
        <v>30</v>
      </c>
      <c r="C152" s="1"/>
      <c r="D152" s="1"/>
      <c r="E152" s="1"/>
      <c r="F152" s="1"/>
      <c r="G152" s="1"/>
      <c r="H152" s="1"/>
      <c r="I152" s="1"/>
      <c r="J152" s="1"/>
      <c r="K152" s="35"/>
      <c r="L152" s="36" t="s">
        <v>31</v>
      </c>
      <c r="M152" s="1"/>
      <c r="N152" s="1"/>
    </row>
    <row r="153">
      <c r="A153" s="1"/>
      <c r="B153" s="1" t="s">
        <v>32</v>
      </c>
      <c r="C153" s="1" t="s">
        <v>33</v>
      </c>
      <c r="D153" s="1"/>
      <c r="E153" s="1"/>
      <c r="F153" s="1"/>
      <c r="G153" s="1"/>
      <c r="H153" s="1"/>
      <c r="I153" s="1"/>
      <c r="J153" s="1"/>
      <c r="K153" s="35"/>
      <c r="L153" s="37" t="s">
        <v>34</v>
      </c>
      <c r="M153" s="38" t="str">
        <f>#REF!/COUNTIF(M26:M117,"REPROBADO")*100</f>
        <v>#REF!</v>
      </c>
      <c r="N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5"/>
      <c r="L154" s="37" t="s">
        <v>35</v>
      </c>
      <c r="M154" s="29">
        <f>COUNTIF(N26:N117,"Justifico")/COUNTIF(M27:M140,"REPROBADO")*100</f>
        <v>0</v>
      </c>
      <c r="N154" s="1"/>
    </row>
  </sheetData>
  <mergeCells count="14">
    <mergeCell ref="G3:G4"/>
    <mergeCell ref="H3:H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39">
    <cfRule type="cellIs" dxfId="0" priority="1" operator="equal">
      <formula>"Participó"</formula>
    </cfRule>
  </conditionalFormatting>
  <conditionalFormatting sqref="I5:J139">
    <cfRule type="cellIs" dxfId="1" priority="2" operator="equal">
      <formula>"-"</formula>
    </cfRule>
  </conditionalFormatting>
  <conditionalFormatting sqref="K5:L139">
    <cfRule type="cellIs" dxfId="0" priority="3" operator="greaterThanOrEqual">
      <formula>65</formula>
    </cfRule>
  </conditionalFormatting>
  <conditionalFormatting sqref="K5:L139">
    <cfRule type="cellIs" dxfId="1" priority="4" operator="lessThan">
      <formula>60</formula>
    </cfRule>
  </conditionalFormatting>
  <conditionalFormatting sqref="M5:M139">
    <cfRule type="cellIs" dxfId="0" priority="5" operator="equal">
      <formula>"APROBADO"</formula>
    </cfRule>
  </conditionalFormatting>
  <conditionalFormatting sqref="M5:M139">
    <cfRule type="cellIs" dxfId="1" priority="6" operator="equal">
      <formula>"REPROBADO"</formula>
    </cfRule>
  </conditionalFormatting>
  <conditionalFormatting sqref="K5:L139">
    <cfRule type="cellIs" dxfId="2" priority="7" operator="equal">
      <formula>"-"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2376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47">
        <v>2.0375708907E10</v>
      </c>
      <c r="B5" s="48" t="s">
        <v>2369</v>
      </c>
      <c r="C5" s="48" t="s">
        <v>2377</v>
      </c>
      <c r="D5" s="75" t="s">
        <v>2378</v>
      </c>
      <c r="E5" s="49"/>
      <c r="F5" s="49"/>
      <c r="G5" s="50" t="s">
        <v>50</v>
      </c>
      <c r="H5" s="51">
        <v>1.0</v>
      </c>
      <c r="I5" s="52" t="s">
        <v>44</v>
      </c>
      <c r="J5" s="52" t="s">
        <v>44</v>
      </c>
      <c r="K5" s="58">
        <v>80.0</v>
      </c>
      <c r="L5" s="58">
        <v>100.0</v>
      </c>
      <c r="M5" s="24" t="str">
        <f t="shared" ref="M5:M61" si="1">IF(AND(OR(I5="Participó",J5="Participó"),AND(K5&gt;64,K5&lt;&gt;"-")),"APROBADO","REPROBADO")</f>
        <v>APROBADO</v>
      </c>
      <c r="N5" s="31" t="s">
        <v>61</v>
      </c>
    </row>
    <row r="6">
      <c r="A6" s="53">
        <v>2.3348047469E10</v>
      </c>
      <c r="B6" s="54" t="s">
        <v>2369</v>
      </c>
      <c r="C6" s="54" t="s">
        <v>2379</v>
      </c>
      <c r="D6" s="76" t="s">
        <v>2380</v>
      </c>
      <c r="E6" s="55"/>
      <c r="F6" s="55"/>
      <c r="G6" s="56" t="s">
        <v>50</v>
      </c>
      <c r="H6" s="57">
        <v>1.0</v>
      </c>
      <c r="I6" s="52" t="s">
        <v>40</v>
      </c>
      <c r="J6" s="52" t="s">
        <v>40</v>
      </c>
      <c r="K6" s="52" t="s">
        <v>40</v>
      </c>
      <c r="L6" s="52" t="s">
        <v>40</v>
      </c>
      <c r="M6" s="24" t="str">
        <f t="shared" si="1"/>
        <v>REPROBADO</v>
      </c>
      <c r="N6" s="1"/>
    </row>
    <row r="7">
      <c r="A7" s="53">
        <v>2.0367502143E10</v>
      </c>
      <c r="B7" s="54" t="s">
        <v>2381</v>
      </c>
      <c r="C7" s="54" t="s">
        <v>281</v>
      </c>
      <c r="D7" s="76" t="s">
        <v>2382</v>
      </c>
      <c r="E7" s="55"/>
      <c r="F7" s="78" t="s">
        <v>2383</v>
      </c>
      <c r="G7" s="56" t="s">
        <v>50</v>
      </c>
      <c r="H7" s="57">
        <v>1.0</v>
      </c>
      <c r="I7" s="52" t="s">
        <v>44</v>
      </c>
      <c r="J7" s="52" t="s">
        <v>44</v>
      </c>
      <c r="K7" s="58">
        <v>80.0</v>
      </c>
      <c r="L7" s="58">
        <v>100.0</v>
      </c>
      <c r="M7" s="24" t="str">
        <f t="shared" si="1"/>
        <v>APROBADO</v>
      </c>
      <c r="N7" s="1"/>
    </row>
    <row r="8">
      <c r="A8" s="53">
        <v>2.0290693765E10</v>
      </c>
      <c r="B8" s="54" t="s">
        <v>2384</v>
      </c>
      <c r="C8" s="54" t="s">
        <v>2385</v>
      </c>
      <c r="D8" s="76" t="s">
        <v>2386</v>
      </c>
      <c r="E8" s="55"/>
      <c r="F8" s="78" t="s">
        <v>2387</v>
      </c>
      <c r="G8" s="56" t="s">
        <v>50</v>
      </c>
      <c r="H8" s="57">
        <v>1.0</v>
      </c>
      <c r="I8" s="52" t="s">
        <v>44</v>
      </c>
      <c r="J8" s="52" t="s">
        <v>44</v>
      </c>
      <c r="K8" s="59" t="s">
        <v>801</v>
      </c>
      <c r="L8" s="58">
        <v>100.0</v>
      </c>
      <c r="M8" s="24" t="str">
        <f t="shared" si="1"/>
        <v>APROBADO</v>
      </c>
      <c r="N8" s="1"/>
    </row>
    <row r="9">
      <c r="A9" s="53">
        <v>2.7371834082E10</v>
      </c>
      <c r="B9" s="54" t="s">
        <v>2388</v>
      </c>
      <c r="C9" s="54" t="s">
        <v>837</v>
      </c>
      <c r="D9" s="76" t="s">
        <v>2389</v>
      </c>
      <c r="E9" s="55"/>
      <c r="F9" s="55"/>
      <c r="G9" s="56" t="s">
        <v>18</v>
      </c>
      <c r="H9" s="57">
        <v>1.0</v>
      </c>
      <c r="I9" s="52" t="s">
        <v>40</v>
      </c>
      <c r="J9" s="52" t="s">
        <v>40</v>
      </c>
      <c r="K9" s="59" t="s">
        <v>801</v>
      </c>
      <c r="L9" s="58">
        <v>100.0</v>
      </c>
      <c r="M9" s="24" t="str">
        <f t="shared" si="1"/>
        <v>REPROBADO</v>
      </c>
      <c r="N9" s="1"/>
    </row>
    <row r="10">
      <c r="A10" s="53">
        <v>2.7360522852E10</v>
      </c>
      <c r="B10" s="54" t="s">
        <v>2390</v>
      </c>
      <c r="C10" s="54" t="s">
        <v>1576</v>
      </c>
      <c r="D10" s="76" t="s">
        <v>2391</v>
      </c>
      <c r="E10" s="55"/>
      <c r="F10" s="55"/>
      <c r="G10" s="56" t="s">
        <v>18</v>
      </c>
      <c r="H10" s="57">
        <v>1.0</v>
      </c>
      <c r="I10" s="52" t="s">
        <v>44</v>
      </c>
      <c r="J10" s="52" t="s">
        <v>40</v>
      </c>
      <c r="K10" s="52" t="s">
        <v>40</v>
      </c>
      <c r="L10" s="52" t="s">
        <v>40</v>
      </c>
      <c r="M10" s="24" t="str">
        <f t="shared" si="1"/>
        <v>REPROBADO</v>
      </c>
      <c r="N10" s="31" t="s">
        <v>61</v>
      </c>
    </row>
    <row r="11">
      <c r="A11" s="53">
        <v>2.7372088783E10</v>
      </c>
      <c r="B11" s="54" t="s">
        <v>2392</v>
      </c>
      <c r="C11" s="54" t="s">
        <v>2393</v>
      </c>
      <c r="D11" s="76" t="s">
        <v>2394</v>
      </c>
      <c r="E11" s="55"/>
      <c r="F11" s="55"/>
      <c r="G11" s="56" t="s">
        <v>18</v>
      </c>
      <c r="H11" s="57">
        <v>1.0</v>
      </c>
      <c r="I11" s="52" t="s">
        <v>44</v>
      </c>
      <c r="J11" s="52" t="s">
        <v>44</v>
      </c>
      <c r="K11" s="59" t="s">
        <v>925</v>
      </c>
      <c r="L11" s="58">
        <v>100.0</v>
      </c>
      <c r="M11" s="24" t="str">
        <f t="shared" si="1"/>
        <v>APROBADO</v>
      </c>
      <c r="N11" s="1"/>
    </row>
    <row r="12">
      <c r="A12" s="53">
        <v>2.0341716846E10</v>
      </c>
      <c r="B12" s="54" t="s">
        <v>2395</v>
      </c>
      <c r="C12" s="54" t="s">
        <v>2396</v>
      </c>
      <c r="D12" s="76" t="s">
        <v>2397</v>
      </c>
      <c r="E12" s="55"/>
      <c r="F12" s="55"/>
      <c r="G12" s="56" t="s">
        <v>50</v>
      </c>
      <c r="H12" s="57">
        <v>1.0</v>
      </c>
      <c r="I12" s="52" t="s">
        <v>40</v>
      </c>
      <c r="J12" s="52" t="s">
        <v>40</v>
      </c>
      <c r="K12" s="52" t="s">
        <v>40</v>
      </c>
      <c r="L12" s="52" t="s">
        <v>40</v>
      </c>
      <c r="M12" s="24" t="str">
        <f t="shared" si="1"/>
        <v>REPROBADO</v>
      </c>
      <c r="N12" s="1"/>
    </row>
    <row r="13">
      <c r="A13" s="53">
        <v>2.0294541021E10</v>
      </c>
      <c r="B13" s="54" t="s">
        <v>2398</v>
      </c>
      <c r="C13" s="54" t="s">
        <v>2399</v>
      </c>
      <c r="D13" s="76" t="s">
        <v>2400</v>
      </c>
      <c r="E13" s="55"/>
      <c r="F13" s="55"/>
      <c r="G13" s="56" t="s">
        <v>50</v>
      </c>
      <c r="H13" s="57">
        <v>1.0</v>
      </c>
      <c r="I13" s="52" t="s">
        <v>40</v>
      </c>
      <c r="J13" s="52" t="s">
        <v>40</v>
      </c>
      <c r="K13" s="52" t="s">
        <v>40</v>
      </c>
      <c r="L13" s="52" t="s">
        <v>40</v>
      </c>
      <c r="M13" s="24" t="str">
        <f t="shared" si="1"/>
        <v>REPROBADO</v>
      </c>
      <c r="N13" s="1"/>
    </row>
    <row r="14">
      <c r="A14" s="53">
        <v>2.0354487374E10</v>
      </c>
      <c r="B14" s="54" t="s">
        <v>2401</v>
      </c>
      <c r="C14" s="54" t="s">
        <v>2402</v>
      </c>
      <c r="D14" s="76" t="s">
        <v>2403</v>
      </c>
      <c r="E14" s="55"/>
      <c r="F14" s="55"/>
      <c r="G14" s="56" t="s">
        <v>50</v>
      </c>
      <c r="H14" s="57">
        <v>1.0</v>
      </c>
      <c r="I14" s="52" t="s">
        <v>44</v>
      </c>
      <c r="J14" s="52" t="s">
        <v>44</v>
      </c>
      <c r="K14" s="58">
        <v>75.0</v>
      </c>
      <c r="L14" s="58">
        <v>100.0</v>
      </c>
      <c r="M14" s="24" t="str">
        <f t="shared" si="1"/>
        <v>APROBADO</v>
      </c>
      <c r="N14" s="1"/>
    </row>
    <row r="15">
      <c r="A15" s="53">
        <v>2.0346506211E10</v>
      </c>
      <c r="B15" s="54" t="s">
        <v>2401</v>
      </c>
      <c r="C15" s="54" t="s">
        <v>1736</v>
      </c>
      <c r="D15" s="76" t="s">
        <v>2404</v>
      </c>
      <c r="E15" s="55"/>
      <c r="F15" s="55"/>
      <c r="G15" s="56" t="s">
        <v>50</v>
      </c>
      <c r="H15" s="57">
        <v>1.0</v>
      </c>
      <c r="I15" s="52" t="s">
        <v>44</v>
      </c>
      <c r="J15" s="52" t="s">
        <v>44</v>
      </c>
      <c r="K15" s="58">
        <v>100.0</v>
      </c>
      <c r="L15" s="58">
        <v>100.0</v>
      </c>
      <c r="M15" s="24" t="str">
        <f t="shared" si="1"/>
        <v>APROBADO</v>
      </c>
      <c r="N15" s="1"/>
    </row>
    <row r="16">
      <c r="A16" s="53">
        <v>2.7340349984E10</v>
      </c>
      <c r="B16" s="54" t="s">
        <v>2401</v>
      </c>
      <c r="C16" s="54" t="s">
        <v>2405</v>
      </c>
      <c r="D16" s="76" t="s">
        <v>2406</v>
      </c>
      <c r="E16" s="55"/>
      <c r="F16" s="55"/>
      <c r="G16" s="56" t="s">
        <v>18</v>
      </c>
      <c r="H16" s="57">
        <v>1.0</v>
      </c>
      <c r="I16" s="52" t="s">
        <v>40</v>
      </c>
      <c r="J16" s="52" t="s">
        <v>40</v>
      </c>
      <c r="K16" s="58">
        <v>95.0</v>
      </c>
      <c r="L16" s="58">
        <v>100.0</v>
      </c>
      <c r="M16" s="24" t="str">
        <f t="shared" si="1"/>
        <v>REPROBADO</v>
      </c>
      <c r="N16" s="1"/>
    </row>
    <row r="17">
      <c r="A17" s="53">
        <v>2.0301091266E10</v>
      </c>
      <c r="B17" s="54" t="s">
        <v>2401</v>
      </c>
      <c r="C17" s="54" t="s">
        <v>2407</v>
      </c>
      <c r="D17" s="76" t="s">
        <v>2408</v>
      </c>
      <c r="E17" s="55"/>
      <c r="F17" s="55"/>
      <c r="G17" s="56" t="s">
        <v>50</v>
      </c>
      <c r="H17" s="57">
        <v>1.0</v>
      </c>
      <c r="I17" s="52" t="s">
        <v>44</v>
      </c>
      <c r="J17" s="52" t="s">
        <v>44</v>
      </c>
      <c r="K17" s="58">
        <v>70.0</v>
      </c>
      <c r="L17" s="58">
        <v>100.0</v>
      </c>
      <c r="M17" s="24" t="str">
        <f t="shared" si="1"/>
        <v>APROBADO</v>
      </c>
      <c r="N17" s="1"/>
    </row>
    <row r="18">
      <c r="A18" s="53">
        <v>2.3288220549E10</v>
      </c>
      <c r="B18" s="54" t="s">
        <v>2409</v>
      </c>
      <c r="C18" s="54" t="s">
        <v>2410</v>
      </c>
      <c r="D18" s="76" t="s">
        <v>2411</v>
      </c>
      <c r="E18" s="55"/>
      <c r="F18" s="55"/>
      <c r="G18" s="56" t="s">
        <v>50</v>
      </c>
      <c r="H18" s="57">
        <v>1.0</v>
      </c>
      <c r="I18" s="52" t="s">
        <v>44</v>
      </c>
      <c r="J18" s="52" t="s">
        <v>44</v>
      </c>
      <c r="K18" s="58">
        <v>80.0</v>
      </c>
      <c r="L18" s="52" t="s">
        <v>40</v>
      </c>
      <c r="M18" s="24" t="str">
        <f t="shared" si="1"/>
        <v>APROBADO</v>
      </c>
      <c r="N18" s="1"/>
    </row>
    <row r="19">
      <c r="A19" s="53">
        <v>2.0242016956E10</v>
      </c>
      <c r="B19" s="54" t="s">
        <v>2412</v>
      </c>
      <c r="C19" s="54" t="s">
        <v>2413</v>
      </c>
      <c r="D19" s="76" t="s">
        <v>2414</v>
      </c>
      <c r="E19" s="55"/>
      <c r="F19" s="55"/>
      <c r="G19" s="56" t="s">
        <v>50</v>
      </c>
      <c r="H19" s="57">
        <v>1.0</v>
      </c>
      <c r="I19" s="52" t="s">
        <v>44</v>
      </c>
      <c r="J19" s="52" t="s">
        <v>44</v>
      </c>
      <c r="K19" s="58">
        <v>90.0</v>
      </c>
      <c r="L19" s="58">
        <v>100.0</v>
      </c>
      <c r="M19" s="24" t="str">
        <f t="shared" si="1"/>
        <v>APROBADO</v>
      </c>
      <c r="N19" s="1"/>
    </row>
    <row r="20">
      <c r="A20" s="53">
        <v>2.0305320499E10</v>
      </c>
      <c r="B20" s="54" t="s">
        <v>2415</v>
      </c>
      <c r="C20" s="54" t="s">
        <v>2416</v>
      </c>
      <c r="D20" s="76" t="s">
        <v>2417</v>
      </c>
      <c r="E20" s="55"/>
      <c r="F20" s="55"/>
      <c r="G20" s="56" t="s">
        <v>50</v>
      </c>
      <c r="H20" s="57">
        <v>1.0</v>
      </c>
      <c r="I20" s="52" t="s">
        <v>40</v>
      </c>
      <c r="J20" s="52" t="s">
        <v>40</v>
      </c>
      <c r="K20" s="52" t="s">
        <v>40</v>
      </c>
      <c r="L20" s="52" t="s">
        <v>40</v>
      </c>
      <c r="M20" s="24" t="str">
        <f t="shared" si="1"/>
        <v>REPROBADO</v>
      </c>
      <c r="N20" s="1"/>
    </row>
    <row r="21">
      <c r="A21" s="53">
        <v>2.7336871099E10</v>
      </c>
      <c r="B21" s="54" t="s">
        <v>2418</v>
      </c>
      <c r="C21" s="54" t="s">
        <v>1391</v>
      </c>
      <c r="D21" s="76" t="s">
        <v>2419</v>
      </c>
      <c r="E21" s="55"/>
      <c r="F21" s="55"/>
      <c r="G21" s="56" t="s">
        <v>18</v>
      </c>
      <c r="H21" s="57">
        <v>1.0</v>
      </c>
      <c r="I21" s="52" t="s">
        <v>44</v>
      </c>
      <c r="J21" s="52" t="s">
        <v>44</v>
      </c>
      <c r="K21" s="58">
        <v>100.0</v>
      </c>
      <c r="L21" s="58">
        <v>100.0</v>
      </c>
      <c r="M21" s="24" t="str">
        <f t="shared" si="1"/>
        <v>APROBADO</v>
      </c>
      <c r="N21" s="1"/>
    </row>
    <row r="22">
      <c r="A22" s="53">
        <v>2.0298694191E10</v>
      </c>
      <c r="B22" s="54" t="s">
        <v>2420</v>
      </c>
      <c r="C22" s="54" t="s">
        <v>2421</v>
      </c>
      <c r="D22" s="76" t="s">
        <v>2422</v>
      </c>
      <c r="E22" s="55"/>
      <c r="F22" s="55"/>
      <c r="G22" s="56" t="s">
        <v>50</v>
      </c>
      <c r="H22" s="57">
        <v>1.0</v>
      </c>
      <c r="I22" s="52" t="s">
        <v>40</v>
      </c>
      <c r="J22" s="52" t="s">
        <v>40</v>
      </c>
      <c r="K22" s="52" t="s">
        <v>40</v>
      </c>
      <c r="L22" s="52" t="s">
        <v>40</v>
      </c>
      <c r="M22" s="24" t="str">
        <f t="shared" si="1"/>
        <v>REPROBADO</v>
      </c>
      <c r="N22" s="1"/>
    </row>
    <row r="23">
      <c r="A23" s="53">
        <v>2.7375713425E10</v>
      </c>
      <c r="B23" s="54" t="s">
        <v>2423</v>
      </c>
      <c r="C23" s="54" t="s">
        <v>2424</v>
      </c>
      <c r="D23" s="76" t="s">
        <v>2425</v>
      </c>
      <c r="E23" s="55"/>
      <c r="F23" s="55"/>
      <c r="G23" s="56" t="s">
        <v>18</v>
      </c>
      <c r="H23" s="57">
        <v>1.0</v>
      </c>
      <c r="I23" s="52" t="s">
        <v>44</v>
      </c>
      <c r="J23" s="52" t="s">
        <v>44</v>
      </c>
      <c r="K23" s="58">
        <v>100.0</v>
      </c>
      <c r="L23" s="52" t="s">
        <v>40</v>
      </c>
      <c r="M23" s="24" t="str">
        <f t="shared" si="1"/>
        <v>APROBADO</v>
      </c>
      <c r="N23" s="1"/>
    </row>
    <row r="24">
      <c r="A24" s="53">
        <v>2.7349706666E10</v>
      </c>
      <c r="B24" s="54" t="s">
        <v>2426</v>
      </c>
      <c r="C24" s="54" t="s">
        <v>2427</v>
      </c>
      <c r="D24" s="76" t="s">
        <v>2428</v>
      </c>
      <c r="E24" s="55"/>
      <c r="F24" s="55"/>
      <c r="G24" s="56" t="s">
        <v>18</v>
      </c>
      <c r="H24" s="57">
        <v>1.0</v>
      </c>
      <c r="I24" s="52" t="s">
        <v>40</v>
      </c>
      <c r="J24" s="52" t="s">
        <v>40</v>
      </c>
      <c r="K24" s="52" t="s">
        <v>40</v>
      </c>
      <c r="L24" s="52" t="s">
        <v>40</v>
      </c>
      <c r="M24" s="24" t="str">
        <f t="shared" si="1"/>
        <v>REPROBADO</v>
      </c>
      <c r="N24" s="1"/>
    </row>
    <row r="25">
      <c r="A25" s="53">
        <v>2.0282198607E10</v>
      </c>
      <c r="B25" s="54" t="s">
        <v>2429</v>
      </c>
      <c r="C25" s="54" t="s">
        <v>2342</v>
      </c>
      <c r="D25" s="76" t="s">
        <v>2430</v>
      </c>
      <c r="E25" s="55"/>
      <c r="F25" s="55"/>
      <c r="G25" s="56" t="s">
        <v>50</v>
      </c>
      <c r="H25" s="57">
        <v>1.0</v>
      </c>
      <c r="I25" s="52" t="s">
        <v>44</v>
      </c>
      <c r="J25" s="52" t="s">
        <v>44</v>
      </c>
      <c r="K25" s="58">
        <v>90.0</v>
      </c>
      <c r="L25" s="58">
        <v>100.0</v>
      </c>
      <c r="M25" s="24" t="str">
        <f t="shared" si="1"/>
        <v>APROBADO</v>
      </c>
      <c r="N25" s="1"/>
    </row>
    <row r="26">
      <c r="A26" s="53">
        <v>2.035289012E10</v>
      </c>
      <c r="B26" s="54" t="s">
        <v>2431</v>
      </c>
      <c r="C26" s="54" t="s">
        <v>2432</v>
      </c>
      <c r="D26" s="76" t="s">
        <v>2433</v>
      </c>
      <c r="E26" s="55"/>
      <c r="F26" s="55"/>
      <c r="G26" s="56" t="s">
        <v>50</v>
      </c>
      <c r="H26" s="57">
        <v>1.0</v>
      </c>
      <c r="I26" s="52" t="s">
        <v>44</v>
      </c>
      <c r="J26" s="52" t="s">
        <v>44</v>
      </c>
      <c r="K26" s="58">
        <v>100.0</v>
      </c>
      <c r="L26" s="58">
        <v>100.0</v>
      </c>
      <c r="M26" s="24" t="str">
        <f t="shared" si="1"/>
        <v>APROBADO</v>
      </c>
      <c r="N26" s="1"/>
    </row>
    <row r="27">
      <c r="A27" s="53">
        <v>2.0250080094E10</v>
      </c>
      <c r="B27" s="54" t="s">
        <v>2434</v>
      </c>
      <c r="C27" s="54" t="s">
        <v>1205</v>
      </c>
      <c r="D27" s="76" t="s">
        <v>2435</v>
      </c>
      <c r="E27" s="55"/>
      <c r="F27" s="55"/>
      <c r="G27" s="56" t="s">
        <v>50</v>
      </c>
      <c r="H27" s="57">
        <v>1.0</v>
      </c>
      <c r="I27" s="52" t="s">
        <v>44</v>
      </c>
      <c r="J27" s="52" t="s">
        <v>44</v>
      </c>
      <c r="K27" s="58">
        <v>80.0</v>
      </c>
      <c r="L27" s="52" t="s">
        <v>40</v>
      </c>
      <c r="M27" s="24" t="str">
        <f t="shared" si="1"/>
        <v>APROBADO</v>
      </c>
      <c r="N27" s="1"/>
    </row>
    <row r="28">
      <c r="A28" s="53">
        <v>2.0352893464E10</v>
      </c>
      <c r="B28" s="54" t="s">
        <v>2436</v>
      </c>
      <c r="C28" s="54" t="s">
        <v>2437</v>
      </c>
      <c r="D28" s="76" t="s">
        <v>2438</v>
      </c>
      <c r="E28" s="55"/>
      <c r="F28" s="55"/>
      <c r="G28" s="56" t="s">
        <v>50</v>
      </c>
      <c r="H28" s="57">
        <v>1.0</v>
      </c>
      <c r="I28" s="52" t="s">
        <v>40</v>
      </c>
      <c r="J28" s="52" t="s">
        <v>40</v>
      </c>
      <c r="K28" s="52" t="s">
        <v>40</v>
      </c>
      <c r="L28" s="52" t="s">
        <v>40</v>
      </c>
      <c r="M28" s="24" t="str">
        <f t="shared" si="1"/>
        <v>REPROBADO</v>
      </c>
      <c r="N28" s="1"/>
    </row>
    <row r="29">
      <c r="A29" s="53">
        <v>2.0265947175E10</v>
      </c>
      <c r="B29" s="54" t="s">
        <v>2439</v>
      </c>
      <c r="C29" s="54" t="s">
        <v>709</v>
      </c>
      <c r="D29" s="76" t="s">
        <v>2440</v>
      </c>
      <c r="E29" s="55"/>
      <c r="F29" s="55"/>
      <c r="G29" s="56" t="s">
        <v>50</v>
      </c>
      <c r="H29" s="57">
        <v>1.0</v>
      </c>
      <c r="I29" s="52" t="s">
        <v>40</v>
      </c>
      <c r="J29" s="52" t="s">
        <v>40</v>
      </c>
      <c r="K29" s="52" t="s">
        <v>40</v>
      </c>
      <c r="L29" s="52" t="s">
        <v>40</v>
      </c>
      <c r="M29" s="24" t="str">
        <f t="shared" si="1"/>
        <v>REPROBADO</v>
      </c>
      <c r="N29" s="1"/>
    </row>
    <row r="30">
      <c r="A30" s="53">
        <v>2.0226141724E10</v>
      </c>
      <c r="B30" s="54" t="s">
        <v>2439</v>
      </c>
      <c r="C30" s="54" t="s">
        <v>2441</v>
      </c>
      <c r="D30" s="76" t="s">
        <v>2442</v>
      </c>
      <c r="E30" s="55"/>
      <c r="F30" s="55"/>
      <c r="G30" s="56" t="s">
        <v>50</v>
      </c>
      <c r="H30" s="57">
        <v>1.0</v>
      </c>
      <c r="I30" s="52" t="s">
        <v>44</v>
      </c>
      <c r="J30" s="52" t="s">
        <v>44</v>
      </c>
      <c r="K30" s="58">
        <v>80.0</v>
      </c>
      <c r="L30" s="58">
        <v>100.0</v>
      </c>
      <c r="M30" s="24" t="str">
        <f t="shared" si="1"/>
        <v>APROBADO</v>
      </c>
      <c r="N30" s="31" t="s">
        <v>61</v>
      </c>
    </row>
    <row r="31">
      <c r="A31" s="53">
        <v>2.026513405E10</v>
      </c>
      <c r="B31" s="54" t="s">
        <v>2443</v>
      </c>
      <c r="C31" s="54" t="s">
        <v>2444</v>
      </c>
      <c r="D31" s="76" t="s">
        <v>2445</v>
      </c>
      <c r="E31" s="55"/>
      <c r="F31" s="78" t="s">
        <v>2446</v>
      </c>
      <c r="G31" s="56" t="s">
        <v>50</v>
      </c>
      <c r="H31" s="57">
        <v>1.0</v>
      </c>
      <c r="I31" s="52" t="s">
        <v>44</v>
      </c>
      <c r="J31" s="52" t="s">
        <v>44</v>
      </c>
      <c r="K31" s="58">
        <v>90.0</v>
      </c>
      <c r="L31" s="58">
        <v>100.0</v>
      </c>
      <c r="M31" s="24" t="str">
        <f t="shared" si="1"/>
        <v>APROBADO</v>
      </c>
      <c r="N31" s="1"/>
    </row>
    <row r="32">
      <c r="A32" s="53">
        <v>2.0250983027E10</v>
      </c>
      <c r="B32" s="54" t="s">
        <v>2447</v>
      </c>
      <c r="C32" s="54" t="s">
        <v>2448</v>
      </c>
      <c r="D32" s="76" t="s">
        <v>2449</v>
      </c>
      <c r="E32" s="55"/>
      <c r="F32" s="55"/>
      <c r="G32" s="56" t="s">
        <v>50</v>
      </c>
      <c r="H32" s="57">
        <v>2.0</v>
      </c>
      <c r="I32" s="52" t="s">
        <v>40</v>
      </c>
      <c r="J32" s="52" t="s">
        <v>40</v>
      </c>
      <c r="K32" s="52" t="s">
        <v>40</v>
      </c>
      <c r="L32" s="52" t="s">
        <v>40</v>
      </c>
      <c r="M32" s="24" t="str">
        <f t="shared" si="1"/>
        <v>REPROBADO</v>
      </c>
      <c r="N32" s="1"/>
    </row>
    <row r="33">
      <c r="A33" s="53">
        <v>2.730812211E10</v>
      </c>
      <c r="B33" s="54" t="s">
        <v>2450</v>
      </c>
      <c r="C33" s="54" t="s">
        <v>2451</v>
      </c>
      <c r="D33" s="76" t="s">
        <v>2452</v>
      </c>
      <c r="E33" s="55"/>
      <c r="F33" s="55"/>
      <c r="G33" s="56" t="s">
        <v>18</v>
      </c>
      <c r="H33" s="57">
        <v>2.0</v>
      </c>
      <c r="I33" s="52" t="s">
        <v>44</v>
      </c>
      <c r="J33" s="52" t="s">
        <v>40</v>
      </c>
      <c r="K33" s="58">
        <v>90.0</v>
      </c>
      <c r="L33" s="52" t="s">
        <v>40</v>
      </c>
      <c r="M33" s="24" t="str">
        <f t="shared" si="1"/>
        <v>APROBADO</v>
      </c>
      <c r="N33" s="1"/>
    </row>
    <row r="34">
      <c r="A34" s="53">
        <v>2.7374078238E10</v>
      </c>
      <c r="B34" s="54" t="s">
        <v>2453</v>
      </c>
      <c r="C34" s="54" t="s">
        <v>2454</v>
      </c>
      <c r="D34" s="76" t="s">
        <v>2455</v>
      </c>
      <c r="E34" s="55"/>
      <c r="F34" s="55"/>
      <c r="G34" s="56" t="s">
        <v>18</v>
      </c>
      <c r="H34" s="57">
        <v>2.0</v>
      </c>
      <c r="I34" s="52" t="s">
        <v>44</v>
      </c>
      <c r="J34" s="52" t="s">
        <v>44</v>
      </c>
      <c r="K34" s="59" t="s">
        <v>823</v>
      </c>
      <c r="L34" s="58">
        <v>100.0</v>
      </c>
      <c r="M34" s="24" t="str">
        <f t="shared" si="1"/>
        <v>APROBADO</v>
      </c>
      <c r="N34" s="1"/>
    </row>
    <row r="35">
      <c r="A35" s="53">
        <v>2.0243611742E10</v>
      </c>
      <c r="B35" s="54" t="s">
        <v>2453</v>
      </c>
      <c r="C35" s="54" t="s">
        <v>2456</v>
      </c>
      <c r="D35" s="76" t="s">
        <v>2457</v>
      </c>
      <c r="E35" s="55"/>
      <c r="F35" s="55"/>
      <c r="G35" s="56" t="s">
        <v>50</v>
      </c>
      <c r="H35" s="57">
        <v>2.0</v>
      </c>
      <c r="I35" s="52" t="s">
        <v>44</v>
      </c>
      <c r="J35" s="52" t="s">
        <v>44</v>
      </c>
      <c r="K35" s="58">
        <v>90.0</v>
      </c>
      <c r="L35" s="52" t="s">
        <v>40</v>
      </c>
      <c r="M35" s="24" t="str">
        <f t="shared" si="1"/>
        <v>APROBADO</v>
      </c>
      <c r="N35" s="1"/>
    </row>
    <row r="36">
      <c r="A36" s="53">
        <v>2.7302848489E10</v>
      </c>
      <c r="B36" s="54" t="s">
        <v>2458</v>
      </c>
      <c r="C36" s="54" t="s">
        <v>2459</v>
      </c>
      <c r="D36" s="76" t="s">
        <v>2460</v>
      </c>
      <c r="E36" s="55"/>
      <c r="F36" s="55"/>
      <c r="G36" s="56" t="s">
        <v>18</v>
      </c>
      <c r="H36" s="57">
        <v>2.0</v>
      </c>
      <c r="I36" s="52" t="s">
        <v>44</v>
      </c>
      <c r="J36" s="52" t="s">
        <v>40</v>
      </c>
      <c r="K36" s="58">
        <v>80.0</v>
      </c>
      <c r="L36" s="52" t="s">
        <v>40</v>
      </c>
      <c r="M36" s="24" t="str">
        <f t="shared" si="1"/>
        <v>APROBADO</v>
      </c>
      <c r="N36" s="1"/>
    </row>
    <row r="37">
      <c r="A37" s="53">
        <v>2.0285766347E10</v>
      </c>
      <c r="B37" s="54" t="s">
        <v>2461</v>
      </c>
      <c r="C37" s="54" t="s">
        <v>2462</v>
      </c>
      <c r="D37" s="76" t="s">
        <v>2463</v>
      </c>
      <c r="E37" s="55"/>
      <c r="F37" s="55"/>
      <c r="G37" s="56" t="s">
        <v>50</v>
      </c>
      <c r="H37" s="57">
        <v>2.0</v>
      </c>
      <c r="I37" s="52" t="s">
        <v>44</v>
      </c>
      <c r="J37" s="52" t="s">
        <v>44</v>
      </c>
      <c r="K37" s="59" t="s">
        <v>801</v>
      </c>
      <c r="L37" s="58">
        <v>100.0</v>
      </c>
      <c r="M37" s="24" t="str">
        <f t="shared" si="1"/>
        <v>APROBADO</v>
      </c>
      <c r="N37" s="1"/>
    </row>
    <row r="38">
      <c r="A38" s="53">
        <v>2.0244897798E10</v>
      </c>
      <c r="B38" s="54" t="s">
        <v>2464</v>
      </c>
      <c r="C38" s="54" t="s">
        <v>2465</v>
      </c>
      <c r="D38" s="76" t="s">
        <v>2466</v>
      </c>
      <c r="E38" s="55"/>
      <c r="F38" s="55"/>
      <c r="G38" s="56" t="s">
        <v>50</v>
      </c>
      <c r="H38" s="57">
        <v>1.0</v>
      </c>
      <c r="I38" s="52" t="s">
        <v>40</v>
      </c>
      <c r="J38" s="52" t="s">
        <v>40</v>
      </c>
      <c r="K38" s="52" t="s">
        <v>40</v>
      </c>
      <c r="L38" s="52" t="s">
        <v>40</v>
      </c>
      <c r="M38" s="24" t="str">
        <f t="shared" si="1"/>
        <v>REPROBADO</v>
      </c>
      <c r="N38" s="1"/>
    </row>
    <row r="39">
      <c r="A39" s="53">
        <v>2.0298343518E10</v>
      </c>
      <c r="B39" s="54" t="s">
        <v>2464</v>
      </c>
      <c r="C39" s="54" t="s">
        <v>2467</v>
      </c>
      <c r="D39" s="54" t="s">
        <v>2468</v>
      </c>
      <c r="E39" s="55"/>
      <c r="F39" s="55"/>
      <c r="G39" s="56" t="s">
        <v>50</v>
      </c>
      <c r="H39" s="57">
        <v>2.0</v>
      </c>
      <c r="I39" s="52" t="s">
        <v>40</v>
      </c>
      <c r="J39" s="52" t="s">
        <v>40</v>
      </c>
      <c r="K39" s="52" t="s">
        <v>40</v>
      </c>
      <c r="L39" s="52" t="s">
        <v>40</v>
      </c>
      <c r="M39" s="24" t="str">
        <f t="shared" si="1"/>
        <v>REPROBADO</v>
      </c>
      <c r="N39" s="1"/>
    </row>
    <row r="40">
      <c r="A40" s="53">
        <v>2.0268601903E10</v>
      </c>
      <c r="B40" s="54" t="s">
        <v>2464</v>
      </c>
      <c r="C40" s="54" t="s">
        <v>2469</v>
      </c>
      <c r="D40" s="76" t="s">
        <v>2470</v>
      </c>
      <c r="E40" s="55"/>
      <c r="F40" s="55"/>
      <c r="G40" s="56" t="s">
        <v>50</v>
      </c>
      <c r="H40" s="57">
        <v>1.0</v>
      </c>
      <c r="I40" s="52" t="s">
        <v>40</v>
      </c>
      <c r="J40" s="52" t="s">
        <v>40</v>
      </c>
      <c r="K40" s="52" t="s">
        <v>40</v>
      </c>
      <c r="L40" s="52" t="s">
        <v>40</v>
      </c>
      <c r="M40" s="24" t="str">
        <f t="shared" si="1"/>
        <v>REPROBADO</v>
      </c>
      <c r="N40" s="1"/>
    </row>
    <row r="41">
      <c r="A41" s="53">
        <v>2.7357056174E10</v>
      </c>
      <c r="B41" s="54" t="s">
        <v>2464</v>
      </c>
      <c r="C41" s="54" t="s">
        <v>2471</v>
      </c>
      <c r="D41" s="76" t="s">
        <v>2472</v>
      </c>
      <c r="E41" s="55"/>
      <c r="F41" s="55"/>
      <c r="G41" s="56" t="s">
        <v>18</v>
      </c>
      <c r="H41" s="57">
        <v>1.0</v>
      </c>
      <c r="I41" s="52" t="s">
        <v>44</v>
      </c>
      <c r="J41" s="52" t="s">
        <v>44</v>
      </c>
      <c r="K41" s="58">
        <v>90.0</v>
      </c>
      <c r="L41" s="58">
        <v>100.0</v>
      </c>
      <c r="M41" s="24" t="str">
        <f t="shared" si="1"/>
        <v>APROBADO</v>
      </c>
      <c r="N41" s="1"/>
    </row>
    <row r="42">
      <c r="A42" s="53">
        <v>2.731798762E10</v>
      </c>
      <c r="B42" s="54" t="s">
        <v>2464</v>
      </c>
      <c r="C42" s="54" t="s">
        <v>211</v>
      </c>
      <c r="D42" s="76" t="s">
        <v>2473</v>
      </c>
      <c r="E42" s="55"/>
      <c r="F42" s="55"/>
      <c r="G42" s="56" t="s">
        <v>18</v>
      </c>
      <c r="H42" s="57">
        <v>1.0</v>
      </c>
      <c r="I42" s="52" t="s">
        <v>40</v>
      </c>
      <c r="J42" s="52" t="s">
        <v>40</v>
      </c>
      <c r="K42" s="52" t="s">
        <v>40</v>
      </c>
      <c r="L42" s="52" t="s">
        <v>40</v>
      </c>
      <c r="M42" s="24" t="str">
        <f t="shared" si="1"/>
        <v>REPROBADO</v>
      </c>
      <c r="N42" s="1"/>
    </row>
    <row r="43">
      <c r="A43" s="53">
        <v>2.3243299209E10</v>
      </c>
      <c r="B43" s="54" t="s">
        <v>2464</v>
      </c>
      <c r="C43" s="54" t="s">
        <v>2180</v>
      </c>
      <c r="D43" s="76" t="s">
        <v>2474</v>
      </c>
      <c r="E43" s="55"/>
      <c r="F43" s="55"/>
      <c r="G43" s="56" t="s">
        <v>50</v>
      </c>
      <c r="H43" s="57">
        <v>2.0</v>
      </c>
      <c r="I43" s="52" t="s">
        <v>44</v>
      </c>
      <c r="J43" s="52" t="s">
        <v>44</v>
      </c>
      <c r="K43" s="58">
        <v>90.0</v>
      </c>
      <c r="L43" s="58">
        <v>100.0</v>
      </c>
      <c r="M43" s="24" t="str">
        <f t="shared" si="1"/>
        <v>APROBADO</v>
      </c>
      <c r="N43" s="1"/>
    </row>
    <row r="44">
      <c r="A44" s="53">
        <v>2.0217664161E10</v>
      </c>
      <c r="B44" s="54" t="s">
        <v>2475</v>
      </c>
      <c r="C44" s="54" t="s">
        <v>2476</v>
      </c>
      <c r="D44" s="76" t="s">
        <v>2477</v>
      </c>
      <c r="E44" s="55"/>
      <c r="F44" s="55"/>
      <c r="G44" s="56" t="s">
        <v>50</v>
      </c>
      <c r="H44" s="57">
        <v>1.0</v>
      </c>
      <c r="I44" s="52" t="s">
        <v>44</v>
      </c>
      <c r="J44" s="52" t="s">
        <v>44</v>
      </c>
      <c r="K44" s="59" t="s">
        <v>2478</v>
      </c>
      <c r="L44" s="58">
        <v>100.0</v>
      </c>
      <c r="M44" s="24" t="str">
        <f t="shared" si="1"/>
        <v>APROBADO</v>
      </c>
      <c r="N44" s="1"/>
    </row>
    <row r="45">
      <c r="A45" s="53">
        <v>2.0296416518E10</v>
      </c>
      <c r="B45" s="54" t="s">
        <v>2479</v>
      </c>
      <c r="C45" s="54" t="s">
        <v>2480</v>
      </c>
      <c r="D45" s="76" t="s">
        <v>2481</v>
      </c>
      <c r="E45" s="55"/>
      <c r="F45" s="55"/>
      <c r="G45" s="56" t="s">
        <v>50</v>
      </c>
      <c r="H45" s="57">
        <v>2.0</v>
      </c>
      <c r="I45" s="52" t="s">
        <v>44</v>
      </c>
      <c r="J45" s="52" t="s">
        <v>44</v>
      </c>
      <c r="K45" s="58">
        <v>50.0</v>
      </c>
      <c r="L45" s="52" t="s">
        <v>40</v>
      </c>
      <c r="M45" s="24" t="str">
        <f t="shared" si="1"/>
        <v>REPROBADO</v>
      </c>
      <c r="N45" s="31" t="s">
        <v>61</v>
      </c>
    </row>
    <row r="46">
      <c r="A46" s="53">
        <v>2.0238142181E10</v>
      </c>
      <c r="B46" s="54" t="s">
        <v>2479</v>
      </c>
      <c r="C46" s="54" t="s">
        <v>2482</v>
      </c>
      <c r="D46" s="76" t="s">
        <v>2483</v>
      </c>
      <c r="E46" s="55"/>
      <c r="F46" s="55"/>
      <c r="G46" s="56" t="s">
        <v>50</v>
      </c>
      <c r="H46" s="57">
        <v>2.0</v>
      </c>
      <c r="I46" s="52" t="s">
        <v>40</v>
      </c>
      <c r="J46" s="52" t="s">
        <v>40</v>
      </c>
      <c r="K46" s="52" t="s">
        <v>40</v>
      </c>
      <c r="L46" s="52" t="s">
        <v>40</v>
      </c>
      <c r="M46" s="24" t="str">
        <f t="shared" si="1"/>
        <v>REPROBADO</v>
      </c>
      <c r="N46" s="1"/>
    </row>
    <row r="47">
      <c r="A47" s="53">
        <v>2.034729926E10</v>
      </c>
      <c r="B47" s="54" t="s">
        <v>2479</v>
      </c>
      <c r="C47" s="54" t="s">
        <v>2484</v>
      </c>
      <c r="D47" s="76" t="s">
        <v>2485</v>
      </c>
      <c r="E47" s="55"/>
      <c r="F47" s="55"/>
      <c r="G47" s="56" t="s">
        <v>50</v>
      </c>
      <c r="H47" s="57">
        <v>2.0</v>
      </c>
      <c r="I47" s="52" t="s">
        <v>44</v>
      </c>
      <c r="J47" s="52" t="s">
        <v>40</v>
      </c>
      <c r="K47" s="52" t="s">
        <v>40</v>
      </c>
      <c r="L47" s="52" t="s">
        <v>40</v>
      </c>
      <c r="M47" s="24" t="str">
        <f t="shared" si="1"/>
        <v>REPROBADO</v>
      </c>
      <c r="N47" s="31" t="s">
        <v>61</v>
      </c>
    </row>
    <row r="48">
      <c r="A48" s="53">
        <v>2.7343698149E10</v>
      </c>
      <c r="B48" s="54" t="s">
        <v>2479</v>
      </c>
      <c r="C48" s="54" t="s">
        <v>2337</v>
      </c>
      <c r="D48" s="76" t="s">
        <v>2486</v>
      </c>
      <c r="E48" s="55"/>
      <c r="F48" s="55"/>
      <c r="G48" s="56" t="s">
        <v>18</v>
      </c>
      <c r="H48" s="57">
        <v>2.0</v>
      </c>
      <c r="I48" s="52" t="s">
        <v>44</v>
      </c>
      <c r="J48" s="52" t="s">
        <v>44</v>
      </c>
      <c r="K48" s="58">
        <v>80.0</v>
      </c>
      <c r="L48" s="58">
        <v>100.0</v>
      </c>
      <c r="M48" s="24" t="str">
        <f t="shared" si="1"/>
        <v>APROBADO</v>
      </c>
      <c r="N48" s="1"/>
    </row>
    <row r="49">
      <c r="A49" s="53">
        <v>2.0370785946E10</v>
      </c>
      <c r="B49" s="54" t="s">
        <v>2487</v>
      </c>
      <c r="C49" s="54" t="s">
        <v>2488</v>
      </c>
      <c r="D49" s="76" t="s">
        <v>2489</v>
      </c>
      <c r="E49" s="55"/>
      <c r="F49" s="55"/>
      <c r="G49" s="56" t="s">
        <v>50</v>
      </c>
      <c r="H49" s="57">
        <v>2.0</v>
      </c>
      <c r="I49" s="52" t="s">
        <v>40</v>
      </c>
      <c r="J49" s="52" t="s">
        <v>40</v>
      </c>
      <c r="K49" s="52" t="s">
        <v>40</v>
      </c>
      <c r="L49" s="52" t="s">
        <v>40</v>
      </c>
      <c r="M49" s="24" t="str">
        <f t="shared" si="1"/>
        <v>REPROBADO</v>
      </c>
      <c r="N49" s="1"/>
    </row>
    <row r="50">
      <c r="A50" s="53">
        <v>2.7293874498E10</v>
      </c>
      <c r="B50" s="54" t="s">
        <v>2490</v>
      </c>
      <c r="C50" s="54" t="s">
        <v>2491</v>
      </c>
      <c r="D50" s="76" t="s">
        <v>2492</v>
      </c>
      <c r="E50" s="55"/>
      <c r="F50" s="55"/>
      <c r="G50" s="56" t="s">
        <v>18</v>
      </c>
      <c r="H50" s="57">
        <v>2.0</v>
      </c>
      <c r="I50" s="52" t="s">
        <v>44</v>
      </c>
      <c r="J50" s="52" t="s">
        <v>44</v>
      </c>
      <c r="K50" s="58">
        <v>80.0</v>
      </c>
      <c r="L50" s="58">
        <v>100.0</v>
      </c>
      <c r="M50" s="24" t="str">
        <f t="shared" si="1"/>
        <v>APROBADO</v>
      </c>
      <c r="N50" s="1"/>
    </row>
    <row r="51">
      <c r="A51" s="53">
        <v>2.0245230088E10</v>
      </c>
      <c r="B51" s="54" t="s">
        <v>2493</v>
      </c>
      <c r="C51" s="54" t="s">
        <v>2494</v>
      </c>
      <c r="D51" s="76" t="s">
        <v>2495</v>
      </c>
      <c r="E51" s="55"/>
      <c r="F51" s="55"/>
      <c r="G51" s="56" t="s">
        <v>50</v>
      </c>
      <c r="H51" s="57">
        <v>2.0</v>
      </c>
      <c r="I51" s="52" t="s">
        <v>44</v>
      </c>
      <c r="J51" s="52" t="s">
        <v>40</v>
      </c>
      <c r="K51" s="52" t="s">
        <v>40</v>
      </c>
      <c r="L51" s="52" t="s">
        <v>40</v>
      </c>
      <c r="M51" s="24" t="str">
        <f t="shared" si="1"/>
        <v>REPROBADO</v>
      </c>
      <c r="N51" s="31" t="s">
        <v>61</v>
      </c>
    </row>
    <row r="52">
      <c r="A52" s="53">
        <v>2.0279350783E10</v>
      </c>
      <c r="B52" s="54" t="s">
        <v>2496</v>
      </c>
      <c r="C52" s="54" t="s">
        <v>2497</v>
      </c>
      <c r="D52" s="76" t="s">
        <v>2498</v>
      </c>
      <c r="E52" s="55"/>
      <c r="F52" s="55"/>
      <c r="G52" s="56" t="s">
        <v>50</v>
      </c>
      <c r="H52" s="57">
        <v>2.0</v>
      </c>
      <c r="I52" s="52" t="s">
        <v>44</v>
      </c>
      <c r="J52" s="52" t="s">
        <v>44</v>
      </c>
      <c r="K52" s="58">
        <v>75.0</v>
      </c>
      <c r="L52" s="58">
        <v>100.0</v>
      </c>
      <c r="M52" s="24" t="str">
        <f t="shared" si="1"/>
        <v>APROBADO</v>
      </c>
      <c r="N52" s="1"/>
    </row>
    <row r="53">
      <c r="A53" s="53">
        <v>2.3336786282E10</v>
      </c>
      <c r="B53" s="54" t="s">
        <v>2496</v>
      </c>
      <c r="C53" s="54" t="s">
        <v>2499</v>
      </c>
      <c r="D53" s="76" t="s">
        <v>2500</v>
      </c>
      <c r="E53" s="55"/>
      <c r="F53" s="55"/>
      <c r="G53" s="56" t="s">
        <v>18</v>
      </c>
      <c r="H53" s="57">
        <v>2.0</v>
      </c>
      <c r="I53" s="52" t="s">
        <v>44</v>
      </c>
      <c r="J53" s="52" t="s">
        <v>40</v>
      </c>
      <c r="K53" s="58">
        <v>50.0</v>
      </c>
      <c r="L53" s="52" t="s">
        <v>40</v>
      </c>
      <c r="M53" s="24" t="str">
        <f t="shared" si="1"/>
        <v>REPROBADO</v>
      </c>
      <c r="N53" s="31" t="s">
        <v>61</v>
      </c>
    </row>
    <row r="54">
      <c r="A54" s="53">
        <v>2.0363035222E10</v>
      </c>
      <c r="B54" s="54" t="s">
        <v>2496</v>
      </c>
      <c r="C54" s="54" t="s">
        <v>2501</v>
      </c>
      <c r="D54" s="76" t="s">
        <v>2502</v>
      </c>
      <c r="E54" s="55"/>
      <c r="F54" s="55"/>
      <c r="G54" s="56" t="s">
        <v>50</v>
      </c>
      <c r="H54" s="57">
        <v>2.0</v>
      </c>
      <c r="I54" s="52" t="s">
        <v>44</v>
      </c>
      <c r="J54" s="52" t="s">
        <v>44</v>
      </c>
      <c r="K54" s="58">
        <v>80.0</v>
      </c>
      <c r="L54" s="58">
        <v>100.0</v>
      </c>
      <c r="M54" s="24" t="str">
        <f t="shared" si="1"/>
        <v>APROBADO</v>
      </c>
      <c r="N54" s="1"/>
    </row>
    <row r="55">
      <c r="A55" s="53">
        <v>2.024570271E10</v>
      </c>
      <c r="B55" s="54" t="s">
        <v>2496</v>
      </c>
      <c r="C55" s="54" t="s">
        <v>589</v>
      </c>
      <c r="D55" s="76" t="s">
        <v>2503</v>
      </c>
      <c r="E55" s="55"/>
      <c r="F55" s="55"/>
      <c r="G55" s="56" t="s">
        <v>50</v>
      </c>
      <c r="H55" s="57">
        <v>2.0</v>
      </c>
      <c r="I55" s="52" t="s">
        <v>44</v>
      </c>
      <c r="J55" s="52" t="s">
        <v>44</v>
      </c>
      <c r="K55" s="58">
        <v>80.0</v>
      </c>
      <c r="L55" s="58">
        <v>100.0</v>
      </c>
      <c r="M55" s="24" t="str">
        <f t="shared" si="1"/>
        <v>APROBADO</v>
      </c>
      <c r="N55" s="1"/>
    </row>
    <row r="56">
      <c r="A56" s="53">
        <v>2.0356534566E10</v>
      </c>
      <c r="B56" s="54" t="s">
        <v>2496</v>
      </c>
      <c r="C56" s="54" t="s">
        <v>346</v>
      </c>
      <c r="D56" s="76" t="s">
        <v>2504</v>
      </c>
      <c r="E56" s="55"/>
      <c r="F56" s="77"/>
      <c r="G56" s="56" t="s">
        <v>50</v>
      </c>
      <c r="H56" s="57">
        <v>2.0</v>
      </c>
      <c r="I56" s="52" t="s">
        <v>40</v>
      </c>
      <c r="J56" s="52" t="s">
        <v>40</v>
      </c>
      <c r="K56" s="58">
        <v>90.0</v>
      </c>
      <c r="L56" s="52" t="s">
        <v>40</v>
      </c>
      <c r="M56" s="24" t="str">
        <f t="shared" si="1"/>
        <v>REPROBADO</v>
      </c>
      <c r="N56" s="1"/>
    </row>
    <row r="57">
      <c r="A57" s="53">
        <v>2.7290017942E10</v>
      </c>
      <c r="B57" s="54" t="s">
        <v>2496</v>
      </c>
      <c r="C57" s="54" t="s">
        <v>1116</v>
      </c>
      <c r="D57" s="76" t="s">
        <v>2505</v>
      </c>
      <c r="E57" s="55"/>
      <c r="F57" s="55"/>
      <c r="G57" s="56" t="s">
        <v>18</v>
      </c>
      <c r="H57" s="57">
        <v>2.0</v>
      </c>
      <c r="I57" s="52" t="s">
        <v>44</v>
      </c>
      <c r="J57" s="52" t="s">
        <v>40</v>
      </c>
      <c r="K57" s="58">
        <v>70.0</v>
      </c>
      <c r="L57" s="58">
        <v>100.0</v>
      </c>
      <c r="M57" s="24" t="str">
        <f t="shared" si="1"/>
        <v>APROBADO</v>
      </c>
      <c r="N57" s="31" t="s">
        <v>61</v>
      </c>
    </row>
    <row r="58">
      <c r="A58" s="53">
        <v>2.0296809765E10</v>
      </c>
      <c r="B58" s="54" t="s">
        <v>2496</v>
      </c>
      <c r="C58" s="54" t="s">
        <v>2506</v>
      </c>
      <c r="D58" s="76" t="s">
        <v>2507</v>
      </c>
      <c r="E58" s="55"/>
      <c r="F58" s="55"/>
      <c r="G58" s="56" t="s">
        <v>50</v>
      </c>
      <c r="H58" s="57">
        <v>2.0</v>
      </c>
      <c r="I58" s="52" t="s">
        <v>44</v>
      </c>
      <c r="J58" s="52" t="s">
        <v>40</v>
      </c>
      <c r="K58" s="52" t="s">
        <v>40</v>
      </c>
      <c r="L58" s="52" t="s">
        <v>40</v>
      </c>
      <c r="M58" s="24" t="str">
        <f t="shared" si="1"/>
        <v>REPROBADO</v>
      </c>
      <c r="N58" s="31" t="s">
        <v>61</v>
      </c>
    </row>
    <row r="59">
      <c r="A59" s="53">
        <v>2.0323386863E10</v>
      </c>
      <c r="B59" s="54" t="s">
        <v>2496</v>
      </c>
      <c r="C59" s="54" t="s">
        <v>818</v>
      </c>
      <c r="D59" s="76" t="s">
        <v>2508</v>
      </c>
      <c r="E59" s="55"/>
      <c r="F59" s="55"/>
      <c r="G59" s="56" t="s">
        <v>50</v>
      </c>
      <c r="H59" s="57">
        <v>2.0</v>
      </c>
      <c r="I59" s="52" t="s">
        <v>44</v>
      </c>
      <c r="J59" s="52" t="s">
        <v>40</v>
      </c>
      <c r="K59" s="58">
        <v>70.0</v>
      </c>
      <c r="L59" s="58">
        <v>100.0</v>
      </c>
      <c r="M59" s="24" t="str">
        <f t="shared" si="1"/>
        <v>APROBADO</v>
      </c>
      <c r="N59" s="1"/>
    </row>
    <row r="60">
      <c r="A60" s="53">
        <v>2.0250683147E10</v>
      </c>
      <c r="B60" s="54" t="s">
        <v>2496</v>
      </c>
      <c r="C60" s="54" t="s">
        <v>911</v>
      </c>
      <c r="D60" s="76" t="s">
        <v>2509</v>
      </c>
      <c r="E60" s="55"/>
      <c r="F60" s="55"/>
      <c r="G60" s="56" t="s">
        <v>50</v>
      </c>
      <c r="H60" s="57">
        <v>3.0</v>
      </c>
      <c r="I60" s="52" t="s">
        <v>40</v>
      </c>
      <c r="J60" s="52" t="s">
        <v>40</v>
      </c>
      <c r="K60" s="52" t="s">
        <v>40</v>
      </c>
      <c r="L60" s="52" t="s">
        <v>40</v>
      </c>
      <c r="M60" s="24" t="str">
        <f t="shared" si="1"/>
        <v>REPROBADO</v>
      </c>
      <c r="N60" s="1"/>
    </row>
    <row r="61">
      <c r="A61" s="53">
        <v>2.0387222414E10</v>
      </c>
      <c r="B61" s="54" t="s">
        <v>2496</v>
      </c>
      <c r="C61" s="54" t="s">
        <v>2510</v>
      </c>
      <c r="D61" s="76" t="s">
        <v>2511</v>
      </c>
      <c r="E61" s="55"/>
      <c r="F61" s="55"/>
      <c r="G61" s="56" t="s">
        <v>50</v>
      </c>
      <c r="H61" s="57">
        <v>2.0</v>
      </c>
      <c r="I61" s="52" t="s">
        <v>40</v>
      </c>
      <c r="J61" s="52" t="s">
        <v>40</v>
      </c>
      <c r="K61" s="52" t="s">
        <v>40</v>
      </c>
      <c r="L61" s="52" t="s">
        <v>40</v>
      </c>
      <c r="M61" s="24" t="str">
        <f t="shared" si="1"/>
        <v>REPROBADO</v>
      </c>
      <c r="N61" s="1"/>
    </row>
    <row r="62">
      <c r="A62" s="53">
        <v>2.7347454961E10</v>
      </c>
      <c r="B62" s="54" t="s">
        <v>2512</v>
      </c>
      <c r="C62" s="54" t="s">
        <v>731</v>
      </c>
      <c r="D62" s="76" t="s">
        <v>2513</v>
      </c>
      <c r="E62" s="55"/>
      <c r="F62" s="55"/>
      <c r="G62" s="56" t="s">
        <v>18</v>
      </c>
      <c r="H62" s="57">
        <v>2.0</v>
      </c>
      <c r="I62" s="52" t="s">
        <v>44</v>
      </c>
      <c r="J62" s="52" t="s">
        <v>44</v>
      </c>
      <c r="K62" s="59">
        <v>60.0</v>
      </c>
      <c r="L62" s="58">
        <v>100.0</v>
      </c>
      <c r="M62" s="44" t="s">
        <v>60</v>
      </c>
      <c r="N62" s="1"/>
    </row>
    <row r="63">
      <c r="A63" s="53">
        <v>2.0348326865E10</v>
      </c>
      <c r="B63" s="54" t="s">
        <v>2514</v>
      </c>
      <c r="C63" s="54" t="s">
        <v>237</v>
      </c>
      <c r="D63" s="76" t="s">
        <v>2515</v>
      </c>
      <c r="E63" s="55"/>
      <c r="F63" s="78" t="s">
        <v>2516</v>
      </c>
      <c r="G63" s="56" t="s">
        <v>50</v>
      </c>
      <c r="H63" s="57">
        <v>3.0</v>
      </c>
      <c r="I63" s="52" t="s">
        <v>44</v>
      </c>
      <c r="J63" s="52" t="s">
        <v>44</v>
      </c>
      <c r="K63" s="59">
        <v>60.0</v>
      </c>
      <c r="L63" s="58">
        <v>100.0</v>
      </c>
      <c r="M63" s="44" t="s">
        <v>60</v>
      </c>
      <c r="N63" s="1"/>
    </row>
    <row r="64">
      <c r="A64" s="53">
        <v>2.0310696987E10</v>
      </c>
      <c r="B64" s="54" t="s">
        <v>2517</v>
      </c>
      <c r="C64" s="54" t="s">
        <v>1173</v>
      </c>
      <c r="D64" s="76" t="s">
        <v>2518</v>
      </c>
      <c r="E64" s="55"/>
      <c r="F64" s="55"/>
      <c r="G64" s="56" t="s">
        <v>50</v>
      </c>
      <c r="H64" s="57">
        <v>3.0</v>
      </c>
      <c r="I64" s="52" t="s">
        <v>44</v>
      </c>
      <c r="J64" s="52" t="s">
        <v>44</v>
      </c>
      <c r="K64" s="58">
        <v>100.0</v>
      </c>
      <c r="L64" s="58">
        <v>100.0</v>
      </c>
      <c r="M64" s="24" t="str">
        <f t="shared" ref="M64:M119" si="2">IF(AND(OR(I64="Participó",J64="Participó"),AND(K64&gt;64,K64&lt;&gt;"-")),"APROBADO","REPROBADO")</f>
        <v>APROBADO</v>
      </c>
      <c r="N64" s="1"/>
    </row>
    <row r="65">
      <c r="A65" s="53">
        <v>2.7310044291E10</v>
      </c>
      <c r="B65" s="54" t="s">
        <v>2517</v>
      </c>
      <c r="C65" s="54" t="s">
        <v>1391</v>
      </c>
      <c r="D65" s="76" t="s">
        <v>2519</v>
      </c>
      <c r="E65" s="55"/>
      <c r="F65" s="55"/>
      <c r="G65" s="56" t="s">
        <v>18</v>
      </c>
      <c r="H65" s="57">
        <v>2.0</v>
      </c>
      <c r="I65" s="52" t="s">
        <v>44</v>
      </c>
      <c r="J65" s="52" t="s">
        <v>44</v>
      </c>
      <c r="K65" s="58">
        <v>90.0</v>
      </c>
      <c r="L65" s="58">
        <v>100.0</v>
      </c>
      <c r="M65" s="24" t="str">
        <f t="shared" si="2"/>
        <v>APROBADO</v>
      </c>
      <c r="N65" s="1"/>
    </row>
    <row r="66">
      <c r="A66" s="53">
        <v>2.0245456132E10</v>
      </c>
      <c r="B66" s="54" t="s">
        <v>2520</v>
      </c>
      <c r="C66" s="54" t="s">
        <v>1626</v>
      </c>
      <c r="D66" s="76" t="s">
        <v>2521</v>
      </c>
      <c r="E66" s="55"/>
      <c r="F66" s="55"/>
      <c r="G66" s="56" t="s">
        <v>50</v>
      </c>
      <c r="H66" s="57">
        <v>3.0</v>
      </c>
      <c r="I66" s="52" t="s">
        <v>44</v>
      </c>
      <c r="J66" s="52" t="s">
        <v>44</v>
      </c>
      <c r="K66" s="58">
        <v>90.0</v>
      </c>
      <c r="L66" s="58">
        <v>100.0</v>
      </c>
      <c r="M66" s="24" t="str">
        <f t="shared" si="2"/>
        <v>APROBADO</v>
      </c>
      <c r="N66" s="1"/>
    </row>
    <row r="67">
      <c r="A67" s="53">
        <v>2.3357695589E10</v>
      </c>
      <c r="B67" s="54" t="s">
        <v>2522</v>
      </c>
      <c r="C67" s="54" t="s">
        <v>2523</v>
      </c>
      <c r="D67" s="76" t="s">
        <v>2524</v>
      </c>
      <c r="E67" s="55"/>
      <c r="F67" s="55"/>
      <c r="G67" s="56" t="s">
        <v>50</v>
      </c>
      <c r="H67" s="57">
        <v>2.0</v>
      </c>
      <c r="I67" s="52" t="s">
        <v>44</v>
      </c>
      <c r="J67" s="52" t="s">
        <v>44</v>
      </c>
      <c r="K67" s="58">
        <v>90.0</v>
      </c>
      <c r="L67" s="58">
        <v>100.0</v>
      </c>
      <c r="M67" s="24" t="str">
        <f t="shared" si="2"/>
        <v>APROBADO</v>
      </c>
      <c r="N67" s="1"/>
    </row>
    <row r="68">
      <c r="A68" s="53">
        <v>2.0314719701E10</v>
      </c>
      <c r="B68" s="54" t="s">
        <v>2525</v>
      </c>
      <c r="C68" s="54" t="s">
        <v>97</v>
      </c>
      <c r="D68" s="76" t="s">
        <v>2526</v>
      </c>
      <c r="E68" s="55"/>
      <c r="F68" s="55"/>
      <c r="G68" s="56" t="s">
        <v>50</v>
      </c>
      <c r="H68" s="57">
        <v>3.0</v>
      </c>
      <c r="I68" s="52" t="s">
        <v>40</v>
      </c>
      <c r="J68" s="52" t="s">
        <v>40</v>
      </c>
      <c r="K68" s="52" t="s">
        <v>40</v>
      </c>
      <c r="L68" s="52" t="s">
        <v>40</v>
      </c>
      <c r="M68" s="24" t="str">
        <f t="shared" si="2"/>
        <v>REPROBADO</v>
      </c>
      <c r="N68" s="1"/>
    </row>
    <row r="69">
      <c r="A69" s="53">
        <v>2.0226363727E10</v>
      </c>
      <c r="B69" s="54" t="s">
        <v>2527</v>
      </c>
      <c r="C69" s="54" t="s">
        <v>2528</v>
      </c>
      <c r="D69" s="76" t="s">
        <v>2529</v>
      </c>
      <c r="E69" s="55"/>
      <c r="F69" s="55"/>
      <c r="G69" s="56" t="s">
        <v>50</v>
      </c>
      <c r="H69" s="57">
        <v>3.0</v>
      </c>
      <c r="I69" s="52" t="s">
        <v>44</v>
      </c>
      <c r="J69" s="52" t="s">
        <v>44</v>
      </c>
      <c r="K69" s="58">
        <v>75.0</v>
      </c>
      <c r="L69" s="58">
        <v>100.0</v>
      </c>
      <c r="M69" s="24" t="str">
        <f t="shared" si="2"/>
        <v>APROBADO</v>
      </c>
      <c r="N69" s="1"/>
    </row>
    <row r="70">
      <c r="A70" s="53">
        <v>2.0285249202E10</v>
      </c>
      <c r="B70" s="54" t="s">
        <v>2530</v>
      </c>
      <c r="C70" s="54" t="s">
        <v>2531</v>
      </c>
      <c r="D70" s="76" t="s">
        <v>2532</v>
      </c>
      <c r="E70" s="55"/>
      <c r="F70" s="78" t="s">
        <v>2533</v>
      </c>
      <c r="G70" s="56" t="s">
        <v>50</v>
      </c>
      <c r="H70" s="57">
        <v>3.0</v>
      </c>
      <c r="I70" s="52" t="s">
        <v>44</v>
      </c>
      <c r="J70" s="52" t="s">
        <v>40</v>
      </c>
      <c r="K70" s="52" t="s">
        <v>40</v>
      </c>
      <c r="L70" s="52" t="s">
        <v>40</v>
      </c>
      <c r="M70" s="24" t="str">
        <f t="shared" si="2"/>
        <v>REPROBADO</v>
      </c>
      <c r="N70" s="31" t="s">
        <v>61</v>
      </c>
    </row>
    <row r="71">
      <c r="A71" s="53">
        <v>2.0388841754E10</v>
      </c>
      <c r="B71" s="54" t="s">
        <v>2530</v>
      </c>
      <c r="C71" s="54" t="s">
        <v>2534</v>
      </c>
      <c r="D71" s="76" t="s">
        <v>2535</v>
      </c>
      <c r="E71" s="55"/>
      <c r="F71" s="55"/>
      <c r="G71" s="56" t="s">
        <v>50</v>
      </c>
      <c r="H71" s="57">
        <v>3.0</v>
      </c>
      <c r="I71" s="52" t="s">
        <v>40</v>
      </c>
      <c r="J71" s="52" t="s">
        <v>40</v>
      </c>
      <c r="K71" s="52" t="s">
        <v>40</v>
      </c>
      <c r="L71" s="52" t="s">
        <v>40</v>
      </c>
      <c r="M71" s="24" t="str">
        <f t="shared" si="2"/>
        <v>REPROBADO</v>
      </c>
      <c r="N71" s="1"/>
    </row>
    <row r="72">
      <c r="A72" s="53">
        <v>2.3265484514E10</v>
      </c>
      <c r="B72" s="54" t="s">
        <v>2536</v>
      </c>
      <c r="C72" s="54" t="s">
        <v>1387</v>
      </c>
      <c r="D72" s="76" t="s">
        <v>2537</v>
      </c>
      <c r="E72" s="55"/>
      <c r="F72" s="55"/>
      <c r="G72" s="56" t="s">
        <v>18</v>
      </c>
      <c r="H72" s="57">
        <v>2.0</v>
      </c>
      <c r="I72" s="52" t="s">
        <v>44</v>
      </c>
      <c r="J72" s="52" t="s">
        <v>44</v>
      </c>
      <c r="K72" s="58">
        <v>80.0</v>
      </c>
      <c r="L72" s="58">
        <v>100.0</v>
      </c>
      <c r="M72" s="24" t="str">
        <f t="shared" si="2"/>
        <v>APROBADO</v>
      </c>
      <c r="N72" s="1"/>
    </row>
    <row r="73">
      <c r="A73" s="53">
        <v>2.0285718245E10</v>
      </c>
      <c r="B73" s="54" t="s">
        <v>2538</v>
      </c>
      <c r="C73" s="54" t="s">
        <v>2539</v>
      </c>
      <c r="D73" s="76" t="s">
        <v>2540</v>
      </c>
      <c r="E73" s="55"/>
      <c r="F73" s="55"/>
      <c r="G73" s="56" t="s">
        <v>50</v>
      </c>
      <c r="H73" s="57">
        <v>3.0</v>
      </c>
      <c r="I73" s="52" t="s">
        <v>40</v>
      </c>
      <c r="J73" s="52" t="s">
        <v>40</v>
      </c>
      <c r="K73" s="52" t="s">
        <v>40</v>
      </c>
      <c r="L73" s="52" t="s">
        <v>40</v>
      </c>
      <c r="M73" s="24" t="str">
        <f t="shared" si="2"/>
        <v>REPROBADO</v>
      </c>
      <c r="N73" s="1"/>
    </row>
    <row r="74">
      <c r="A74" s="53">
        <v>2.0282178681E10</v>
      </c>
      <c r="B74" s="54" t="s">
        <v>2541</v>
      </c>
      <c r="C74" s="54" t="s">
        <v>834</v>
      </c>
      <c r="D74" s="76" t="s">
        <v>2542</v>
      </c>
      <c r="E74" s="55"/>
      <c r="F74" s="55"/>
      <c r="G74" s="56" t="s">
        <v>50</v>
      </c>
      <c r="H74" s="57">
        <v>3.0</v>
      </c>
      <c r="I74" s="52" t="s">
        <v>40</v>
      </c>
      <c r="J74" s="52" t="s">
        <v>44</v>
      </c>
      <c r="K74" s="52" t="s">
        <v>40</v>
      </c>
      <c r="L74" s="52" t="s">
        <v>40</v>
      </c>
      <c r="M74" s="24" t="str">
        <f t="shared" si="2"/>
        <v>REPROBADO</v>
      </c>
      <c r="N74" s="31" t="s">
        <v>61</v>
      </c>
    </row>
    <row r="75">
      <c r="A75" s="53">
        <v>2.3306148869E10</v>
      </c>
      <c r="B75" s="54" t="s">
        <v>2543</v>
      </c>
      <c r="C75" s="54" t="s">
        <v>2544</v>
      </c>
      <c r="D75" s="76" t="s">
        <v>2545</v>
      </c>
      <c r="E75" s="55"/>
      <c r="F75" s="55"/>
      <c r="G75" s="56" t="s">
        <v>50</v>
      </c>
      <c r="H75" s="57">
        <v>3.0</v>
      </c>
      <c r="I75" s="52" t="s">
        <v>44</v>
      </c>
      <c r="J75" s="52" t="s">
        <v>40</v>
      </c>
      <c r="K75" s="52" t="s">
        <v>40</v>
      </c>
      <c r="L75" s="52" t="s">
        <v>40</v>
      </c>
      <c r="M75" s="24" t="str">
        <f t="shared" si="2"/>
        <v>REPROBADO</v>
      </c>
      <c r="N75" s="31" t="s">
        <v>61</v>
      </c>
    </row>
    <row r="76">
      <c r="A76" s="53">
        <v>2.3265097944E10</v>
      </c>
      <c r="B76" s="54" t="s">
        <v>2543</v>
      </c>
      <c r="C76" s="54" t="s">
        <v>2546</v>
      </c>
      <c r="D76" s="54" t="s">
        <v>2547</v>
      </c>
      <c r="E76" s="55"/>
      <c r="F76" s="55"/>
      <c r="G76" s="56" t="s">
        <v>18</v>
      </c>
      <c r="H76" s="57">
        <v>2.0</v>
      </c>
      <c r="I76" s="52" t="s">
        <v>40</v>
      </c>
      <c r="J76" s="52" t="s">
        <v>40</v>
      </c>
      <c r="K76" s="52" t="s">
        <v>40</v>
      </c>
      <c r="L76" s="52" t="s">
        <v>40</v>
      </c>
      <c r="M76" s="24" t="str">
        <f t="shared" si="2"/>
        <v>REPROBADO</v>
      </c>
      <c r="N76" s="1"/>
    </row>
    <row r="77">
      <c r="A77" s="53">
        <v>2.0296164667E10</v>
      </c>
      <c r="B77" s="54" t="s">
        <v>2543</v>
      </c>
      <c r="C77" s="54" t="s">
        <v>2548</v>
      </c>
      <c r="D77" s="76" t="s">
        <v>2549</v>
      </c>
      <c r="E77" s="55"/>
      <c r="F77" s="55"/>
      <c r="G77" s="56" t="s">
        <v>50</v>
      </c>
      <c r="H77" s="57">
        <v>3.0</v>
      </c>
      <c r="I77" s="52" t="s">
        <v>44</v>
      </c>
      <c r="J77" s="52" t="s">
        <v>44</v>
      </c>
      <c r="K77" s="58">
        <v>80.0</v>
      </c>
      <c r="L77" s="58">
        <v>100.0</v>
      </c>
      <c r="M77" s="24" t="str">
        <f t="shared" si="2"/>
        <v>APROBADO</v>
      </c>
      <c r="N77" s="1"/>
    </row>
    <row r="78">
      <c r="A78" s="53">
        <v>2.0232907887E10</v>
      </c>
      <c r="B78" s="54" t="s">
        <v>2543</v>
      </c>
      <c r="C78" s="54" t="s">
        <v>2550</v>
      </c>
      <c r="D78" s="76" t="s">
        <v>2551</v>
      </c>
      <c r="E78" s="55"/>
      <c r="F78" s="55"/>
      <c r="G78" s="56" t="s">
        <v>50</v>
      </c>
      <c r="H78" s="57">
        <v>3.0</v>
      </c>
      <c r="I78" s="52" t="s">
        <v>44</v>
      </c>
      <c r="J78" s="52" t="s">
        <v>40</v>
      </c>
      <c r="K78" s="59" t="s">
        <v>925</v>
      </c>
      <c r="L78" s="52" t="s">
        <v>40</v>
      </c>
      <c r="M78" s="24" t="str">
        <f t="shared" si="2"/>
        <v>APROBADO</v>
      </c>
      <c r="N78" s="31" t="s">
        <v>61</v>
      </c>
    </row>
    <row r="79">
      <c r="A79" s="53">
        <v>2.7184180079E10</v>
      </c>
      <c r="B79" s="54" t="s">
        <v>2552</v>
      </c>
      <c r="C79" s="54" t="s">
        <v>2553</v>
      </c>
      <c r="D79" s="76" t="s">
        <v>2554</v>
      </c>
      <c r="E79" s="55"/>
      <c r="F79" s="55"/>
      <c r="G79" s="56" t="s">
        <v>18</v>
      </c>
      <c r="H79" s="57">
        <v>2.0</v>
      </c>
      <c r="I79" s="52" t="s">
        <v>40</v>
      </c>
      <c r="J79" s="52" t="s">
        <v>40</v>
      </c>
      <c r="K79" s="52" t="s">
        <v>40</v>
      </c>
      <c r="L79" s="52" t="s">
        <v>40</v>
      </c>
      <c r="M79" s="24" t="str">
        <f t="shared" si="2"/>
        <v>REPROBADO</v>
      </c>
      <c r="N79" s="1"/>
    </row>
    <row r="80">
      <c r="A80" s="53">
        <v>2.0298507138E10</v>
      </c>
      <c r="B80" s="54" t="s">
        <v>2555</v>
      </c>
      <c r="C80" s="54" t="s">
        <v>2556</v>
      </c>
      <c r="D80" s="76" t="s">
        <v>2557</v>
      </c>
      <c r="E80" s="55"/>
      <c r="F80" s="55"/>
      <c r="G80" s="56" t="s">
        <v>50</v>
      </c>
      <c r="H80" s="57">
        <v>3.0</v>
      </c>
      <c r="I80" s="52" t="s">
        <v>44</v>
      </c>
      <c r="J80" s="52" t="s">
        <v>40</v>
      </c>
      <c r="K80" s="52" t="s">
        <v>40</v>
      </c>
      <c r="L80" s="58">
        <v>100.0</v>
      </c>
      <c r="M80" s="24" t="str">
        <f t="shared" si="2"/>
        <v>REPROBADO</v>
      </c>
      <c r="N80" s="31" t="s">
        <v>61</v>
      </c>
    </row>
    <row r="81">
      <c r="A81" s="53">
        <v>2.039567224E10</v>
      </c>
      <c r="B81" s="54" t="s">
        <v>2558</v>
      </c>
      <c r="C81" s="54" t="s">
        <v>2559</v>
      </c>
      <c r="D81" s="76" t="s">
        <v>2560</v>
      </c>
      <c r="E81" s="55"/>
      <c r="F81" s="55"/>
      <c r="G81" s="56" t="s">
        <v>50</v>
      </c>
      <c r="H81" s="57">
        <v>3.0</v>
      </c>
      <c r="I81" s="52" t="s">
        <v>44</v>
      </c>
      <c r="J81" s="52" t="s">
        <v>44</v>
      </c>
      <c r="K81" s="58">
        <v>80.0</v>
      </c>
      <c r="L81" s="58">
        <v>100.0</v>
      </c>
      <c r="M81" s="24" t="str">
        <f t="shared" si="2"/>
        <v>APROBADO</v>
      </c>
      <c r="N81" s="31" t="s">
        <v>61</v>
      </c>
    </row>
    <row r="82">
      <c r="A82" s="53">
        <v>2.7314191035E10</v>
      </c>
      <c r="B82" s="54" t="s">
        <v>2558</v>
      </c>
      <c r="C82" s="54" t="s">
        <v>2561</v>
      </c>
      <c r="D82" s="76" t="s">
        <v>2562</v>
      </c>
      <c r="E82" s="55"/>
      <c r="F82" s="55"/>
      <c r="G82" s="56" t="s">
        <v>18</v>
      </c>
      <c r="H82" s="57">
        <v>3.0</v>
      </c>
      <c r="I82" s="52" t="s">
        <v>40</v>
      </c>
      <c r="J82" s="52" t="s">
        <v>40</v>
      </c>
      <c r="K82" s="52" t="s">
        <v>40</v>
      </c>
      <c r="L82" s="52" t="s">
        <v>40</v>
      </c>
      <c r="M82" s="24" t="str">
        <f t="shared" si="2"/>
        <v>REPROBADO</v>
      </c>
      <c r="N82" s="1"/>
    </row>
    <row r="83">
      <c r="A83" s="53">
        <v>2.0215954553E10</v>
      </c>
      <c r="B83" s="54" t="s">
        <v>2563</v>
      </c>
      <c r="C83" s="54" t="s">
        <v>2564</v>
      </c>
      <c r="D83" s="76" t="s">
        <v>2565</v>
      </c>
      <c r="E83" s="55"/>
      <c r="F83" s="55"/>
      <c r="G83" s="56" t="s">
        <v>50</v>
      </c>
      <c r="H83" s="57">
        <v>3.0</v>
      </c>
      <c r="I83" s="52" t="s">
        <v>44</v>
      </c>
      <c r="J83" s="52" t="s">
        <v>44</v>
      </c>
      <c r="K83" s="58">
        <v>100.0</v>
      </c>
      <c r="L83" s="58">
        <v>100.0</v>
      </c>
      <c r="M83" s="24" t="str">
        <f t="shared" si="2"/>
        <v>APROBADO</v>
      </c>
      <c r="N83" s="1"/>
    </row>
    <row r="84">
      <c r="A84" s="53">
        <v>2.3354463229E10</v>
      </c>
      <c r="B84" s="54" t="s">
        <v>2566</v>
      </c>
      <c r="C84" s="54" t="s">
        <v>2567</v>
      </c>
      <c r="D84" s="76" t="s">
        <v>2568</v>
      </c>
      <c r="E84" s="55"/>
      <c r="F84" s="55"/>
      <c r="G84" s="56" t="s">
        <v>50</v>
      </c>
      <c r="H84" s="57">
        <v>3.0</v>
      </c>
      <c r="I84" s="52" t="s">
        <v>44</v>
      </c>
      <c r="J84" s="52" t="s">
        <v>44</v>
      </c>
      <c r="K84" s="61">
        <v>80.0</v>
      </c>
      <c r="L84" s="58">
        <v>100.0</v>
      </c>
      <c r="M84" s="24" t="str">
        <f t="shared" si="2"/>
        <v>APROBADO</v>
      </c>
      <c r="N84" s="1"/>
    </row>
    <row r="85">
      <c r="A85" s="53">
        <v>2.3349358174E10</v>
      </c>
      <c r="B85" s="54" t="s">
        <v>2569</v>
      </c>
      <c r="C85" s="54" t="s">
        <v>2570</v>
      </c>
      <c r="D85" s="76" t="s">
        <v>2571</v>
      </c>
      <c r="E85" s="55"/>
      <c r="F85" s="55"/>
      <c r="G85" s="56" t="s">
        <v>18</v>
      </c>
      <c r="H85" s="57">
        <v>3.0</v>
      </c>
      <c r="I85" s="52" t="s">
        <v>40</v>
      </c>
      <c r="J85" s="52" t="s">
        <v>44</v>
      </c>
      <c r="K85" s="58">
        <v>80.0</v>
      </c>
      <c r="L85" s="58">
        <v>100.0</v>
      </c>
      <c r="M85" s="24" t="str">
        <f t="shared" si="2"/>
        <v>APROBADO</v>
      </c>
      <c r="N85" s="1"/>
    </row>
    <row r="86">
      <c r="A86" s="53">
        <v>2.0376853676E10</v>
      </c>
      <c r="B86" s="54" t="s">
        <v>2572</v>
      </c>
      <c r="C86" s="54" t="s">
        <v>2573</v>
      </c>
      <c r="D86" s="76" t="s">
        <v>2574</v>
      </c>
      <c r="E86" s="55"/>
      <c r="F86" s="55"/>
      <c r="G86" s="56" t="s">
        <v>50</v>
      </c>
      <c r="H86" s="57">
        <v>2.0</v>
      </c>
      <c r="I86" s="52" t="s">
        <v>44</v>
      </c>
      <c r="J86" s="52" t="s">
        <v>44</v>
      </c>
      <c r="K86" s="58">
        <v>90.0</v>
      </c>
      <c r="L86" s="58">
        <v>100.0</v>
      </c>
      <c r="M86" s="24" t="str">
        <f t="shared" si="2"/>
        <v>APROBADO</v>
      </c>
      <c r="N86" s="31" t="s">
        <v>61</v>
      </c>
    </row>
    <row r="87">
      <c r="A87" s="53">
        <v>2.0387221531E10</v>
      </c>
      <c r="B87" s="54" t="s">
        <v>560</v>
      </c>
      <c r="C87" s="54" t="s">
        <v>2575</v>
      </c>
      <c r="D87" s="76" t="s">
        <v>2576</v>
      </c>
      <c r="E87" s="55"/>
      <c r="F87" s="55"/>
      <c r="G87" s="56" t="s">
        <v>50</v>
      </c>
      <c r="H87" s="57">
        <v>3.0</v>
      </c>
      <c r="I87" s="52" t="s">
        <v>44</v>
      </c>
      <c r="J87" s="52" t="s">
        <v>40</v>
      </c>
      <c r="K87" s="58">
        <v>85.0</v>
      </c>
      <c r="L87" s="52" t="s">
        <v>40</v>
      </c>
      <c r="M87" s="24" t="str">
        <f t="shared" si="2"/>
        <v>APROBADO</v>
      </c>
      <c r="N87" s="1"/>
    </row>
    <row r="88">
      <c r="A88" s="53">
        <v>2.7299287624E10</v>
      </c>
      <c r="B88" s="54" t="s">
        <v>560</v>
      </c>
      <c r="C88" s="54" t="s">
        <v>105</v>
      </c>
      <c r="D88" s="76" t="s">
        <v>2577</v>
      </c>
      <c r="E88" s="55"/>
      <c r="F88" s="55"/>
      <c r="G88" s="56" t="s">
        <v>18</v>
      </c>
      <c r="H88" s="57">
        <v>3.0</v>
      </c>
      <c r="I88" s="52" t="s">
        <v>40</v>
      </c>
      <c r="J88" s="52" t="s">
        <v>40</v>
      </c>
      <c r="K88" s="52" t="s">
        <v>40</v>
      </c>
      <c r="L88" s="52" t="s">
        <v>40</v>
      </c>
      <c r="M88" s="24" t="str">
        <f t="shared" si="2"/>
        <v>REPROBADO</v>
      </c>
      <c r="N88" s="1"/>
    </row>
    <row r="89">
      <c r="A89" s="53">
        <v>2.3208540599E10</v>
      </c>
      <c r="B89" s="54" t="s">
        <v>560</v>
      </c>
      <c r="C89" s="54" t="s">
        <v>1071</v>
      </c>
      <c r="D89" s="76" t="s">
        <v>2578</v>
      </c>
      <c r="E89" s="55"/>
      <c r="F89" s="55"/>
      <c r="G89" s="56" t="s">
        <v>50</v>
      </c>
      <c r="H89" s="57">
        <v>3.0</v>
      </c>
      <c r="I89" s="52" t="s">
        <v>40</v>
      </c>
      <c r="J89" s="52" t="s">
        <v>40</v>
      </c>
      <c r="K89" s="52" t="s">
        <v>40</v>
      </c>
      <c r="L89" s="52" t="s">
        <v>40</v>
      </c>
      <c r="M89" s="24" t="str">
        <f t="shared" si="2"/>
        <v>REPROBADO</v>
      </c>
      <c r="N89" s="1"/>
    </row>
    <row r="90">
      <c r="A90" s="53">
        <v>2.3312005344E10</v>
      </c>
      <c r="B90" s="54" t="s">
        <v>560</v>
      </c>
      <c r="C90" s="54" t="s">
        <v>2579</v>
      </c>
      <c r="D90" s="76" t="s">
        <v>2580</v>
      </c>
      <c r="E90" s="55"/>
      <c r="F90" s="55"/>
      <c r="G90" s="56" t="s">
        <v>18</v>
      </c>
      <c r="H90" s="57">
        <v>3.0</v>
      </c>
      <c r="I90" s="52" t="s">
        <v>44</v>
      </c>
      <c r="J90" s="52" t="s">
        <v>40</v>
      </c>
      <c r="K90" s="52" t="s">
        <v>40</v>
      </c>
      <c r="L90" s="52" t="s">
        <v>40</v>
      </c>
      <c r="M90" s="24" t="str">
        <f t="shared" si="2"/>
        <v>REPROBADO</v>
      </c>
      <c r="N90" s="31" t="s">
        <v>61</v>
      </c>
    </row>
    <row r="91">
      <c r="A91" s="53">
        <v>2.0375776597E10</v>
      </c>
      <c r="B91" s="54" t="s">
        <v>560</v>
      </c>
      <c r="C91" s="54" t="s">
        <v>2581</v>
      </c>
      <c r="D91" s="76" t="s">
        <v>2582</v>
      </c>
      <c r="E91" s="55"/>
      <c r="F91" s="55"/>
      <c r="G91" s="56" t="s">
        <v>50</v>
      </c>
      <c r="H91" s="57">
        <v>4.0</v>
      </c>
      <c r="I91" s="52" t="s">
        <v>44</v>
      </c>
      <c r="J91" s="52" t="s">
        <v>40</v>
      </c>
      <c r="K91" s="58">
        <v>90.0</v>
      </c>
      <c r="L91" s="58">
        <v>100.0</v>
      </c>
      <c r="M91" s="24" t="str">
        <f t="shared" si="2"/>
        <v>APROBADO</v>
      </c>
      <c r="N91" s="1"/>
    </row>
    <row r="92">
      <c r="A92" s="53">
        <v>2.7351281745E10</v>
      </c>
      <c r="B92" s="54" t="s">
        <v>2583</v>
      </c>
      <c r="C92" s="54" t="s">
        <v>2584</v>
      </c>
      <c r="D92" s="76" t="s">
        <v>2585</v>
      </c>
      <c r="E92" s="55"/>
      <c r="F92" s="55"/>
      <c r="G92" s="56" t="s">
        <v>18</v>
      </c>
      <c r="H92" s="57">
        <v>3.0</v>
      </c>
      <c r="I92" s="52" t="s">
        <v>40</v>
      </c>
      <c r="J92" s="52" t="s">
        <v>40</v>
      </c>
      <c r="K92" s="52" t="s">
        <v>40</v>
      </c>
      <c r="L92" s="52" t="s">
        <v>40</v>
      </c>
      <c r="M92" s="24" t="str">
        <f t="shared" si="2"/>
        <v>REPROBADO</v>
      </c>
      <c r="N92" s="1"/>
    </row>
    <row r="93">
      <c r="A93" s="53">
        <v>2.0263435029E10</v>
      </c>
      <c r="B93" s="54" t="s">
        <v>2586</v>
      </c>
      <c r="C93" s="54" t="s">
        <v>2587</v>
      </c>
      <c r="D93" s="76" t="s">
        <v>2588</v>
      </c>
      <c r="E93" s="55"/>
      <c r="F93" s="55"/>
      <c r="G93" s="56" t="s">
        <v>50</v>
      </c>
      <c r="H93" s="57">
        <v>4.0</v>
      </c>
      <c r="I93" s="52" t="s">
        <v>40</v>
      </c>
      <c r="J93" s="52" t="s">
        <v>40</v>
      </c>
      <c r="K93" s="52" t="s">
        <v>40</v>
      </c>
      <c r="L93" s="52" t="s">
        <v>40</v>
      </c>
      <c r="M93" s="24" t="str">
        <f t="shared" si="2"/>
        <v>REPROBADO</v>
      </c>
      <c r="N93" s="1"/>
    </row>
    <row r="94">
      <c r="A94" s="53">
        <v>2.0268401122E10</v>
      </c>
      <c r="B94" s="54" t="s">
        <v>2589</v>
      </c>
      <c r="C94" s="54" t="s">
        <v>2590</v>
      </c>
      <c r="D94" s="76" t="s">
        <v>2591</v>
      </c>
      <c r="E94" s="55"/>
      <c r="F94" s="55"/>
      <c r="G94" s="56" t="s">
        <v>50</v>
      </c>
      <c r="H94" s="57">
        <v>2.0</v>
      </c>
      <c r="I94" s="52" t="s">
        <v>44</v>
      </c>
      <c r="J94" s="52" t="s">
        <v>44</v>
      </c>
      <c r="K94" s="58">
        <v>90.0</v>
      </c>
      <c r="L94" s="58">
        <v>100.0</v>
      </c>
      <c r="M94" s="24" t="str">
        <f t="shared" si="2"/>
        <v>APROBADO</v>
      </c>
      <c r="N94" s="1"/>
    </row>
    <row r="95">
      <c r="A95" s="53">
        <v>2.7284161179E10</v>
      </c>
      <c r="B95" s="54" t="s">
        <v>2592</v>
      </c>
      <c r="C95" s="54" t="s">
        <v>2593</v>
      </c>
      <c r="D95" s="76" t="s">
        <v>2594</v>
      </c>
      <c r="E95" s="55"/>
      <c r="F95" s="55"/>
      <c r="G95" s="56" t="s">
        <v>18</v>
      </c>
      <c r="H95" s="57">
        <v>3.0</v>
      </c>
      <c r="I95" s="52" t="s">
        <v>44</v>
      </c>
      <c r="J95" s="52" t="s">
        <v>44</v>
      </c>
      <c r="K95" s="58">
        <v>100.0</v>
      </c>
      <c r="L95" s="58">
        <v>100.0</v>
      </c>
      <c r="M95" s="24" t="str">
        <f t="shared" si="2"/>
        <v>APROBADO</v>
      </c>
      <c r="N95" s="1"/>
    </row>
    <row r="96">
      <c r="A96" s="53">
        <v>2.0231502549E10</v>
      </c>
      <c r="B96" s="54" t="s">
        <v>2592</v>
      </c>
      <c r="C96" s="54" t="s">
        <v>831</v>
      </c>
      <c r="D96" s="76" t="s">
        <v>2595</v>
      </c>
      <c r="E96" s="55"/>
      <c r="F96" s="55"/>
      <c r="G96" s="56" t="s">
        <v>50</v>
      </c>
      <c r="H96" s="57">
        <v>4.0</v>
      </c>
      <c r="I96" s="52" t="s">
        <v>44</v>
      </c>
      <c r="J96" s="52" t="s">
        <v>44</v>
      </c>
      <c r="K96" s="58">
        <v>100.0</v>
      </c>
      <c r="L96" s="58">
        <v>100.0</v>
      </c>
      <c r="M96" s="24" t="str">
        <f t="shared" si="2"/>
        <v>APROBADO</v>
      </c>
      <c r="N96" s="1"/>
    </row>
    <row r="97">
      <c r="A97" s="53">
        <v>2.72638241E10</v>
      </c>
      <c r="B97" s="54" t="s">
        <v>2592</v>
      </c>
      <c r="C97" s="54" t="s">
        <v>2596</v>
      </c>
      <c r="D97" s="54" t="s">
        <v>2597</v>
      </c>
      <c r="E97" s="55"/>
      <c r="F97" s="55"/>
      <c r="G97" s="56" t="s">
        <v>18</v>
      </c>
      <c r="H97" s="57">
        <v>3.0</v>
      </c>
      <c r="I97" s="52" t="s">
        <v>44</v>
      </c>
      <c r="J97" s="52" t="s">
        <v>44</v>
      </c>
      <c r="K97" s="58">
        <v>80.0</v>
      </c>
      <c r="L97" s="58">
        <v>100.0</v>
      </c>
      <c r="M97" s="24" t="str">
        <f t="shared" si="2"/>
        <v>APROBADO</v>
      </c>
      <c r="N97" s="1"/>
    </row>
    <row r="98">
      <c r="A98" s="53">
        <v>2.7270572745E10</v>
      </c>
      <c r="B98" s="54" t="s">
        <v>2598</v>
      </c>
      <c r="C98" s="54" t="s">
        <v>2599</v>
      </c>
      <c r="D98" s="76" t="s">
        <v>2600</v>
      </c>
      <c r="E98" s="55"/>
      <c r="F98" s="55"/>
      <c r="G98" s="56" t="s">
        <v>18</v>
      </c>
      <c r="H98" s="57">
        <v>3.0</v>
      </c>
      <c r="I98" s="52" t="s">
        <v>44</v>
      </c>
      <c r="J98" s="52" t="s">
        <v>40</v>
      </c>
      <c r="K98" s="58">
        <v>80.0</v>
      </c>
      <c r="L98" s="58">
        <v>100.0</v>
      </c>
      <c r="M98" s="24" t="str">
        <f t="shared" si="2"/>
        <v>APROBADO</v>
      </c>
      <c r="N98" s="1"/>
    </row>
    <row r="99">
      <c r="A99" s="53">
        <v>2.7348276714E10</v>
      </c>
      <c r="B99" s="54" t="s">
        <v>2601</v>
      </c>
      <c r="C99" s="54" t="s">
        <v>2602</v>
      </c>
      <c r="D99" s="76" t="s">
        <v>2603</v>
      </c>
      <c r="E99" s="55"/>
      <c r="F99" s="55"/>
      <c r="G99" s="56" t="s">
        <v>18</v>
      </c>
      <c r="H99" s="57">
        <v>4.0</v>
      </c>
      <c r="I99" s="52" t="s">
        <v>44</v>
      </c>
      <c r="J99" s="52" t="s">
        <v>44</v>
      </c>
      <c r="K99" s="58">
        <v>80.0</v>
      </c>
      <c r="L99" s="58">
        <v>100.0</v>
      </c>
      <c r="M99" s="24" t="str">
        <f t="shared" si="2"/>
        <v>APROBADO</v>
      </c>
      <c r="N99" s="1"/>
    </row>
    <row r="100">
      <c r="A100" s="53">
        <v>2.0376853463E10</v>
      </c>
      <c r="B100" s="54" t="s">
        <v>2604</v>
      </c>
      <c r="C100" s="54" t="s">
        <v>2605</v>
      </c>
      <c r="D100" s="76" t="s">
        <v>2606</v>
      </c>
      <c r="E100" s="55"/>
      <c r="F100" s="55"/>
      <c r="G100" s="56" t="s">
        <v>50</v>
      </c>
      <c r="H100" s="57">
        <v>4.0</v>
      </c>
      <c r="I100" s="52" t="s">
        <v>40</v>
      </c>
      <c r="J100" s="52" t="s">
        <v>40</v>
      </c>
      <c r="K100" s="52" t="s">
        <v>40</v>
      </c>
      <c r="L100" s="52" t="s">
        <v>40</v>
      </c>
      <c r="M100" s="24" t="str">
        <f t="shared" si="2"/>
        <v>REPROBADO</v>
      </c>
      <c r="N100" s="1"/>
    </row>
    <row r="101">
      <c r="A101" s="53">
        <v>2.7325009646E10</v>
      </c>
      <c r="B101" s="54" t="s">
        <v>2604</v>
      </c>
      <c r="C101" s="54" t="s">
        <v>715</v>
      </c>
      <c r="D101" s="76" t="s">
        <v>2607</v>
      </c>
      <c r="E101" s="55"/>
      <c r="F101" s="55"/>
      <c r="G101" s="56" t="s">
        <v>18</v>
      </c>
      <c r="H101" s="57">
        <v>3.0</v>
      </c>
      <c r="I101" s="52" t="s">
        <v>44</v>
      </c>
      <c r="J101" s="52" t="s">
        <v>40</v>
      </c>
      <c r="K101" s="58">
        <v>95.0</v>
      </c>
      <c r="L101" s="58">
        <v>100.0</v>
      </c>
      <c r="M101" s="24" t="str">
        <f t="shared" si="2"/>
        <v>APROBADO</v>
      </c>
      <c r="N101" s="1"/>
    </row>
    <row r="102">
      <c r="A102" s="53">
        <v>2.0240551013E10</v>
      </c>
      <c r="B102" s="54" t="s">
        <v>2604</v>
      </c>
      <c r="C102" s="54" t="s">
        <v>97</v>
      </c>
      <c r="D102" s="54" t="s">
        <v>2608</v>
      </c>
      <c r="E102" s="55"/>
      <c r="F102" s="55"/>
      <c r="G102" s="56" t="s">
        <v>50</v>
      </c>
      <c r="H102" s="57">
        <v>4.0</v>
      </c>
      <c r="I102" s="52" t="s">
        <v>44</v>
      </c>
      <c r="J102" s="52" t="s">
        <v>44</v>
      </c>
      <c r="K102" s="58">
        <v>80.0</v>
      </c>
      <c r="L102" s="52" t="s">
        <v>40</v>
      </c>
      <c r="M102" s="24" t="str">
        <f t="shared" si="2"/>
        <v>APROBADO</v>
      </c>
      <c r="N102" s="1"/>
    </row>
    <row r="103">
      <c r="A103" s="53">
        <v>2.0339497541E10</v>
      </c>
      <c r="B103" s="54" t="s">
        <v>2609</v>
      </c>
      <c r="C103" s="54" t="s">
        <v>2402</v>
      </c>
      <c r="D103" s="76" t="s">
        <v>2610</v>
      </c>
      <c r="E103" s="55"/>
      <c r="F103" s="55"/>
      <c r="G103" s="56" t="s">
        <v>50</v>
      </c>
      <c r="H103" s="57">
        <v>4.0</v>
      </c>
      <c r="I103" s="52" t="s">
        <v>44</v>
      </c>
      <c r="J103" s="52" t="s">
        <v>40</v>
      </c>
      <c r="K103" s="58">
        <v>70.0</v>
      </c>
      <c r="L103" s="58">
        <v>100.0</v>
      </c>
      <c r="M103" s="24" t="str">
        <f t="shared" si="2"/>
        <v>APROBADO</v>
      </c>
      <c r="N103" s="1"/>
    </row>
    <row r="104">
      <c r="A104" s="53">
        <v>2.7272337573E10</v>
      </c>
      <c r="B104" s="54" t="s">
        <v>2611</v>
      </c>
      <c r="C104" s="54" t="s">
        <v>1304</v>
      </c>
      <c r="D104" s="76" t="s">
        <v>2612</v>
      </c>
      <c r="E104" s="55"/>
      <c r="F104" s="55"/>
      <c r="G104" s="56" t="s">
        <v>18</v>
      </c>
      <c r="H104" s="57">
        <v>3.0</v>
      </c>
      <c r="I104" s="52" t="s">
        <v>44</v>
      </c>
      <c r="J104" s="52" t="s">
        <v>44</v>
      </c>
      <c r="K104" s="58">
        <v>90.0</v>
      </c>
      <c r="L104" s="58">
        <v>100.0</v>
      </c>
      <c r="M104" s="24" t="str">
        <f t="shared" si="2"/>
        <v>APROBADO</v>
      </c>
      <c r="N104" s="1"/>
    </row>
    <row r="105">
      <c r="A105" s="53">
        <v>2.3356542754E10</v>
      </c>
      <c r="B105" s="54" t="s">
        <v>2613</v>
      </c>
      <c r="C105" s="54" t="s">
        <v>2614</v>
      </c>
      <c r="D105" s="76" t="s">
        <v>2615</v>
      </c>
      <c r="E105" s="55"/>
      <c r="F105" s="55"/>
      <c r="G105" s="56" t="s">
        <v>18</v>
      </c>
      <c r="H105" s="57">
        <v>3.0</v>
      </c>
      <c r="I105" s="52" t="s">
        <v>44</v>
      </c>
      <c r="J105" s="52" t="s">
        <v>40</v>
      </c>
      <c r="K105" s="58">
        <v>90.0</v>
      </c>
      <c r="L105" s="58">
        <v>100.0</v>
      </c>
      <c r="M105" s="24" t="str">
        <f t="shared" si="2"/>
        <v>APROBADO</v>
      </c>
      <c r="N105" s="1"/>
    </row>
    <row r="106">
      <c r="A106" s="53">
        <v>2.0360520952E10</v>
      </c>
      <c r="B106" s="54" t="s">
        <v>2616</v>
      </c>
      <c r="C106" s="54" t="s">
        <v>190</v>
      </c>
      <c r="D106" s="76" t="s">
        <v>2617</v>
      </c>
      <c r="E106" s="55"/>
      <c r="F106" s="55"/>
      <c r="G106" s="56" t="s">
        <v>50</v>
      </c>
      <c r="H106" s="57">
        <v>4.0</v>
      </c>
      <c r="I106" s="52" t="s">
        <v>44</v>
      </c>
      <c r="J106" s="52" t="s">
        <v>44</v>
      </c>
      <c r="K106" s="58">
        <v>100.0</v>
      </c>
      <c r="L106" s="58">
        <v>100.0</v>
      </c>
      <c r="M106" s="24" t="str">
        <f t="shared" si="2"/>
        <v>APROBADO</v>
      </c>
      <c r="N106" s="1"/>
    </row>
    <row r="107">
      <c r="A107" s="53">
        <v>2.0249955265E10</v>
      </c>
      <c r="B107" s="54" t="s">
        <v>2618</v>
      </c>
      <c r="C107" s="54" t="s">
        <v>2619</v>
      </c>
      <c r="D107" s="54" t="s">
        <v>2620</v>
      </c>
      <c r="E107" s="55"/>
      <c r="F107" s="55"/>
      <c r="G107" s="56" t="s">
        <v>50</v>
      </c>
      <c r="H107" s="57">
        <v>4.0</v>
      </c>
      <c r="I107" s="52" t="s">
        <v>44</v>
      </c>
      <c r="J107" s="52" t="s">
        <v>44</v>
      </c>
      <c r="K107" s="58">
        <v>80.0</v>
      </c>
      <c r="L107" s="58">
        <v>100.0</v>
      </c>
      <c r="M107" s="24" t="str">
        <f t="shared" si="2"/>
        <v>APROBADO</v>
      </c>
      <c r="N107" s="1"/>
    </row>
    <row r="108">
      <c r="A108" s="53">
        <v>2.7338043592E10</v>
      </c>
      <c r="B108" s="54" t="s">
        <v>2621</v>
      </c>
      <c r="C108" s="54" t="s">
        <v>356</v>
      </c>
      <c r="D108" s="76" t="s">
        <v>2622</v>
      </c>
      <c r="E108" s="55"/>
      <c r="F108" s="55"/>
      <c r="G108" s="56" t="s">
        <v>18</v>
      </c>
      <c r="H108" s="57">
        <v>3.0</v>
      </c>
      <c r="I108" s="52" t="s">
        <v>44</v>
      </c>
      <c r="J108" s="52" t="s">
        <v>40</v>
      </c>
      <c r="K108" s="59" t="s">
        <v>773</v>
      </c>
      <c r="L108" s="52" t="s">
        <v>40</v>
      </c>
      <c r="M108" s="24" t="str">
        <f t="shared" si="2"/>
        <v>APROBADO</v>
      </c>
      <c r="N108" s="1"/>
    </row>
    <row r="109">
      <c r="A109" s="53">
        <v>2.7345231256E10</v>
      </c>
      <c r="B109" s="54" t="s">
        <v>2623</v>
      </c>
      <c r="C109" s="54" t="s">
        <v>2624</v>
      </c>
      <c r="D109" s="76" t="s">
        <v>2625</v>
      </c>
      <c r="E109" s="55"/>
      <c r="F109" s="55"/>
      <c r="G109" s="56" t="s">
        <v>18</v>
      </c>
      <c r="H109" s="57">
        <v>4.0</v>
      </c>
      <c r="I109" s="52" t="s">
        <v>40</v>
      </c>
      <c r="J109" s="52" t="s">
        <v>40</v>
      </c>
      <c r="K109" s="52" t="s">
        <v>40</v>
      </c>
      <c r="L109" s="52" t="s">
        <v>40</v>
      </c>
      <c r="M109" s="24" t="str">
        <f t="shared" si="2"/>
        <v>REPROBADO</v>
      </c>
      <c r="N109" s="1"/>
    </row>
    <row r="110">
      <c r="A110" s="53">
        <v>2.7350195411E10</v>
      </c>
      <c r="B110" s="54" t="s">
        <v>2626</v>
      </c>
      <c r="C110" s="54" t="s">
        <v>105</v>
      </c>
      <c r="D110" s="54" t="s">
        <v>2627</v>
      </c>
      <c r="E110" s="55"/>
      <c r="F110" s="55"/>
      <c r="G110" s="56" t="s">
        <v>18</v>
      </c>
      <c r="H110" s="57">
        <v>4.0</v>
      </c>
      <c r="I110" s="52" t="s">
        <v>40</v>
      </c>
      <c r="J110" s="52" t="s">
        <v>40</v>
      </c>
      <c r="K110" s="52" t="s">
        <v>40</v>
      </c>
      <c r="L110" s="52" t="s">
        <v>40</v>
      </c>
      <c r="M110" s="24" t="str">
        <f t="shared" si="2"/>
        <v>REPROBADO</v>
      </c>
      <c r="N110" s="1"/>
    </row>
    <row r="111">
      <c r="A111" s="53">
        <v>2.0299244025E10</v>
      </c>
      <c r="B111" s="54" t="s">
        <v>2628</v>
      </c>
      <c r="C111" s="54" t="s">
        <v>48</v>
      </c>
      <c r="D111" s="76" t="s">
        <v>2629</v>
      </c>
      <c r="E111" s="55"/>
      <c r="F111" s="55"/>
      <c r="G111" s="56" t="s">
        <v>50</v>
      </c>
      <c r="H111" s="57">
        <v>4.0</v>
      </c>
      <c r="I111" s="52" t="s">
        <v>44</v>
      </c>
      <c r="J111" s="52" t="s">
        <v>44</v>
      </c>
      <c r="K111" s="58">
        <v>90.0</v>
      </c>
      <c r="L111" s="52" t="s">
        <v>40</v>
      </c>
      <c r="M111" s="24" t="str">
        <f t="shared" si="2"/>
        <v>APROBADO</v>
      </c>
      <c r="N111" s="1"/>
    </row>
    <row r="112">
      <c r="A112" s="53">
        <v>2.0289256947E10</v>
      </c>
      <c r="B112" s="54" t="s">
        <v>2630</v>
      </c>
      <c r="C112" s="54" t="s">
        <v>1326</v>
      </c>
      <c r="D112" s="76" t="s">
        <v>2631</v>
      </c>
      <c r="E112" s="55"/>
      <c r="F112" s="55"/>
      <c r="G112" s="56" t="s">
        <v>50</v>
      </c>
      <c r="H112" s="57">
        <v>4.0</v>
      </c>
      <c r="I112" s="52" t="s">
        <v>40</v>
      </c>
      <c r="J112" s="52" t="s">
        <v>40</v>
      </c>
      <c r="K112" s="52" t="s">
        <v>40</v>
      </c>
      <c r="L112" s="52" t="s">
        <v>40</v>
      </c>
      <c r="M112" s="24" t="str">
        <f t="shared" si="2"/>
        <v>REPROBADO</v>
      </c>
      <c r="N112" s="1"/>
    </row>
    <row r="113">
      <c r="A113" s="53">
        <v>2.7355851236E10</v>
      </c>
      <c r="B113" s="54" t="s">
        <v>2632</v>
      </c>
      <c r="C113" s="54" t="s">
        <v>2633</v>
      </c>
      <c r="D113" s="76" t="s">
        <v>2634</v>
      </c>
      <c r="E113" s="55"/>
      <c r="F113" s="55"/>
      <c r="G113" s="56" t="s">
        <v>18</v>
      </c>
      <c r="H113" s="57">
        <v>4.0</v>
      </c>
      <c r="I113" s="52" t="s">
        <v>44</v>
      </c>
      <c r="J113" s="52" t="s">
        <v>44</v>
      </c>
      <c r="K113" s="58">
        <v>90.0</v>
      </c>
      <c r="L113" s="58">
        <v>100.0</v>
      </c>
      <c r="M113" s="24" t="str">
        <f t="shared" si="2"/>
        <v>APROBADO</v>
      </c>
      <c r="N113" s="1"/>
    </row>
    <row r="114">
      <c r="A114" s="53">
        <v>2.7327332495E10</v>
      </c>
      <c r="B114" s="54" t="s">
        <v>2635</v>
      </c>
      <c r="C114" s="54" t="s">
        <v>2423</v>
      </c>
      <c r="D114" s="76" t="s">
        <v>2636</v>
      </c>
      <c r="E114" s="55"/>
      <c r="F114" s="55"/>
      <c r="G114" s="56" t="s">
        <v>18</v>
      </c>
      <c r="H114" s="57">
        <v>4.0</v>
      </c>
      <c r="I114" s="52" t="s">
        <v>44</v>
      </c>
      <c r="J114" s="52" t="s">
        <v>44</v>
      </c>
      <c r="K114" s="58">
        <v>70.0</v>
      </c>
      <c r="L114" s="58">
        <v>100.0</v>
      </c>
      <c r="M114" s="24" t="str">
        <f t="shared" si="2"/>
        <v>APROBADO</v>
      </c>
      <c r="N114" s="1"/>
    </row>
    <row r="115">
      <c r="A115" s="53">
        <v>2.026563785E10</v>
      </c>
      <c r="B115" s="54" t="s">
        <v>2637</v>
      </c>
      <c r="C115" s="54" t="s">
        <v>2638</v>
      </c>
      <c r="D115" s="76" t="s">
        <v>2639</v>
      </c>
      <c r="E115" s="55"/>
      <c r="F115" s="55"/>
      <c r="G115" s="56" t="s">
        <v>50</v>
      </c>
      <c r="H115" s="57">
        <v>4.0</v>
      </c>
      <c r="I115" s="52" t="s">
        <v>44</v>
      </c>
      <c r="J115" s="52" t="s">
        <v>44</v>
      </c>
      <c r="K115" s="58">
        <v>70.0</v>
      </c>
      <c r="L115" s="58">
        <v>100.0</v>
      </c>
      <c r="M115" s="24" t="str">
        <f t="shared" si="2"/>
        <v>APROBADO</v>
      </c>
      <c r="N115" s="1"/>
    </row>
    <row r="116">
      <c r="A116" s="53">
        <v>2.0289400983E10</v>
      </c>
      <c r="B116" s="54" t="s">
        <v>2637</v>
      </c>
      <c r="C116" s="54" t="s">
        <v>2640</v>
      </c>
      <c r="D116" s="76" t="s">
        <v>2641</v>
      </c>
      <c r="E116" s="55"/>
      <c r="F116" s="55"/>
      <c r="G116" s="56" t="s">
        <v>50</v>
      </c>
      <c r="H116" s="57">
        <v>3.0</v>
      </c>
      <c r="I116" s="52" t="s">
        <v>44</v>
      </c>
      <c r="J116" s="52" t="s">
        <v>44</v>
      </c>
      <c r="K116" s="58">
        <v>85.0</v>
      </c>
      <c r="L116" s="58">
        <v>100.0</v>
      </c>
      <c r="M116" s="24" t="str">
        <f t="shared" si="2"/>
        <v>APROBADO</v>
      </c>
      <c r="N116" s="1"/>
    </row>
    <row r="117">
      <c r="A117" s="53">
        <v>2.030894414E10</v>
      </c>
      <c r="B117" s="54" t="s">
        <v>2642</v>
      </c>
      <c r="C117" s="54" t="s">
        <v>616</v>
      </c>
      <c r="D117" s="76" t="s">
        <v>2643</v>
      </c>
      <c r="E117" s="55"/>
      <c r="F117" s="55"/>
      <c r="G117" s="56" t="s">
        <v>50</v>
      </c>
      <c r="H117" s="57">
        <v>4.0</v>
      </c>
      <c r="I117" s="52" t="s">
        <v>44</v>
      </c>
      <c r="J117" s="52" t="s">
        <v>40</v>
      </c>
      <c r="K117" s="58">
        <v>50.0</v>
      </c>
      <c r="L117" s="52" t="s">
        <v>40</v>
      </c>
      <c r="M117" s="24" t="str">
        <f t="shared" si="2"/>
        <v>REPROBADO</v>
      </c>
      <c r="N117" s="31" t="s">
        <v>61</v>
      </c>
    </row>
    <row r="118">
      <c r="A118" s="53">
        <v>2.0249374947E10</v>
      </c>
      <c r="B118" s="54" t="s">
        <v>2644</v>
      </c>
      <c r="C118" s="54" t="s">
        <v>2645</v>
      </c>
      <c r="D118" s="76" t="s">
        <v>2646</v>
      </c>
      <c r="E118" s="55"/>
      <c r="F118" s="55"/>
      <c r="G118" s="56" t="s">
        <v>50</v>
      </c>
      <c r="H118" s="57">
        <v>4.0</v>
      </c>
      <c r="I118" s="52" t="s">
        <v>44</v>
      </c>
      <c r="J118" s="52" t="s">
        <v>40</v>
      </c>
      <c r="K118" s="58">
        <v>90.0</v>
      </c>
      <c r="L118" s="52" t="s">
        <v>40</v>
      </c>
      <c r="M118" s="24" t="str">
        <f t="shared" si="2"/>
        <v>APROBADO</v>
      </c>
      <c r="N118" s="1"/>
    </row>
    <row r="119">
      <c r="A119" s="53">
        <v>2.0267100218E10</v>
      </c>
      <c r="B119" s="54" t="s">
        <v>2647</v>
      </c>
      <c r="C119" s="54" t="s">
        <v>2648</v>
      </c>
      <c r="D119" s="76" t="s">
        <v>2649</v>
      </c>
      <c r="E119" s="55"/>
      <c r="F119" s="55"/>
      <c r="G119" s="56" t="s">
        <v>50</v>
      </c>
      <c r="H119" s="57">
        <v>4.0</v>
      </c>
      <c r="I119" s="52" t="s">
        <v>44</v>
      </c>
      <c r="J119" s="52" t="s">
        <v>44</v>
      </c>
      <c r="K119" s="58">
        <v>90.0</v>
      </c>
      <c r="L119" s="58">
        <v>100.0</v>
      </c>
      <c r="M119" s="24" t="str">
        <f t="shared" si="2"/>
        <v>APROBADO</v>
      </c>
      <c r="N119" s="1"/>
    </row>
    <row r="120">
      <c r="A120" s="53">
        <v>2.0286844414E10</v>
      </c>
      <c r="B120" s="54" t="s">
        <v>2647</v>
      </c>
      <c r="C120" s="54" t="s">
        <v>2650</v>
      </c>
      <c r="D120" s="76" t="s">
        <v>2651</v>
      </c>
      <c r="E120" s="55"/>
      <c r="F120" s="55"/>
      <c r="G120" s="56" t="s">
        <v>50</v>
      </c>
      <c r="H120" s="57">
        <v>4.0</v>
      </c>
      <c r="I120" s="52" t="s">
        <v>44</v>
      </c>
      <c r="J120" s="52" t="s">
        <v>40</v>
      </c>
      <c r="K120" s="59">
        <v>60.0</v>
      </c>
      <c r="L120" s="58">
        <v>100.0</v>
      </c>
      <c r="M120" s="44" t="s">
        <v>60</v>
      </c>
      <c r="N120" s="31" t="s">
        <v>61</v>
      </c>
    </row>
    <row r="121">
      <c r="A121" s="53">
        <v>2.7282409637E10</v>
      </c>
      <c r="B121" s="54" t="s">
        <v>2647</v>
      </c>
      <c r="C121" s="54" t="s">
        <v>2652</v>
      </c>
      <c r="D121" s="76" t="s">
        <v>2653</v>
      </c>
      <c r="E121" s="55"/>
      <c r="F121" s="55"/>
      <c r="G121" s="56" t="s">
        <v>18</v>
      </c>
      <c r="H121" s="57">
        <v>4.0</v>
      </c>
      <c r="I121" s="80" t="s">
        <v>44</v>
      </c>
      <c r="J121" s="52" t="s">
        <v>44</v>
      </c>
      <c r="K121" s="58">
        <v>90.0</v>
      </c>
      <c r="L121" s="58">
        <v>100.0</v>
      </c>
      <c r="M121" s="24" t="str">
        <f t="shared" ref="M121:M135" si="3">IF(AND(OR(I121="Participó",J121="Participó"),AND(K121&gt;64,K121&lt;&gt;"-")),"APROBADO","REPROBADO")</f>
        <v>APROBADO</v>
      </c>
      <c r="N121" s="1"/>
    </row>
    <row r="122">
      <c r="A122" s="53">
        <v>2.0317086092E10</v>
      </c>
      <c r="B122" s="54" t="s">
        <v>2647</v>
      </c>
      <c r="C122" s="54" t="s">
        <v>2654</v>
      </c>
      <c r="D122" s="76" t="s">
        <v>2655</v>
      </c>
      <c r="E122" s="55"/>
      <c r="F122" s="55"/>
      <c r="G122" s="56" t="s">
        <v>50</v>
      </c>
      <c r="H122" s="57">
        <v>4.0</v>
      </c>
      <c r="I122" s="52" t="s">
        <v>40</v>
      </c>
      <c r="J122" s="52" t="s">
        <v>40</v>
      </c>
      <c r="K122" s="52" t="s">
        <v>40</v>
      </c>
      <c r="L122" s="52" t="s">
        <v>40</v>
      </c>
      <c r="M122" s="24" t="str">
        <f t="shared" si="3"/>
        <v>REPROBADO</v>
      </c>
      <c r="N122" s="1"/>
    </row>
    <row r="123">
      <c r="A123" s="53">
        <v>2.0320595194E10</v>
      </c>
      <c r="B123" s="54" t="s">
        <v>2647</v>
      </c>
      <c r="C123" s="54" t="s">
        <v>818</v>
      </c>
      <c r="D123" s="76" t="s">
        <v>2656</v>
      </c>
      <c r="E123" s="55"/>
      <c r="F123" s="55"/>
      <c r="G123" s="56" t="s">
        <v>50</v>
      </c>
      <c r="H123" s="57">
        <v>4.0</v>
      </c>
      <c r="I123" s="52" t="s">
        <v>40</v>
      </c>
      <c r="J123" s="52" t="s">
        <v>40</v>
      </c>
      <c r="K123" s="52" t="s">
        <v>40</v>
      </c>
      <c r="L123" s="52" t="s">
        <v>40</v>
      </c>
      <c r="M123" s="24" t="str">
        <f t="shared" si="3"/>
        <v>REPROBADO</v>
      </c>
      <c r="N123" s="1"/>
    </row>
    <row r="124">
      <c r="A124" s="53">
        <v>2.7312005579E10</v>
      </c>
      <c r="B124" s="54" t="s">
        <v>2647</v>
      </c>
      <c r="C124" s="54" t="s">
        <v>2657</v>
      </c>
      <c r="D124" s="76" t="s">
        <v>2658</v>
      </c>
      <c r="E124" s="55"/>
      <c r="F124" s="55"/>
      <c r="G124" s="56" t="s">
        <v>18</v>
      </c>
      <c r="H124" s="57">
        <v>4.0</v>
      </c>
      <c r="I124" s="52" t="s">
        <v>40</v>
      </c>
      <c r="J124" s="52" t="s">
        <v>40</v>
      </c>
      <c r="K124" s="52" t="s">
        <v>40</v>
      </c>
      <c r="L124" s="52" t="s">
        <v>40</v>
      </c>
      <c r="M124" s="24" t="str">
        <f t="shared" si="3"/>
        <v>REPROBADO</v>
      </c>
      <c r="N124" s="1"/>
    </row>
    <row r="125">
      <c r="A125" s="53">
        <v>2.0285782008E10</v>
      </c>
      <c r="B125" s="54" t="s">
        <v>2647</v>
      </c>
      <c r="C125" s="54" t="s">
        <v>2659</v>
      </c>
      <c r="D125" s="76" t="s">
        <v>2660</v>
      </c>
      <c r="E125" s="55"/>
      <c r="F125" s="55"/>
      <c r="G125" s="56" t="s">
        <v>50</v>
      </c>
      <c r="H125" s="57">
        <v>4.0</v>
      </c>
      <c r="I125" s="52" t="s">
        <v>40</v>
      </c>
      <c r="J125" s="52" t="s">
        <v>40</v>
      </c>
      <c r="K125" s="52" t="s">
        <v>40</v>
      </c>
      <c r="L125" s="52" t="s">
        <v>40</v>
      </c>
      <c r="M125" s="24" t="str">
        <f t="shared" si="3"/>
        <v>REPROBADO</v>
      </c>
      <c r="N125" s="1"/>
    </row>
    <row r="126">
      <c r="A126" s="53">
        <v>2.0360520669E10</v>
      </c>
      <c r="B126" s="54" t="s">
        <v>2661</v>
      </c>
      <c r="C126" s="54" t="s">
        <v>2662</v>
      </c>
      <c r="D126" s="76" t="s">
        <v>2663</v>
      </c>
      <c r="E126" s="55"/>
      <c r="F126" s="55"/>
      <c r="G126" s="56" t="s">
        <v>50</v>
      </c>
      <c r="H126" s="57">
        <v>4.0</v>
      </c>
      <c r="I126" s="52" t="s">
        <v>40</v>
      </c>
      <c r="J126" s="52" t="s">
        <v>44</v>
      </c>
      <c r="K126" s="58">
        <v>90.0</v>
      </c>
      <c r="L126" s="52" t="s">
        <v>40</v>
      </c>
      <c r="M126" s="24" t="str">
        <f t="shared" si="3"/>
        <v>APROBADO</v>
      </c>
      <c r="N126" s="1"/>
    </row>
    <row r="127">
      <c r="A127" s="77"/>
      <c r="B127" s="54" t="s">
        <v>2661</v>
      </c>
      <c r="C127" s="54" t="s">
        <v>2664</v>
      </c>
      <c r="D127" s="76" t="s">
        <v>2665</v>
      </c>
      <c r="E127" s="55"/>
      <c r="F127" s="55"/>
      <c r="G127" s="56" t="s">
        <v>50</v>
      </c>
      <c r="H127" s="57">
        <v>4.0</v>
      </c>
      <c r="I127" s="52" t="s">
        <v>44</v>
      </c>
      <c r="J127" s="52" t="s">
        <v>44</v>
      </c>
      <c r="K127" s="59" t="s">
        <v>925</v>
      </c>
      <c r="L127" s="58">
        <v>100.0</v>
      </c>
      <c r="M127" s="24" t="str">
        <f t="shared" si="3"/>
        <v>APROBADO</v>
      </c>
      <c r="N127" s="1"/>
    </row>
    <row r="128">
      <c r="A128" s="53">
        <v>2.7336457039E10</v>
      </c>
      <c r="B128" s="54" t="s">
        <v>2661</v>
      </c>
      <c r="C128" s="54" t="s">
        <v>2666</v>
      </c>
      <c r="D128" s="76" t="s">
        <v>2667</v>
      </c>
      <c r="E128" s="55"/>
      <c r="F128" s="55"/>
      <c r="G128" s="56" t="s">
        <v>18</v>
      </c>
      <c r="H128" s="57">
        <v>4.0</v>
      </c>
      <c r="I128" s="52" t="s">
        <v>44</v>
      </c>
      <c r="J128" s="52" t="s">
        <v>40</v>
      </c>
      <c r="K128" s="52" t="s">
        <v>40</v>
      </c>
      <c r="L128" s="58">
        <v>100.0</v>
      </c>
      <c r="M128" s="24" t="str">
        <f t="shared" si="3"/>
        <v>REPROBADO</v>
      </c>
      <c r="N128" s="31" t="s">
        <v>61</v>
      </c>
    </row>
    <row r="129">
      <c r="A129" s="53">
        <v>2.7313006579E10</v>
      </c>
      <c r="B129" s="54" t="s">
        <v>2661</v>
      </c>
      <c r="C129" s="54" t="s">
        <v>2668</v>
      </c>
      <c r="D129" s="76" t="s">
        <v>2669</v>
      </c>
      <c r="E129" s="55"/>
      <c r="F129" s="55"/>
      <c r="G129" s="56" t="s">
        <v>18</v>
      </c>
      <c r="H129" s="57">
        <v>4.0</v>
      </c>
      <c r="I129" s="52" t="s">
        <v>44</v>
      </c>
      <c r="J129" s="52" t="s">
        <v>44</v>
      </c>
      <c r="K129" s="58">
        <v>90.0</v>
      </c>
      <c r="L129" s="58">
        <v>100.0</v>
      </c>
      <c r="M129" s="24" t="str">
        <f t="shared" si="3"/>
        <v>APROBADO</v>
      </c>
      <c r="N129" s="1"/>
    </row>
    <row r="130">
      <c r="A130" s="53">
        <v>2.7433811807E10</v>
      </c>
      <c r="B130" s="54" t="s">
        <v>2670</v>
      </c>
      <c r="C130" s="54" t="s">
        <v>2671</v>
      </c>
      <c r="D130" s="76" t="s">
        <v>2672</v>
      </c>
      <c r="E130" s="55"/>
      <c r="F130" s="55"/>
      <c r="G130" s="56" t="s">
        <v>18</v>
      </c>
      <c r="H130" s="57">
        <v>4.0</v>
      </c>
      <c r="I130" s="52" t="s">
        <v>44</v>
      </c>
      <c r="J130" s="52" t="s">
        <v>40</v>
      </c>
      <c r="K130" s="58">
        <v>80.0</v>
      </c>
      <c r="L130" s="58">
        <v>100.0</v>
      </c>
      <c r="M130" s="24" t="str">
        <f t="shared" si="3"/>
        <v>APROBADO</v>
      </c>
      <c r="N130" s="1"/>
    </row>
    <row r="131">
      <c r="A131" s="53">
        <v>2.7344443195E10</v>
      </c>
      <c r="B131" s="54" t="s">
        <v>2673</v>
      </c>
      <c r="C131" s="54" t="s">
        <v>420</v>
      </c>
      <c r="D131" s="76" t="s">
        <v>2674</v>
      </c>
      <c r="E131" s="55"/>
      <c r="F131" s="55"/>
      <c r="G131" s="56" t="s">
        <v>18</v>
      </c>
      <c r="H131" s="57">
        <v>4.0</v>
      </c>
      <c r="I131" s="52" t="s">
        <v>44</v>
      </c>
      <c r="J131" s="52" t="s">
        <v>40</v>
      </c>
      <c r="K131" s="59" t="s">
        <v>801</v>
      </c>
      <c r="L131" s="58">
        <v>100.0</v>
      </c>
      <c r="M131" s="24" t="str">
        <f t="shared" si="3"/>
        <v>APROBADO</v>
      </c>
      <c r="N131" s="1"/>
    </row>
    <row r="132">
      <c r="A132" s="53">
        <v>2.0266974427E10</v>
      </c>
      <c r="B132" s="54" t="s">
        <v>2673</v>
      </c>
      <c r="C132" s="54" t="s">
        <v>2675</v>
      </c>
      <c r="D132" s="76" t="s">
        <v>2676</v>
      </c>
      <c r="E132" s="55"/>
      <c r="F132" s="55"/>
      <c r="G132" s="56" t="s">
        <v>50</v>
      </c>
      <c r="H132" s="57">
        <v>3.0</v>
      </c>
      <c r="I132" s="52" t="s">
        <v>44</v>
      </c>
      <c r="J132" s="52" t="s">
        <v>44</v>
      </c>
      <c r="K132" s="59" t="s">
        <v>801</v>
      </c>
      <c r="L132" s="58">
        <v>100.0</v>
      </c>
      <c r="M132" s="24" t="str">
        <f t="shared" si="3"/>
        <v>APROBADO</v>
      </c>
      <c r="N132" s="1"/>
    </row>
    <row r="133">
      <c r="A133" s="53">
        <v>2.0269857626E10</v>
      </c>
      <c r="B133" s="54" t="s">
        <v>2673</v>
      </c>
      <c r="C133" s="54" t="s">
        <v>1233</v>
      </c>
      <c r="D133" s="76" t="s">
        <v>2677</v>
      </c>
      <c r="E133" s="55"/>
      <c r="F133" s="55"/>
      <c r="G133" s="56" t="s">
        <v>50</v>
      </c>
      <c r="H133" s="57">
        <v>3.0</v>
      </c>
      <c r="I133" s="52" t="s">
        <v>44</v>
      </c>
      <c r="J133" s="52" t="s">
        <v>44</v>
      </c>
      <c r="K133" s="58">
        <v>100.0</v>
      </c>
      <c r="L133" s="52" t="s">
        <v>40</v>
      </c>
      <c r="M133" s="24" t="str">
        <f t="shared" si="3"/>
        <v>APROBADO</v>
      </c>
      <c r="N133" s="1"/>
    </row>
    <row r="134">
      <c r="A134" s="53">
        <v>2.0362661774E10</v>
      </c>
      <c r="B134" s="54" t="s">
        <v>2673</v>
      </c>
      <c r="C134" s="54" t="s">
        <v>2678</v>
      </c>
      <c r="D134" s="76" t="s">
        <v>2679</v>
      </c>
      <c r="E134" s="55"/>
      <c r="F134" s="55"/>
      <c r="G134" s="56" t="s">
        <v>50</v>
      </c>
      <c r="H134" s="57">
        <v>4.0</v>
      </c>
      <c r="I134" s="52" t="s">
        <v>40</v>
      </c>
      <c r="J134" s="52" t="s">
        <v>40</v>
      </c>
      <c r="K134" s="52" t="s">
        <v>40</v>
      </c>
      <c r="L134" s="52" t="s">
        <v>40</v>
      </c>
      <c r="M134" s="24" t="str">
        <f t="shared" si="3"/>
        <v>REPROBADO</v>
      </c>
      <c r="N134" s="1"/>
    </row>
    <row r="135">
      <c r="A135" s="53">
        <v>2.0290733279E10</v>
      </c>
      <c r="B135" s="54" t="s">
        <v>2673</v>
      </c>
      <c r="C135" s="54" t="s">
        <v>2680</v>
      </c>
      <c r="D135" s="76" t="s">
        <v>2681</v>
      </c>
      <c r="E135" s="55"/>
      <c r="F135" s="55"/>
      <c r="G135" s="56" t="s">
        <v>50</v>
      </c>
      <c r="H135" s="57">
        <v>4.0</v>
      </c>
      <c r="I135" s="52" t="s">
        <v>40</v>
      </c>
      <c r="J135" s="52" t="s">
        <v>40</v>
      </c>
      <c r="K135" s="52" t="s">
        <v>40</v>
      </c>
      <c r="L135" s="52" t="s">
        <v>40</v>
      </c>
      <c r="M135" s="24" t="str">
        <f t="shared" si="3"/>
        <v>REPROBADO</v>
      </c>
      <c r="N135" s="1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</row>
    <row r="137">
      <c r="A137" s="1"/>
      <c r="B137" s="1"/>
      <c r="C137" s="1"/>
      <c r="D137" s="28" t="s">
        <v>19</v>
      </c>
      <c r="E137" s="28">
        <f>COUNTIF(E5:E113,"NO")</f>
        <v>0</v>
      </c>
      <c r="F137" s="1"/>
      <c r="G137" s="28">
        <f>COUNTIF(G5:G135,"M")</f>
        <v>87</v>
      </c>
      <c r="H137" s="28"/>
      <c r="I137" s="28">
        <f t="shared" ref="I137:J137" si="4">COUNTIF(I5:I135,"Participó")</f>
        <v>88</v>
      </c>
      <c r="J137" s="28">
        <f t="shared" si="4"/>
        <v>64</v>
      </c>
      <c r="K137" s="28">
        <f>COUNTIF(K5:K135,"&gt;=70")</f>
        <v>67</v>
      </c>
      <c r="L137" s="28">
        <f>COUNTIF(L5:L135,"100")</f>
        <v>68</v>
      </c>
      <c r="M137" s="28">
        <f>COUNTIF(M5:M135,"APROBADO")</f>
        <v>78</v>
      </c>
      <c r="N137" s="28">
        <f>COUNTIF(N5:N135,"Recupera")</f>
        <v>20</v>
      </c>
    </row>
    <row r="138">
      <c r="A138" s="1"/>
      <c r="B138" s="1"/>
      <c r="C138" s="1"/>
      <c r="D138" s="29">
        <f>COUNTA(D5:D135)</f>
        <v>131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>
      <c r="A139" s="1"/>
      <c r="B139" s="30" t="s">
        <v>20</v>
      </c>
      <c r="C139" s="1"/>
      <c r="D139" s="1"/>
      <c r="E139" s="1"/>
      <c r="F139" s="1"/>
      <c r="G139" s="32" t="s">
        <v>6</v>
      </c>
      <c r="H139" s="32" t="s">
        <v>21</v>
      </c>
      <c r="I139" s="1"/>
      <c r="J139" s="1"/>
      <c r="K139" s="1"/>
      <c r="L139" s="1"/>
      <c r="M139" s="1" t="s">
        <v>22</v>
      </c>
      <c r="N139" s="1"/>
    </row>
    <row r="140">
      <c r="A140" s="1"/>
      <c r="B140" s="1"/>
      <c r="C140" s="1"/>
      <c r="D140" s="1"/>
      <c r="E140" s="1"/>
      <c r="F140" s="1"/>
      <c r="G140" s="31">
        <v>1.0</v>
      </c>
      <c r="H140" s="1">
        <f t="shared" ref="H140:H143" si="5">COUNTIF($H$5:$H$135,G140)</f>
        <v>32</v>
      </c>
      <c r="I140" s="1"/>
      <c r="J140" s="1"/>
      <c r="K140" s="1"/>
      <c r="L140" s="33" t="s">
        <v>23</v>
      </c>
      <c r="M140" s="29">
        <f>COUNTIF(M5:M135,"APROBADO")/99*100</f>
        <v>78.78787879</v>
      </c>
      <c r="N140" s="1"/>
    </row>
    <row r="141">
      <c r="A141" s="1"/>
      <c r="B141" s="1"/>
      <c r="C141" s="1"/>
      <c r="D141" s="1"/>
      <c r="E141" s="1"/>
      <c r="F141" s="1"/>
      <c r="G141" s="31">
        <v>2.0</v>
      </c>
      <c r="H141" s="1">
        <f t="shared" si="5"/>
        <v>32</v>
      </c>
      <c r="I141" s="1"/>
      <c r="J141" s="1"/>
      <c r="K141" s="1"/>
      <c r="L141" s="34" t="s">
        <v>24</v>
      </c>
      <c r="M141" s="29">
        <f>COUNTIF(M5:M135,"REPROBADO")/99*100</f>
        <v>53.53535354</v>
      </c>
      <c r="N141" s="1"/>
    </row>
    <row r="142">
      <c r="A142" s="35"/>
      <c r="B142" s="1"/>
      <c r="C142" s="1"/>
      <c r="D142" s="1"/>
      <c r="E142" s="1"/>
      <c r="F142" s="1"/>
      <c r="G142" s="31">
        <v>3.0</v>
      </c>
      <c r="H142" s="1">
        <f t="shared" si="5"/>
        <v>34</v>
      </c>
      <c r="I142" s="1"/>
      <c r="J142" s="1"/>
      <c r="K142" s="1"/>
      <c r="L142" s="1"/>
      <c r="M142" s="1"/>
      <c r="N142" s="1"/>
    </row>
    <row r="143">
      <c r="A143" s="35" t="s">
        <v>25</v>
      </c>
      <c r="B143" s="1"/>
      <c r="C143" s="1"/>
      <c r="D143" s="1"/>
      <c r="E143" s="1"/>
      <c r="F143" s="1"/>
      <c r="G143" s="31">
        <v>4.0</v>
      </c>
      <c r="H143" s="1">
        <f t="shared" si="5"/>
        <v>33</v>
      </c>
      <c r="I143" s="1"/>
      <c r="J143" s="1"/>
      <c r="K143" s="1"/>
      <c r="L143" s="1"/>
      <c r="M143" s="1"/>
      <c r="N143" s="1"/>
    </row>
    <row r="144">
      <c r="A144" s="35" t="s">
        <v>26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A145" s="35" t="s">
        <v>27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>
      <c r="A146" s="35" t="s">
        <v>28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>
      <c r="A147" s="35" t="s">
        <v>29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35"/>
      <c r="M147" s="1"/>
      <c r="N147" s="1"/>
    </row>
    <row r="148">
      <c r="A148" s="1"/>
      <c r="B148" s="1" t="s">
        <v>30</v>
      </c>
      <c r="C148" s="1"/>
      <c r="D148" s="1"/>
      <c r="E148" s="1"/>
      <c r="F148" s="1"/>
      <c r="G148" s="1"/>
      <c r="H148" s="1"/>
      <c r="I148" s="1"/>
      <c r="J148" s="1"/>
      <c r="K148" s="35"/>
      <c r="L148" s="36" t="s">
        <v>31</v>
      </c>
      <c r="M148" s="1"/>
      <c r="N148" s="1"/>
    </row>
    <row r="149">
      <c r="A149" s="1"/>
      <c r="B149" s="1" t="s">
        <v>32</v>
      </c>
      <c r="C149" s="1" t="s">
        <v>33</v>
      </c>
      <c r="D149" s="1"/>
      <c r="E149" s="1"/>
      <c r="F149" s="1"/>
      <c r="G149" s="1"/>
      <c r="H149" s="1"/>
      <c r="I149" s="1"/>
      <c r="J149" s="1"/>
      <c r="K149" s="35"/>
      <c r="L149" s="37" t="s">
        <v>34</v>
      </c>
      <c r="M149" s="38" t="str">
        <f>#REF!/COUNTIF(M24:M113,"REPROBADO")*100</f>
        <v>#REF!</v>
      </c>
      <c r="N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5"/>
      <c r="L150" s="37" t="s">
        <v>35</v>
      </c>
      <c r="M150" s="29">
        <f>COUNTIF(N24:N113,"Justifico")/COUNTIF(M25:M136,"REPROBADO")*100</f>
        <v>0</v>
      </c>
      <c r="N150" s="1"/>
    </row>
  </sheetData>
  <mergeCells count="14">
    <mergeCell ref="G3:G4"/>
    <mergeCell ref="H3:H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35">
    <cfRule type="cellIs" dxfId="0" priority="1" operator="equal">
      <formula>"Participó"</formula>
    </cfRule>
  </conditionalFormatting>
  <conditionalFormatting sqref="I5:J135">
    <cfRule type="cellIs" dxfId="1" priority="2" operator="equal">
      <formula>"-"</formula>
    </cfRule>
  </conditionalFormatting>
  <conditionalFormatting sqref="K5:L135">
    <cfRule type="cellIs" dxfId="0" priority="3" operator="greaterThanOrEqual">
      <formula>65</formula>
    </cfRule>
  </conditionalFormatting>
  <conditionalFormatting sqref="K5:L135">
    <cfRule type="cellIs" dxfId="1" priority="4" operator="lessThan">
      <formula>60</formula>
    </cfRule>
  </conditionalFormatting>
  <conditionalFormatting sqref="M5:M135">
    <cfRule type="cellIs" dxfId="0" priority="5" operator="equal">
      <formula>"APROBADO"</formula>
    </cfRule>
  </conditionalFormatting>
  <conditionalFormatting sqref="M5:M135">
    <cfRule type="cellIs" dxfId="1" priority="6" operator="equal">
      <formula>"REPROBADO"</formula>
    </cfRule>
  </conditionalFormatting>
  <conditionalFormatting sqref="K5:L135">
    <cfRule type="cellIs" dxfId="2" priority="7" operator="equal">
      <formula>"-"</formula>
    </cfRule>
  </conditionalFormatting>
  <drawing r:id="rId1"/>
</worksheet>
</file>