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draut\Desktop\Universidad\Probabilidad y Estadistica\PARCIAL\2023\"/>
    </mc:Choice>
  </mc:AlternateContent>
  <bookViews>
    <workbookView xWindow="0" yWindow="0" windowWidth="19200" windowHeight="11610"/>
  </bookViews>
  <sheets>
    <sheet name="1" sheetId="1" r:id="rId1"/>
    <sheet name="2" sheetId="2" r:id="rId2"/>
    <sheet name="3" sheetId="3" r:id="rId3"/>
    <sheet name="4" sheetId="4" r:id="rId4"/>
    <sheet name="5" sheetId="5" r:id="rId5"/>
  </sheets>
  <calcPr calcId="162913"/>
</workbook>
</file>

<file path=xl/calcChain.xml><?xml version="1.0" encoding="utf-8"?>
<calcChain xmlns="http://schemas.openxmlformats.org/spreadsheetml/2006/main">
  <c r="C19" i="2" l="1"/>
  <c r="C18" i="2"/>
  <c r="C17" i="2"/>
  <c r="S3" i="1" l="1"/>
  <c r="R7" i="1"/>
  <c r="R6" i="1"/>
  <c r="R4" i="1"/>
  <c r="P8" i="1"/>
  <c r="R3" i="1" s="1"/>
  <c r="Q6" i="1"/>
  <c r="S6" i="1" s="1"/>
  <c r="Q5" i="1"/>
  <c r="S5" i="1" s="1"/>
  <c r="Q4" i="1"/>
  <c r="S4" i="1" s="1"/>
  <c r="Q7" i="1" l="1"/>
  <c r="S7" i="1" s="1"/>
  <c r="R5" i="1"/>
  <c r="F27" i="1"/>
  <c r="F28" i="1" s="1"/>
  <c r="F26" i="1"/>
  <c r="F25" i="1"/>
  <c r="F24" i="1"/>
  <c r="F23" i="1"/>
  <c r="F16" i="1"/>
  <c r="F17" i="1" s="1"/>
  <c r="F15" i="1"/>
</calcChain>
</file>

<file path=xl/sharedStrings.xml><?xml version="1.0" encoding="utf-8"?>
<sst xmlns="http://schemas.openxmlformats.org/spreadsheetml/2006/main" count="32" uniqueCount="31">
  <si>
    <t>DATOS</t>
  </si>
  <si>
    <t>N</t>
  </si>
  <si>
    <t>RANGO DATOS</t>
  </si>
  <si>
    <t>AMPLITUD INTERVALO (h)</t>
  </si>
  <si>
    <t>NUMERO INTERVALOS</t>
  </si>
  <si>
    <t>INTERVALOS</t>
  </si>
  <si>
    <t>xi</t>
  </si>
  <si>
    <t>f</t>
  </si>
  <si>
    <t>%f</t>
  </si>
  <si>
    <t>%F</t>
  </si>
  <si>
    <t>PUNTO MEDIO</t>
  </si>
  <si>
    <t>MODA</t>
  </si>
  <si>
    <t>MEDIA / PROMEDIO</t>
  </si>
  <si>
    <t xml:space="preserve">MEDIANA </t>
  </si>
  <si>
    <t>VARIANZA</t>
  </si>
  <si>
    <t>DESVIO</t>
  </si>
  <si>
    <t>COEFICIENTE VARIABILIDAD</t>
  </si>
  <si>
    <t>HORAS DE ESTUDIO (X)</t>
  </si>
  <si>
    <t>CALIFICACIONES (Y)</t>
  </si>
  <si>
    <t>5.3 - 6.26</t>
  </si>
  <si>
    <t>6.26 - 7.22</t>
  </si>
  <si>
    <t>7.22 - 8.18</t>
  </si>
  <si>
    <t>8.18 - 9.14</t>
  </si>
  <si>
    <t>9.14 - 10.1</t>
  </si>
  <si>
    <t>(5,3 + 6,26) / 2</t>
  </si>
  <si>
    <t>COVARIANZA</t>
  </si>
  <si>
    <t>COEFICIENTE DE PEARSON</t>
  </si>
  <si>
    <t>COEFICIENTE DE DETERMINACION</t>
  </si>
  <si>
    <t>INFERENCIA</t>
  </si>
  <si>
    <t xml:space="preserve">y = </t>
  </si>
  <si>
    <t>FALTARIA UN DIAGRAMA DE ARBOL CON ESTAS SUMAS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</si>
</sst>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5"/>
      <name val="KaTeX_Size1"/>
    </font>
    <font>
      <i/>
      <sz val="15"/>
      <name val="KaTeX_Math"/>
    </font>
    <font>
      <sz val="12"/>
      <color rgb="FF374151"/>
      <name val="Segoe UI"/>
      <family val="2"/>
    </font>
    <font>
      <sz val="12"/>
      <name val="Segoe UI"/>
      <family val="2"/>
    </font>
    <font>
      <b/>
      <sz val="12"/>
      <name val="Segoe UI"/>
      <family val="2"/>
    </font>
    <font>
      <b/>
      <sz val="12"/>
      <color theme="1"/>
      <name val="Segoe UI"/>
      <family val="2"/>
    </font>
  </fonts>
  <fills count="5">
    <fill>
      <patternFill patternType="none"/>
    </fill>
    <fill>
      <patternFill patternType="gray125"/>
    </fill>
    <fill>
      <patternFill patternType="solid">
        <fgColor rgb="FF00B050"/>
        <bgColor indexed="64"/>
      </patternFill>
    </fill>
    <fill>
      <patternFill patternType="solid">
        <fgColor theme="5"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1" fillId="0" borderId="1" xfId="0" applyFont="1" applyBorder="1"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2" fillId="0" borderId="0" xfId="0" applyFont="1"/>
    <xf numFmtId="0" fontId="0" fillId="2" borderId="0" xfId="0" applyFill="1"/>
    <xf numFmtId="0" fontId="1" fillId="0" borderId="0" xfId="0" applyFont="1" applyBorder="1"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0" borderId="0" xfId="0" applyFont="1"/>
    <xf numFmtId="0" fontId="4" fillId="0" borderId="0" xfId="0" applyFont="1" applyAlignment="1">
      <alignment horizontal="center" vertical="center"/>
    </xf>
    <xf numFmtId="0" fontId="0" fillId="0" borderId="0" xfId="0" applyFont="1"/>
    <xf numFmtId="0" fontId="5" fillId="0" borderId="0" xfId="0" applyFont="1"/>
    <xf numFmtId="0" fontId="2" fillId="0" borderId="0" xfId="0" applyFont="1" applyAlignment="1"/>
    <xf numFmtId="0" fontId="7" fillId="0" borderId="0" xfId="0" applyFont="1"/>
    <xf numFmtId="0" fontId="8" fillId="0" borderId="0" xfId="0" applyFont="1"/>
    <xf numFmtId="0" fontId="3" fillId="0" borderId="0" xfId="0" applyFont="1"/>
    <xf numFmtId="0" fontId="0" fillId="0" borderId="0" xfId="0" applyFill="1"/>
    <xf numFmtId="0" fontId="1" fillId="0" borderId="0" xfId="0" applyFont="1" applyFill="1" applyAlignment="1">
      <alignment horizontal="center" vertical="center"/>
    </xf>
    <xf numFmtId="0" fontId="6" fillId="0" borderId="0" xfId="0" applyFont="1" applyAlignment="1">
      <alignment horizontal="center" vertical="center"/>
    </xf>
    <xf numFmtId="0" fontId="0" fillId="4" borderId="0" xfId="0" applyFill="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VALOR DE VENTAS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90-481F-B8A3-98C10109EF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90-481F-B8A3-98C10109EF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90-481F-B8A3-98C10109EF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A90-481F-B8A3-98C10109EF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A90-481F-B8A3-98C10109EF6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val>
            <c:numRef>
              <c:f>'1'!$P$3:$P$7</c:f>
              <c:numCache>
                <c:formatCode>General</c:formatCode>
                <c:ptCount val="5"/>
                <c:pt idx="0">
                  <c:v>2</c:v>
                </c:pt>
                <c:pt idx="1">
                  <c:v>6</c:v>
                </c:pt>
                <c:pt idx="2">
                  <c:v>7</c:v>
                </c:pt>
                <c:pt idx="3">
                  <c:v>9</c:v>
                </c:pt>
                <c:pt idx="4">
                  <c:v>6</c:v>
                </c:pt>
              </c:numCache>
            </c:numRef>
          </c:val>
          <c:extLst>
            <c:ext xmlns:c16="http://schemas.microsoft.com/office/drawing/2014/chart" uri="{C3380CC4-5D6E-409C-BE32-E72D297353CC}">
              <c16:uniqueId val="{00000000-3489-4D85-A4B5-4359564AF2E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733424</xdr:colOff>
      <xdr:row>0</xdr:row>
      <xdr:rowOff>190499</xdr:rowOff>
    </xdr:from>
    <xdr:to>
      <xdr:col>10</xdr:col>
      <xdr:colOff>57149</xdr:colOff>
      <xdr:row>11</xdr:row>
      <xdr:rowOff>28574</xdr:rowOff>
    </xdr:to>
    <xdr:sp macro="" textlink="">
      <xdr:nvSpPr>
        <xdr:cNvPr id="2" name="1 CuadroTexto"/>
        <xdr:cNvSpPr txBox="1"/>
      </xdr:nvSpPr>
      <xdr:spPr>
        <a:xfrm>
          <a:off x="733424" y="190499"/>
          <a:ext cx="6943725"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Durante los últimos días el valor de las ventas en periódicos y revistas de una parada  fue:</a:t>
          </a:r>
          <a:r>
            <a:rPr lang="es-ES" sz="1100" b="1">
              <a:solidFill>
                <a:schemeClr val="dk1"/>
              </a:solidFill>
              <a:effectLst/>
              <a:latin typeface="+mn-lt"/>
              <a:ea typeface="+mn-ea"/>
              <a:cs typeface="+mn-cs"/>
            </a:rPr>
            <a:t>{ </a:t>
          </a:r>
          <a:r>
            <a:rPr lang="es-ES" sz="1100">
              <a:solidFill>
                <a:schemeClr val="dk1"/>
              </a:solidFill>
              <a:effectLst/>
              <a:latin typeface="+mn-lt"/>
              <a:ea typeface="+mn-ea"/>
              <a:cs typeface="+mn-cs"/>
            </a:rPr>
            <a:t>6.2, 10.1, 7.0, 7.1, 10.1, 8.3, 9.4, 9.2, 6.5, 7.1, 6.6, 7.8, 6.8, 7.2, 8.4, 9.6, 8.5, 5.7, 6.4, 10.1,8.2, 9.0, 7.8, 8.2, 5.3, 6.2, 10.1, 8.6, 7.0, 7.7, 8.3, 10.1 </a:t>
          </a:r>
          <a:r>
            <a:rPr lang="es-ES" sz="1100" b="1">
              <a:solidFill>
                <a:schemeClr val="dk1"/>
              </a:solidFill>
              <a:effectLst/>
              <a:latin typeface="+mn-lt"/>
              <a:ea typeface="+mn-ea"/>
              <a:cs typeface="+mn-cs"/>
            </a:rPr>
            <a:t>} </a:t>
          </a:r>
          <a:r>
            <a:rPr lang="es-ES" sz="1100">
              <a:solidFill>
                <a:schemeClr val="dk1"/>
              </a:solidFill>
              <a:effectLst/>
              <a:latin typeface="+mn-lt"/>
              <a:ea typeface="+mn-ea"/>
              <a:cs typeface="+mn-cs"/>
            </a:rPr>
            <a:t>( los valores están en miles de pesos )</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a.-Etiquetar y clasificar  el tipo de variable, ordenar los datos y efectuar el gráfico que crea más conveniente.</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b.-Efectuar una tabla ordenando los datos de acuerdo a un modelo estadístico  que le permita observar :la frecuencia y la Frecuencia acumulada y lo que cree conveniente para efectuar los siguientes cálculos : 1.-Modo  2.- Mediana .-3 Media aritmética,  4  Varianza, 5 Desviación Estándar 6.-Coeficiente de Variabilidad.</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c.-SIGNIFIQUE lo hallado y d.- Interprete los datos en el contexto </a:t>
          </a:r>
          <a:endParaRPr lang="es-AR" sz="1100">
            <a:solidFill>
              <a:schemeClr val="dk1"/>
            </a:solidFill>
            <a:effectLst/>
            <a:latin typeface="+mn-lt"/>
            <a:ea typeface="+mn-ea"/>
            <a:cs typeface="+mn-cs"/>
          </a:endParaRPr>
        </a:p>
        <a:p>
          <a:endParaRPr lang="es-AR" sz="1100"/>
        </a:p>
      </xdr:txBody>
    </xdr:sp>
    <xdr:clientData/>
  </xdr:twoCellAnchor>
  <xdr:twoCellAnchor>
    <xdr:from>
      <xdr:col>6</xdr:col>
      <xdr:colOff>752473</xdr:colOff>
      <xdr:row>21</xdr:row>
      <xdr:rowOff>180975</xdr:rowOff>
    </xdr:from>
    <xdr:to>
      <xdr:col>19</xdr:col>
      <xdr:colOff>171450</xdr:colOff>
      <xdr:row>29</xdr:row>
      <xdr:rowOff>47624</xdr:rowOff>
    </xdr:to>
    <xdr:sp macro="" textlink="">
      <xdr:nvSpPr>
        <xdr:cNvPr id="3" name="2 CuadroTexto"/>
        <xdr:cNvSpPr txBox="1"/>
      </xdr:nvSpPr>
      <xdr:spPr>
        <a:xfrm>
          <a:off x="6381748" y="4181475"/>
          <a:ext cx="9525002" cy="1390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la moda </a:t>
          </a:r>
          <a:r>
            <a:rPr lang="en-US" sz="1100" b="0" i="0">
              <a:solidFill>
                <a:schemeClr val="dk1"/>
              </a:solidFill>
              <a:effectLst/>
              <a:latin typeface="+mn-lt"/>
              <a:ea typeface="+mn-ea"/>
              <a:cs typeface="+mn-cs"/>
            </a:rPr>
            <a:t>es 10,1, lo que significa que la cantidad de días en los que las ventas fueron de 10,1 unidades es mayor que en cualquier otro valor.</a:t>
          </a:r>
          <a:endParaRPr lang="es-AR">
            <a:effectLst/>
          </a:endParaRPr>
        </a:p>
        <a:p>
          <a:r>
            <a:rPr lang="en-US" sz="1100" b="1" i="0">
              <a:solidFill>
                <a:schemeClr val="dk1"/>
              </a:solidFill>
              <a:effectLst/>
              <a:latin typeface="+mn-lt"/>
              <a:ea typeface="+mn-ea"/>
              <a:cs typeface="+mn-cs"/>
            </a:rPr>
            <a:t>En promedio</a:t>
          </a:r>
          <a:r>
            <a:rPr lang="en-US" sz="1100" b="0" i="0">
              <a:solidFill>
                <a:schemeClr val="dk1"/>
              </a:solidFill>
              <a:effectLst/>
              <a:latin typeface="+mn-lt"/>
              <a:ea typeface="+mn-ea"/>
              <a:cs typeface="+mn-cs"/>
            </a:rPr>
            <a:t>, durante los últimos 32 días, se vendieron aproximadamente 7.95 unidades de revistas y periódicos cada día.</a:t>
          </a:r>
          <a:endParaRPr lang="es-AR">
            <a:effectLst/>
          </a:endParaRPr>
        </a:p>
        <a:p>
          <a:r>
            <a:rPr lang="en-US" sz="1100" b="1" i="0">
              <a:solidFill>
                <a:schemeClr val="dk1"/>
              </a:solidFill>
              <a:effectLst/>
              <a:latin typeface="+mn-lt"/>
              <a:ea typeface="+mn-ea"/>
              <a:cs typeface="+mn-cs"/>
            </a:rPr>
            <a:t>la mediana </a:t>
          </a:r>
          <a:r>
            <a:rPr lang="en-US" sz="1100" b="0" i="0">
              <a:solidFill>
                <a:schemeClr val="dk1"/>
              </a:solidFill>
              <a:effectLst/>
              <a:latin typeface="+mn-lt"/>
              <a:ea typeface="+mn-ea"/>
              <a:cs typeface="+mn-cs"/>
            </a:rPr>
            <a:t>es 8, lo que significa que la mitad de los días las ventas fueron iguales o superiores a 8 unidades, y la otra mitad fueron iguales o inferiores a este valor.</a:t>
          </a:r>
          <a:endParaRPr lang="es-AR">
            <a:effectLst/>
          </a:endParaRPr>
        </a:p>
        <a:p>
          <a:r>
            <a:rPr lang="en-US" sz="1100" b="1" i="0">
              <a:solidFill>
                <a:schemeClr val="dk1"/>
              </a:solidFill>
              <a:effectLst/>
              <a:latin typeface="+mn-lt"/>
              <a:ea typeface="+mn-ea"/>
              <a:cs typeface="+mn-cs"/>
            </a:rPr>
            <a:t>la varianza </a:t>
          </a:r>
          <a:r>
            <a:rPr lang="en-US" sz="1100" b="0" i="0">
              <a:solidFill>
                <a:schemeClr val="dk1"/>
              </a:solidFill>
              <a:effectLst/>
              <a:latin typeface="+mn-lt"/>
              <a:ea typeface="+mn-ea"/>
              <a:cs typeface="+mn-cs"/>
            </a:rPr>
            <a:t>es 1,927, lo que sugiere que las ventas tienen una dispersión moderada con respecto a la media.</a:t>
          </a:r>
          <a:endParaRPr lang="es-AR">
            <a:effectLst/>
          </a:endParaRPr>
        </a:p>
        <a:p>
          <a:r>
            <a:rPr lang="en-US" sz="1100" b="1" i="0">
              <a:solidFill>
                <a:schemeClr val="dk1"/>
              </a:solidFill>
              <a:effectLst/>
              <a:latin typeface="+mn-lt"/>
              <a:ea typeface="+mn-ea"/>
              <a:cs typeface="+mn-cs"/>
            </a:rPr>
            <a:t>Una desviación estándar </a:t>
          </a:r>
          <a:r>
            <a:rPr lang="en-US" sz="1100" b="0" i="0">
              <a:solidFill>
                <a:schemeClr val="dk1"/>
              </a:solidFill>
              <a:effectLst/>
              <a:latin typeface="+mn-lt"/>
              <a:ea typeface="+mn-ea"/>
              <a:cs typeface="+mn-cs"/>
            </a:rPr>
            <a:t>de 1.38 sugiere que las ventas tienden a variar en promedio alrededor de 1.38 unidades con respecto a la media.</a:t>
          </a:r>
          <a:endParaRPr lang="es-AR">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un coeficiente de variabilidad </a:t>
          </a:r>
          <a:r>
            <a:rPr lang="en-US" sz="1100" b="0" i="0">
              <a:solidFill>
                <a:schemeClr val="dk1"/>
              </a:solidFill>
              <a:effectLst/>
              <a:latin typeface="+mn-lt"/>
              <a:ea typeface="+mn-ea"/>
              <a:cs typeface="+mn-cs"/>
            </a:rPr>
            <a:t>del 17,44% indica que la variabilidad de las ventas es moderada en relación con la media.</a:t>
          </a:r>
          <a:endParaRPr lang="es-AR">
            <a:effectLst/>
          </a:endParaRPr>
        </a:p>
        <a:p>
          <a:endParaRPr lang="es-AR" sz="1100"/>
        </a:p>
      </xdr:txBody>
    </xdr:sp>
    <xdr:clientData/>
  </xdr:twoCellAnchor>
  <xdr:twoCellAnchor>
    <xdr:from>
      <xdr:col>12</xdr:col>
      <xdr:colOff>742949</xdr:colOff>
      <xdr:row>8</xdr:row>
      <xdr:rowOff>161925</xdr:rowOff>
    </xdr:from>
    <xdr:to>
      <xdr:col>18</xdr:col>
      <xdr:colOff>276224</xdr:colOff>
      <xdr:row>21</xdr:row>
      <xdr:rowOff>85725</xdr:rowOff>
    </xdr:to>
    <xdr:graphicFrame macro="">
      <xdr:nvGraphicFramePr>
        <xdr:cNvPr id="7" name="6 Gráfico" title="VALOR DE VENTA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695324</xdr:colOff>
      <xdr:row>8</xdr:row>
      <xdr:rowOff>57150</xdr:rowOff>
    </xdr:from>
    <xdr:to>
      <xdr:col>26</xdr:col>
      <xdr:colOff>38099</xdr:colOff>
      <xdr:row>16</xdr:row>
      <xdr:rowOff>28575</xdr:rowOff>
    </xdr:to>
    <xdr:sp macro="" textlink="">
      <xdr:nvSpPr>
        <xdr:cNvPr id="8" name="7 CuadroTexto"/>
        <xdr:cNvSpPr txBox="1"/>
      </xdr:nvSpPr>
      <xdr:spPr>
        <a:xfrm>
          <a:off x="15668624" y="1724025"/>
          <a:ext cx="543877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VALOR</a:t>
          </a:r>
          <a:r>
            <a:rPr lang="es-AR" sz="1100" baseline="0"/>
            <a:t> DE LAS VENTAS:</a:t>
          </a:r>
        </a:p>
        <a:p>
          <a:endParaRPr lang="es-AR"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estos resultados sugieren que las ventas de revistas y periódicos en la parada tienden a tener un valor cercano a 8 unidades en promedio, con cierta variabilidad alrededor de esta cifra. La mayoría de los días, las ventas están alrededor de 10 unidades, pero hay días en los que las ventas pueden ser mayores o menores. El coeficiente de variabilidad muestra que la variabilidad es moderada en relación con la media.</a:t>
          </a:r>
          <a:endParaRPr lang="es-AR">
            <a:effectLst/>
          </a:endParaRPr>
        </a:p>
        <a:p>
          <a:endParaRPr lang="es-AR" sz="1100"/>
        </a:p>
      </xdr:txBody>
    </xdr:sp>
    <xdr:clientData/>
  </xdr:twoCellAnchor>
  <xdr:twoCellAnchor>
    <xdr:from>
      <xdr:col>4</xdr:col>
      <xdr:colOff>295274</xdr:colOff>
      <xdr:row>32</xdr:row>
      <xdr:rowOff>38099</xdr:rowOff>
    </xdr:from>
    <xdr:to>
      <xdr:col>11</xdr:col>
      <xdr:colOff>695324</xdr:colOff>
      <xdr:row>43</xdr:row>
      <xdr:rowOff>142874</xdr:rowOff>
    </xdr:to>
    <xdr:sp macro="" textlink="">
      <xdr:nvSpPr>
        <xdr:cNvPr id="9" name="8 CuadroTexto"/>
        <xdr:cNvSpPr txBox="1"/>
      </xdr:nvSpPr>
      <xdr:spPr>
        <a:xfrm>
          <a:off x="3343274" y="6276974"/>
          <a:ext cx="679132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Interpretación en el contexto:</a:t>
          </a:r>
        </a:p>
        <a:p>
          <a:r>
            <a:rPr lang="es-AR" sz="1100" b="0" i="0">
              <a:solidFill>
                <a:schemeClr val="dk1"/>
              </a:solidFill>
              <a:effectLst/>
              <a:latin typeface="+mn-lt"/>
              <a:ea typeface="+mn-ea"/>
              <a:cs typeface="+mn-cs"/>
            </a:rPr>
            <a:t>En el contexto de las ventas en la parada de periódicos y revistas, podemos concluir lo siguiente:</a:t>
          </a:r>
        </a:p>
        <a:p>
          <a:r>
            <a:rPr lang="es-AR" sz="1100" b="0" i="0">
              <a:solidFill>
                <a:schemeClr val="dk1"/>
              </a:solidFill>
              <a:effectLst/>
              <a:latin typeface="+mn-lt"/>
              <a:ea typeface="+mn-ea"/>
              <a:cs typeface="+mn-cs"/>
            </a:rPr>
            <a:t>La mayoría de las ventas se concentran en el rango de 5.3 a 10.1 miles de pesos, con un valor de moda de 10.1, lo que sugiere que este es un valor común.</a:t>
          </a:r>
        </a:p>
        <a:p>
          <a:r>
            <a:rPr lang="es-AR" sz="1100" b="0" i="0">
              <a:solidFill>
                <a:schemeClr val="dk1"/>
              </a:solidFill>
              <a:effectLst/>
              <a:latin typeface="+mn-lt"/>
              <a:ea typeface="+mn-ea"/>
              <a:cs typeface="+mn-cs"/>
            </a:rPr>
            <a:t>La mediana de 8.0 indica que la mitad de las ventas son iguales o inferiores a este valor.</a:t>
          </a:r>
        </a:p>
        <a:p>
          <a:r>
            <a:rPr lang="es-AR" sz="1100" b="0" i="0">
              <a:solidFill>
                <a:schemeClr val="dk1"/>
              </a:solidFill>
              <a:effectLst/>
              <a:latin typeface="+mn-lt"/>
              <a:ea typeface="+mn-ea"/>
              <a:cs typeface="+mn-cs"/>
            </a:rPr>
            <a:t>La media aritmética de 7.70 miles de pesos representa el valor promedio de las ventas.</a:t>
          </a:r>
        </a:p>
        <a:p>
          <a:r>
            <a:rPr lang="es-AR" sz="1100" b="0" i="0">
              <a:solidFill>
                <a:schemeClr val="dk1"/>
              </a:solidFill>
              <a:effectLst/>
              <a:latin typeface="+mn-lt"/>
              <a:ea typeface="+mn-ea"/>
              <a:cs typeface="+mn-cs"/>
            </a:rPr>
            <a:t>La varianza y la desviación estándar indican que hay cierta variabilidad en las ventas, pero no es extremadamente alta.</a:t>
          </a:r>
        </a:p>
        <a:p>
          <a:r>
            <a:rPr lang="es-AR" sz="1100" b="0" i="0">
              <a:solidFill>
                <a:schemeClr val="dk1"/>
              </a:solidFill>
              <a:effectLst/>
              <a:latin typeface="+mn-lt"/>
              <a:ea typeface="+mn-ea"/>
              <a:cs typeface="+mn-cs"/>
            </a:rPr>
            <a:t>El coeficiente de variabilidad del 17,44% sugiere que las ventas pueden fluctuar en un porcentaje moderado con respecto a la media, lo que podría deberse a factores como la demanda fluctuante de los clientes o la estacionalidad de las ventas.</a:t>
          </a:r>
        </a:p>
        <a:p>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11</xdr:col>
      <xdr:colOff>9525</xdr:colOff>
      <xdr:row>5</xdr:row>
      <xdr:rowOff>19050</xdr:rowOff>
    </xdr:to>
    <xdr:sp macro="" textlink="">
      <xdr:nvSpPr>
        <xdr:cNvPr id="2" name="1 CuadroTexto"/>
        <xdr:cNvSpPr txBox="1"/>
      </xdr:nvSpPr>
      <xdr:spPr>
        <a:xfrm>
          <a:off x="771525" y="200025"/>
          <a:ext cx="76200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chemeClr val="dk1"/>
              </a:solidFill>
              <a:effectLst/>
              <a:latin typeface="+mn-lt"/>
              <a:ea typeface="+mn-ea"/>
              <a:cs typeface="+mn-cs"/>
            </a:rPr>
            <a:t>2.-CORRELACIÓN</a:t>
          </a:r>
          <a:r>
            <a:rPr lang="es-ES" sz="1100">
              <a:solidFill>
                <a:schemeClr val="dk1"/>
              </a:solidFill>
              <a:effectLst/>
              <a:latin typeface="+mn-lt"/>
              <a:ea typeface="+mn-ea"/>
              <a:cs typeface="+mn-cs"/>
            </a:rPr>
            <a:t> </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La siguiente tabla muestra los datos muéstrales correspondientes al número de horas de estudio fuera de clase de estudiantes  de un curso y sus respectivas calificaciones en el examen</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0</xdr:colOff>
      <xdr:row>9</xdr:row>
      <xdr:rowOff>9525</xdr:rowOff>
    </xdr:from>
    <xdr:to>
      <xdr:col>10</xdr:col>
      <xdr:colOff>0</xdr:colOff>
      <xdr:row>13</xdr:row>
      <xdr:rowOff>57150</xdr:rowOff>
    </xdr:to>
    <xdr:sp macro="" textlink="">
      <xdr:nvSpPr>
        <xdr:cNvPr id="3" name="2 CuadroTexto"/>
        <xdr:cNvSpPr txBox="1"/>
      </xdr:nvSpPr>
      <xdr:spPr>
        <a:xfrm>
          <a:off x="762000" y="1724025"/>
          <a:ext cx="76200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a-calcular covarianza, coeficiente de Pearson y coeficiente de determinación </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b-Hallar la recta de regresión , si el modelo lineal es confiable e inferir que nota tendría un alumno que estudio 75 horas.</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c.-SIGNIFIQUE lo hallado y d.- Interprete los datos en el contexto </a:t>
          </a:r>
          <a:endParaRPr lang="es-AR" sz="1100">
            <a:solidFill>
              <a:schemeClr val="dk1"/>
            </a:solidFill>
            <a:effectLst/>
            <a:latin typeface="+mn-lt"/>
            <a:ea typeface="+mn-ea"/>
            <a:cs typeface="+mn-cs"/>
          </a:endParaRPr>
        </a:p>
        <a:p>
          <a:endParaRPr lang="es-AR" sz="1100"/>
        </a:p>
      </xdr:txBody>
    </xdr:sp>
    <xdr:clientData/>
  </xdr:twoCellAnchor>
  <xdr:twoCellAnchor>
    <xdr:from>
      <xdr:col>3</xdr:col>
      <xdr:colOff>1</xdr:colOff>
      <xdr:row>14</xdr:row>
      <xdr:rowOff>9525</xdr:rowOff>
    </xdr:from>
    <xdr:to>
      <xdr:col>11</xdr:col>
      <xdr:colOff>19051</xdr:colOff>
      <xdr:row>22</xdr:row>
      <xdr:rowOff>28575</xdr:rowOff>
    </xdr:to>
    <xdr:sp macro="" textlink="">
      <xdr:nvSpPr>
        <xdr:cNvPr id="4" name="CuadroTexto 3"/>
        <xdr:cNvSpPr txBox="1"/>
      </xdr:nvSpPr>
      <xdr:spPr>
        <a:xfrm>
          <a:off x="3552826" y="2676525"/>
          <a:ext cx="66294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Covarianza positiva quiere decir que los datos son directamente proporcional, a cuanta</a:t>
          </a:r>
          <a:r>
            <a:rPr lang="en-US" sz="1100" baseline="0"/>
            <a:t> mayor estatura del padre mayor sera la estatura del hijo mayor.</a:t>
          </a:r>
        </a:p>
        <a:p>
          <a:endParaRPr lang="en-US" sz="1100" baseline="0"/>
        </a:p>
        <a:p>
          <a:r>
            <a:rPr lang="en-US" sz="1100" baseline="0"/>
            <a:t>Coeficiente de Pearson dio 0,9 indica que existe una relacion positiva y que esta alineada entre la estatura del padre y de su hijo mayor.</a:t>
          </a:r>
        </a:p>
        <a:p>
          <a:endParaRPr lang="en-US" sz="1100" baseline="0"/>
        </a:p>
        <a:p>
          <a:r>
            <a:rPr lang="en-US" sz="1100"/>
            <a:t>Coeficiente</a:t>
          </a:r>
          <a:r>
            <a:rPr lang="en-US" sz="1100" baseline="0"/>
            <a:t> de Determinacion dio 94%; el 94% de los puntos se encuentra sobre el modelo lineal. Quiere decir que hay un 94% de relacion entra la estatura del padre y de sus hijos mayores.</a:t>
          </a:r>
          <a:endParaRPr lang="en-US" sz="1100"/>
        </a:p>
      </xdr:txBody>
    </xdr:sp>
    <xdr:clientData/>
  </xdr:twoCellAnchor>
  <xdr:twoCellAnchor editAs="oneCell">
    <xdr:from>
      <xdr:col>2</xdr:col>
      <xdr:colOff>0</xdr:colOff>
      <xdr:row>22</xdr:row>
      <xdr:rowOff>180975</xdr:rowOff>
    </xdr:from>
    <xdr:to>
      <xdr:col>7</xdr:col>
      <xdr:colOff>133350</xdr:colOff>
      <xdr:row>36</xdr:row>
      <xdr:rowOff>152400</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4486275"/>
          <a:ext cx="44577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28575</xdr:colOff>
      <xdr:row>7</xdr:row>
      <xdr:rowOff>28575</xdr:rowOff>
    </xdr:to>
    <xdr:sp macro="" textlink="">
      <xdr:nvSpPr>
        <xdr:cNvPr id="2" name="1 CuadroTexto"/>
        <xdr:cNvSpPr txBox="1"/>
      </xdr:nvSpPr>
      <xdr:spPr>
        <a:xfrm>
          <a:off x="762000" y="190500"/>
          <a:ext cx="917257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3.Un médico cirujano se especializa en cirugías estéticas. Entre sus pacientes, el 20% se realizan correcciones faciales, un 35% implantes mamarios y el restante en otras cirugías correctivas. Se sabe además, que son de género masculino el 25% de los que se realizan correcciones faciales, 15% implantes mamarios y 40% otras cirugías correctivas. Si se selecciona un paciente al azar, determine: a. Determine la probabilidad de que sea de género masculino b. Si resulta que es de género masculino, determine la probabilidad que se haya realizado una cirugía de implantes mamarios. Detallar el paso a paso y sus razonamientos </a:t>
          </a:r>
          <a:endParaRPr lang="es-AR" sz="1100">
            <a:solidFill>
              <a:schemeClr val="dk1"/>
            </a:solidFill>
            <a:effectLst/>
            <a:latin typeface="+mn-lt"/>
            <a:ea typeface="+mn-ea"/>
            <a:cs typeface="+mn-cs"/>
          </a:endParaRPr>
        </a:p>
        <a:p>
          <a:endParaRPr lang="es-AR" sz="1100"/>
        </a:p>
      </xdr:txBody>
    </xdr:sp>
    <xdr:clientData/>
  </xdr:twoCellAnchor>
  <xdr:twoCellAnchor>
    <xdr:from>
      <xdr:col>1</xdr:col>
      <xdr:colOff>0</xdr:colOff>
      <xdr:row>9</xdr:row>
      <xdr:rowOff>1</xdr:rowOff>
    </xdr:from>
    <xdr:to>
      <xdr:col>13</xdr:col>
      <xdr:colOff>28575</xdr:colOff>
      <xdr:row>37</xdr:row>
      <xdr:rowOff>1</xdr:rowOff>
    </xdr:to>
    <xdr:sp macro="" textlink="">
      <xdr:nvSpPr>
        <xdr:cNvPr id="3" name="2 CuadroTexto"/>
        <xdr:cNvSpPr txBox="1"/>
      </xdr:nvSpPr>
      <xdr:spPr>
        <a:xfrm>
          <a:off x="762000" y="1714501"/>
          <a:ext cx="9172575" cy="533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0" i="0">
              <a:solidFill>
                <a:schemeClr val="dk1"/>
              </a:solidFill>
              <a:effectLst/>
              <a:latin typeface="+mn-lt"/>
              <a:ea typeface="+mn-ea"/>
              <a:cs typeface="+mn-cs"/>
            </a:rPr>
            <a:t>Para resolver este problema, primero necesitare</a:t>
          </a:r>
          <a:r>
            <a:rPr lang="es-AR" sz="1100" b="0" i="0" baseline="0">
              <a:solidFill>
                <a:schemeClr val="dk1"/>
              </a:solidFill>
              <a:effectLst/>
              <a:latin typeface="+mn-lt"/>
              <a:ea typeface="+mn-ea"/>
              <a:cs typeface="+mn-cs"/>
            </a:rPr>
            <a:t> </a:t>
          </a:r>
          <a:r>
            <a:rPr lang="es-AR" sz="1100" b="0" i="0">
              <a:solidFill>
                <a:schemeClr val="dk1"/>
              </a:solidFill>
              <a:effectLst/>
              <a:latin typeface="+mn-lt"/>
              <a:ea typeface="+mn-ea"/>
              <a:cs typeface="+mn-cs"/>
            </a:rPr>
            <a:t>calcular algunas probabilidades condicionales utilizando la regla de Bayes.</a:t>
          </a:r>
        </a:p>
        <a:p>
          <a:r>
            <a:rPr lang="es-AR" sz="1100" b="0" i="0">
              <a:solidFill>
                <a:schemeClr val="dk1"/>
              </a:solidFill>
              <a:effectLst/>
              <a:latin typeface="+mn-lt"/>
              <a:ea typeface="+mn-ea"/>
              <a:cs typeface="+mn-cs"/>
            </a:rPr>
            <a:t>Defino los siguientes eventos:</a:t>
          </a:r>
        </a:p>
        <a:p>
          <a:r>
            <a:rPr lang="es-AR" sz="1100" b="0" i="0">
              <a:solidFill>
                <a:schemeClr val="dk1"/>
              </a:solidFill>
              <a:effectLst/>
              <a:latin typeface="+mn-lt"/>
              <a:ea typeface="+mn-ea"/>
              <a:cs typeface="+mn-cs"/>
            </a:rPr>
            <a:t>A: El paciente se realiza una corrección facial. </a:t>
          </a:r>
        </a:p>
        <a:p>
          <a:r>
            <a:rPr lang="es-AR" sz="1100" b="0" i="0">
              <a:solidFill>
                <a:schemeClr val="dk1"/>
              </a:solidFill>
              <a:effectLst/>
              <a:latin typeface="+mn-lt"/>
              <a:ea typeface="+mn-ea"/>
              <a:cs typeface="+mn-cs"/>
            </a:rPr>
            <a:t>B: El paciente se realiza implantes mamarios. </a:t>
          </a:r>
        </a:p>
        <a:p>
          <a:r>
            <a:rPr lang="es-AR" sz="1100" b="0" i="0">
              <a:solidFill>
                <a:schemeClr val="dk1"/>
              </a:solidFill>
              <a:effectLst/>
              <a:latin typeface="+mn-lt"/>
              <a:ea typeface="+mn-ea"/>
              <a:cs typeface="+mn-cs"/>
            </a:rPr>
            <a:t>C: El paciente se realiza otras cirugías correctivas. </a:t>
          </a:r>
        </a:p>
        <a:p>
          <a:r>
            <a:rPr lang="es-AR" sz="1100" b="0" i="0">
              <a:solidFill>
                <a:schemeClr val="dk1"/>
              </a:solidFill>
              <a:effectLst/>
              <a:latin typeface="+mn-lt"/>
              <a:ea typeface="+mn-ea"/>
              <a:cs typeface="+mn-cs"/>
            </a:rPr>
            <a:t>M: El paciente es de género masculino.</a:t>
          </a:r>
        </a:p>
        <a:p>
          <a:r>
            <a:rPr lang="es-AR" sz="1100" b="0" i="0">
              <a:solidFill>
                <a:schemeClr val="dk1"/>
              </a:solidFill>
              <a:effectLst/>
              <a:latin typeface="+mn-lt"/>
              <a:ea typeface="+mn-ea"/>
              <a:cs typeface="+mn-cs"/>
            </a:rPr>
            <a:t>Dado que tengo información sobre las probabilidades condicionales de M dado A, M dado B y M dado C, puedo usar la fórmula de Bayes para calcular la probabilidad de M dado cualquier procedimiento.</a:t>
          </a:r>
        </a:p>
        <a:p>
          <a:r>
            <a:rPr lang="es-AR" sz="1100" b="1" i="0">
              <a:solidFill>
                <a:srgbClr val="FF0000"/>
              </a:solidFill>
              <a:effectLst/>
              <a:latin typeface="+mn-lt"/>
              <a:ea typeface="+mn-ea"/>
              <a:cs typeface="+mn-cs"/>
            </a:rPr>
            <a:t>La fórmula de Bayes es:</a:t>
          </a:r>
        </a:p>
        <a:p>
          <a:r>
            <a:rPr lang="es-AR" sz="1100" b="1" i="0">
              <a:solidFill>
                <a:schemeClr val="dk1"/>
              </a:solidFill>
              <a:effectLst/>
              <a:latin typeface="+mn-lt"/>
              <a:ea typeface="+mn-ea"/>
              <a:cs typeface="+mn-cs"/>
            </a:rPr>
            <a:t>P(M|X) = [P(X|M) * P(M)] / P(X)</a:t>
          </a:r>
        </a:p>
        <a:p>
          <a:r>
            <a:rPr lang="es-AR" sz="1100" b="0" i="0">
              <a:solidFill>
                <a:schemeClr val="dk1"/>
              </a:solidFill>
              <a:effectLst/>
              <a:latin typeface="+mn-lt"/>
              <a:ea typeface="+mn-ea"/>
              <a:cs typeface="+mn-cs"/>
            </a:rPr>
            <a:t>Donde:</a:t>
          </a:r>
        </a:p>
        <a:p>
          <a:r>
            <a:rPr lang="es-AR" sz="1100" b="1" i="0">
              <a:solidFill>
                <a:schemeClr val="dk1"/>
              </a:solidFill>
              <a:effectLst/>
              <a:latin typeface="+mn-lt"/>
              <a:ea typeface="+mn-ea"/>
              <a:cs typeface="+mn-cs"/>
            </a:rPr>
            <a:t>P(M|X)</a:t>
          </a:r>
          <a:r>
            <a:rPr lang="es-AR" sz="1100" b="0" i="0">
              <a:solidFill>
                <a:schemeClr val="dk1"/>
              </a:solidFill>
              <a:effectLst/>
              <a:latin typeface="+mn-lt"/>
              <a:ea typeface="+mn-ea"/>
              <a:cs typeface="+mn-cs"/>
            </a:rPr>
            <a:t> es la probabilidad de que el paciente sea de género masculino dado que se realizó el procedimiento X.</a:t>
          </a:r>
        </a:p>
        <a:p>
          <a:r>
            <a:rPr lang="es-AR" sz="1100" b="1" i="0">
              <a:solidFill>
                <a:schemeClr val="dk1"/>
              </a:solidFill>
              <a:effectLst/>
              <a:latin typeface="+mn-lt"/>
              <a:ea typeface="+mn-ea"/>
              <a:cs typeface="+mn-cs"/>
            </a:rPr>
            <a:t>P(X|M)</a:t>
          </a:r>
          <a:r>
            <a:rPr lang="es-AR" sz="1100" b="0" i="0">
              <a:solidFill>
                <a:schemeClr val="dk1"/>
              </a:solidFill>
              <a:effectLst/>
              <a:latin typeface="+mn-lt"/>
              <a:ea typeface="+mn-ea"/>
              <a:cs typeface="+mn-cs"/>
            </a:rPr>
            <a:t> es la probabilidad de que el paciente se realice el procedimiento X dado que es de género masculino.</a:t>
          </a:r>
        </a:p>
        <a:p>
          <a:r>
            <a:rPr lang="es-AR" sz="1100" b="1" i="0">
              <a:solidFill>
                <a:schemeClr val="dk1"/>
              </a:solidFill>
              <a:effectLst/>
              <a:latin typeface="+mn-lt"/>
              <a:ea typeface="+mn-ea"/>
              <a:cs typeface="+mn-cs"/>
            </a:rPr>
            <a:t>P(M)</a:t>
          </a:r>
          <a:r>
            <a:rPr lang="es-AR" sz="1100" b="0" i="0">
              <a:solidFill>
                <a:schemeClr val="dk1"/>
              </a:solidFill>
              <a:effectLst/>
              <a:latin typeface="+mn-lt"/>
              <a:ea typeface="+mn-ea"/>
              <a:cs typeface="+mn-cs"/>
            </a:rPr>
            <a:t> es la probabilidad de que un paciente seleccionado al azar sea de género masculino.</a:t>
          </a:r>
        </a:p>
        <a:p>
          <a:r>
            <a:rPr lang="es-AR" sz="1100" b="1" i="0">
              <a:solidFill>
                <a:schemeClr val="dk1"/>
              </a:solidFill>
              <a:effectLst/>
              <a:latin typeface="+mn-lt"/>
              <a:ea typeface="+mn-ea"/>
              <a:cs typeface="+mn-cs"/>
            </a:rPr>
            <a:t>P(X)</a:t>
          </a:r>
          <a:r>
            <a:rPr lang="es-AR" sz="1100" b="0" i="0">
              <a:solidFill>
                <a:schemeClr val="dk1"/>
              </a:solidFill>
              <a:effectLst/>
              <a:latin typeface="+mn-lt"/>
              <a:ea typeface="+mn-ea"/>
              <a:cs typeface="+mn-cs"/>
            </a:rPr>
            <a:t> es la probabilidad de que el paciente se realice el procedimiento X.</a:t>
          </a:r>
        </a:p>
        <a:p>
          <a:endParaRPr lang="es-AR" sz="1100" b="0" i="0">
            <a:solidFill>
              <a:schemeClr val="dk1"/>
            </a:solidFill>
            <a:effectLst/>
            <a:latin typeface="+mn-lt"/>
            <a:ea typeface="+mn-ea"/>
            <a:cs typeface="+mn-cs"/>
          </a:endParaRPr>
        </a:p>
        <a:p>
          <a:r>
            <a:rPr lang="es-AR" sz="1100" b="1" i="0">
              <a:solidFill>
                <a:srgbClr val="FF0000"/>
              </a:solidFill>
              <a:effectLst/>
              <a:latin typeface="+mn-lt"/>
              <a:ea typeface="+mn-ea"/>
              <a:cs typeface="+mn-cs"/>
            </a:rPr>
            <a:t>Calculo estas probabilidades paso a paso:</a:t>
          </a:r>
        </a:p>
        <a:p>
          <a:r>
            <a:rPr lang="es-AR" sz="1100" b="1" i="0">
              <a:solidFill>
                <a:schemeClr val="dk1"/>
              </a:solidFill>
              <a:effectLst/>
              <a:latin typeface="+mn-lt"/>
              <a:ea typeface="+mn-ea"/>
              <a:cs typeface="+mn-cs"/>
            </a:rPr>
            <a:t>a) Calcular la probabilidad de que sea de género masculino (P(M)):</a:t>
          </a:r>
        </a:p>
        <a:p>
          <a:r>
            <a:rPr lang="es-AR" sz="1100" b="0" i="0">
              <a:solidFill>
                <a:schemeClr val="dk1"/>
              </a:solidFill>
              <a:effectLst/>
              <a:latin typeface="+mn-lt"/>
              <a:ea typeface="+mn-ea"/>
              <a:cs typeface="+mn-cs"/>
            </a:rPr>
            <a:t>P(M) = (0.20 * 0.25) + (0.35 * 0.15) + (0.45 * 0.40) P(M) = 0.05 + 0.0525 + 0.18 P(M) = </a:t>
          </a:r>
          <a:r>
            <a:rPr lang="es-AR" sz="1100" b="1" i="0">
              <a:solidFill>
                <a:schemeClr val="dk1"/>
              </a:solidFill>
              <a:effectLst/>
              <a:latin typeface="+mn-lt"/>
              <a:ea typeface="+mn-ea"/>
              <a:cs typeface="+mn-cs"/>
            </a:rPr>
            <a:t>0.2825 (28,25% de que el paciente sea de genero masculino)</a:t>
          </a:r>
        </a:p>
        <a:p>
          <a:r>
            <a:rPr lang="es-AR" sz="1100" b="1" i="0">
              <a:solidFill>
                <a:schemeClr val="dk1"/>
              </a:solidFill>
              <a:effectLst/>
              <a:latin typeface="+mn-lt"/>
              <a:ea typeface="+mn-ea"/>
              <a:cs typeface="+mn-cs"/>
            </a:rPr>
            <a:t>b) Calcular la probabilidad de que se haya realizado una cirugía de implantes mamarios dado que es de género masculino (P(B|M)):</a:t>
          </a:r>
        </a:p>
        <a:p>
          <a:r>
            <a:rPr lang="es-AR" sz="1100" b="0" i="0">
              <a:solidFill>
                <a:schemeClr val="dk1"/>
              </a:solidFill>
              <a:effectLst/>
              <a:latin typeface="+mn-lt"/>
              <a:ea typeface="+mn-ea"/>
              <a:cs typeface="+mn-cs"/>
            </a:rPr>
            <a:t>P(B|M) = 0.15 * 0.35 / P(M)  </a:t>
          </a:r>
        </a:p>
        <a:p>
          <a:r>
            <a:rPr lang="es-AR" sz="1100" b="1" i="0">
              <a:solidFill>
                <a:schemeClr val="dk1"/>
              </a:solidFill>
              <a:effectLst/>
              <a:latin typeface="+mn-lt"/>
              <a:ea typeface="+mn-ea"/>
              <a:cs typeface="+mn-cs"/>
            </a:rPr>
            <a:t>c) Calcular la probabilidad de que se haya realizado una cirugía de implantes mamarios (P(B)):</a:t>
          </a:r>
        </a:p>
        <a:p>
          <a:r>
            <a:rPr lang="es-AR" sz="1100" b="0" i="0">
              <a:solidFill>
                <a:schemeClr val="dk1"/>
              </a:solidFill>
              <a:effectLst/>
              <a:latin typeface="+mn-lt"/>
              <a:ea typeface="+mn-ea"/>
              <a:cs typeface="+mn-cs"/>
            </a:rPr>
            <a:t>P(B) = 0.35 * 0.15 + 0.35 * 0.75 + 0.45 * 0.60</a:t>
          </a:r>
        </a:p>
        <a:p>
          <a:r>
            <a:rPr lang="es-AR" sz="1100" b="1" i="0">
              <a:solidFill>
                <a:schemeClr val="dk1"/>
              </a:solidFill>
              <a:effectLst/>
              <a:latin typeface="+mn-lt"/>
              <a:ea typeface="+mn-ea"/>
              <a:cs typeface="+mn-cs"/>
            </a:rPr>
            <a:t>d) Usar la fórmula de Bayes para calcular la probabilidad de que sea de género masculino dado que se haya realizado una cirugía de implantes mamarios </a:t>
          </a:r>
          <a:r>
            <a:rPr lang="es-AR" sz="1100" b="0" i="0">
              <a:solidFill>
                <a:schemeClr val="dk1"/>
              </a:solidFill>
              <a:effectLst/>
              <a:latin typeface="+mn-lt"/>
              <a:ea typeface="+mn-ea"/>
              <a:cs typeface="+mn-cs"/>
            </a:rPr>
            <a:t>(P(M|B)):</a:t>
          </a:r>
        </a:p>
        <a:p>
          <a:r>
            <a:rPr lang="es-AR" sz="1100" b="0" i="0">
              <a:solidFill>
                <a:schemeClr val="dk1"/>
              </a:solidFill>
              <a:effectLst/>
              <a:latin typeface="+mn-lt"/>
              <a:ea typeface="+mn-ea"/>
              <a:cs typeface="+mn-cs"/>
            </a:rPr>
            <a:t>P(M|B) = P(B|M) * P(M) / P(B)</a:t>
          </a:r>
        </a:p>
        <a:p>
          <a:r>
            <a:rPr lang="es-AR" sz="1100" b="1" i="0">
              <a:solidFill>
                <a:schemeClr val="dk1"/>
              </a:solidFill>
              <a:effectLst/>
              <a:latin typeface="+mn-lt"/>
              <a:ea typeface="+mn-ea"/>
              <a:cs typeface="+mn-cs"/>
            </a:rPr>
            <a:t>Ahora, sustituyo los valores calculados en las probabilidades:</a:t>
          </a:r>
        </a:p>
        <a:p>
          <a:r>
            <a:rPr lang="es-AR" sz="1100" b="0" i="0">
              <a:solidFill>
                <a:schemeClr val="dk1"/>
              </a:solidFill>
              <a:effectLst/>
              <a:latin typeface="+mn-lt"/>
              <a:ea typeface="+mn-ea"/>
              <a:cs typeface="+mn-cs"/>
            </a:rPr>
            <a:t>P(B) = 0.0525 + 0.2625 + 0.27 P(B) </a:t>
          </a:r>
          <a:r>
            <a:rPr lang="es-AR" sz="1100" b="1" i="0">
              <a:solidFill>
                <a:schemeClr val="dk1"/>
              </a:solidFill>
              <a:effectLst/>
              <a:latin typeface="+mn-lt"/>
              <a:ea typeface="+mn-ea"/>
              <a:cs typeface="+mn-cs"/>
            </a:rPr>
            <a:t>= 0.585</a:t>
          </a:r>
        </a:p>
        <a:p>
          <a:r>
            <a:rPr lang="es-AR" sz="1100" b="0" i="0">
              <a:solidFill>
                <a:schemeClr val="dk1"/>
              </a:solidFill>
              <a:effectLst/>
              <a:latin typeface="+mn-lt"/>
              <a:ea typeface="+mn-ea"/>
              <a:cs typeface="+mn-cs"/>
            </a:rPr>
            <a:t>P(M|B) = (0.15 * 0.35) / 0.585 P(M|B) = 0.08925 / 0.585 P(M|B) ≈ </a:t>
          </a:r>
          <a:r>
            <a:rPr lang="es-AR" sz="1100" b="1" i="0">
              <a:solidFill>
                <a:schemeClr val="dk1"/>
              </a:solidFill>
              <a:effectLst/>
              <a:latin typeface="+mn-lt"/>
              <a:ea typeface="+mn-ea"/>
              <a:cs typeface="+mn-cs"/>
            </a:rPr>
            <a:t>0.1524 (15,24%</a:t>
          </a:r>
          <a:r>
            <a:rPr lang="es-AR" sz="1100" b="1" i="0" baseline="0">
              <a:solidFill>
                <a:schemeClr val="dk1"/>
              </a:solidFill>
              <a:effectLst/>
              <a:latin typeface="+mn-lt"/>
              <a:ea typeface="+mn-ea"/>
              <a:cs typeface="+mn-cs"/>
            </a:rPr>
            <a:t> de que el paciente masculino se realizo implante mamario)</a:t>
          </a:r>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a:p>
      </xdr:txBody>
    </xdr:sp>
    <xdr:clientData/>
  </xdr:twoCellAnchor>
  <xdr:twoCellAnchor>
    <xdr:from>
      <xdr:col>0</xdr:col>
      <xdr:colOff>742949</xdr:colOff>
      <xdr:row>38</xdr:row>
      <xdr:rowOff>0</xdr:rowOff>
    </xdr:from>
    <xdr:to>
      <xdr:col>13</xdr:col>
      <xdr:colOff>28574</xdr:colOff>
      <xdr:row>44</xdr:row>
      <xdr:rowOff>47625</xdr:rowOff>
    </xdr:to>
    <xdr:sp macro="" textlink="">
      <xdr:nvSpPr>
        <xdr:cNvPr id="4" name="3 CuadroTexto"/>
        <xdr:cNvSpPr txBox="1"/>
      </xdr:nvSpPr>
      <xdr:spPr>
        <a:xfrm>
          <a:off x="742949" y="7239000"/>
          <a:ext cx="91916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Por lo tanto:</a:t>
          </a:r>
        </a:p>
        <a:p>
          <a:endParaRPr lang="es-AR" b="1">
            <a:solidFill>
              <a:srgbClr val="FF0000"/>
            </a:solidFill>
            <a:effectLst/>
          </a:endParaRPr>
        </a:p>
        <a:p>
          <a:r>
            <a:rPr lang="es-AR" sz="1100" b="0" i="0">
              <a:solidFill>
                <a:schemeClr val="dk1"/>
              </a:solidFill>
              <a:effectLst/>
              <a:latin typeface="+mn-lt"/>
              <a:ea typeface="+mn-ea"/>
              <a:cs typeface="+mn-cs"/>
            </a:rPr>
            <a:t>a) La probabilidad de que el paciente sea de género masculino es aproximadamente 0.2825 o 28.25%.</a:t>
          </a:r>
          <a:endParaRPr lang="es-AR">
            <a:effectLst/>
          </a:endParaRPr>
        </a:p>
        <a:p>
          <a:r>
            <a:rPr lang="es-AR" sz="1100" b="0" i="0">
              <a:solidFill>
                <a:schemeClr val="dk1"/>
              </a:solidFill>
              <a:effectLst/>
              <a:latin typeface="+mn-lt"/>
              <a:ea typeface="+mn-ea"/>
              <a:cs typeface="+mn-cs"/>
            </a:rPr>
            <a:t>b) Si resulta que el paciente es de género masculino, la probabilidad de que se haya realizado una cirugía de implantes mamarios es aproximadamente 0.1524 o 15.24%.</a:t>
          </a:r>
          <a:endParaRPr lang="es-AR">
            <a:effectLst/>
          </a:endParaRPr>
        </a:p>
        <a:p>
          <a:endParaRPr lang="es-A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161925</xdr:rowOff>
    </xdr:from>
    <xdr:to>
      <xdr:col>13</xdr:col>
      <xdr:colOff>542925</xdr:colOff>
      <xdr:row>13</xdr:row>
      <xdr:rowOff>9525</xdr:rowOff>
    </xdr:to>
    <xdr:sp macro="" textlink="">
      <xdr:nvSpPr>
        <xdr:cNvPr id="2" name="1 CuadroTexto"/>
        <xdr:cNvSpPr txBox="1"/>
      </xdr:nvSpPr>
      <xdr:spPr>
        <a:xfrm>
          <a:off x="762000" y="161925"/>
          <a:ext cx="9686925"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chemeClr val="dk1"/>
              </a:solidFill>
              <a:effectLst/>
              <a:latin typeface="+mn-lt"/>
              <a:ea typeface="+mn-ea"/>
              <a:cs typeface="+mn-cs"/>
            </a:rPr>
            <a:t>4</a:t>
          </a:r>
          <a:r>
            <a:rPr lang="es-AR" sz="1100">
              <a:solidFill>
                <a:schemeClr val="dk1"/>
              </a:solidFill>
              <a:effectLst/>
              <a:latin typeface="+mn-lt"/>
              <a:ea typeface="+mn-ea"/>
              <a:cs typeface="+mn-cs"/>
            </a:rPr>
            <a:t>.- El gerente de personal de SYRTEC debe entrevistar a uno de los empleados al azar para determinar el nivel de reciprocidad entre el personal. El personal está compuesto por: 15 mujeres menores de 30 años,8 mujeres cuya edad está comprendida entre 30 y 40 años ,6 mujeres con más de 40 años ,16 hombres menores de 30 años,26 hombres con edades comprendidas entre 30 y 40 años y 15 hombres mayores de 40 años. Determinar la probabilidad de que el empleado seleccionado para la entrevista sea: </a:t>
          </a:r>
        </a:p>
        <a:p>
          <a:r>
            <a:rPr lang="es-AR" sz="1100">
              <a:solidFill>
                <a:schemeClr val="dk1"/>
              </a:solidFill>
              <a:effectLst/>
              <a:latin typeface="+mn-lt"/>
              <a:ea typeface="+mn-ea"/>
              <a:cs typeface="+mn-cs"/>
            </a:rPr>
            <a:t>a) Una mujer </a:t>
          </a:r>
        </a:p>
        <a:p>
          <a:r>
            <a:rPr lang="es-AR" sz="1100">
              <a:solidFill>
                <a:schemeClr val="dk1"/>
              </a:solidFill>
              <a:effectLst/>
              <a:latin typeface="+mn-lt"/>
              <a:ea typeface="+mn-ea"/>
              <a:cs typeface="+mn-cs"/>
            </a:rPr>
            <a:t>b) Menor de 30 años </a:t>
          </a:r>
        </a:p>
        <a:p>
          <a:r>
            <a:rPr lang="es-AR" sz="1100">
              <a:solidFill>
                <a:schemeClr val="dk1"/>
              </a:solidFill>
              <a:effectLst/>
              <a:latin typeface="+mn-lt"/>
              <a:ea typeface="+mn-ea"/>
              <a:cs typeface="+mn-cs"/>
            </a:rPr>
            <a:t>c) Un hombre mayor de 40 años </a:t>
          </a:r>
        </a:p>
        <a:p>
          <a:r>
            <a:rPr lang="es-AR" sz="1100">
              <a:solidFill>
                <a:schemeClr val="dk1"/>
              </a:solidFill>
              <a:effectLst/>
              <a:latin typeface="+mn-lt"/>
              <a:ea typeface="+mn-ea"/>
              <a:cs typeface="+mn-cs"/>
            </a:rPr>
            <a:t>d) Menor de 30 años o mayor de 40 años </a:t>
          </a:r>
        </a:p>
        <a:p>
          <a:r>
            <a:rPr lang="es-AR" sz="1100">
              <a:solidFill>
                <a:schemeClr val="dk1"/>
              </a:solidFill>
              <a:effectLst/>
              <a:latin typeface="+mn-lt"/>
              <a:ea typeface="+mn-ea"/>
              <a:cs typeface="+mn-cs"/>
            </a:rPr>
            <a:t>e) Un hombre o tenga más de 40 años </a:t>
          </a:r>
        </a:p>
        <a:p>
          <a:r>
            <a:rPr lang="es-AR" sz="1100">
              <a:solidFill>
                <a:schemeClr val="dk1"/>
              </a:solidFill>
              <a:effectLst/>
              <a:latin typeface="+mn-lt"/>
              <a:ea typeface="+mn-ea"/>
              <a:cs typeface="+mn-cs"/>
            </a:rPr>
            <a:t>f) Una mujer o tenga menos de 30 años ,pero que no sea una mujer menor de 30 años </a:t>
          </a:r>
        </a:p>
        <a:p>
          <a:r>
            <a:rPr lang="es-AR" sz="1100">
              <a:solidFill>
                <a:schemeClr val="dk1"/>
              </a:solidFill>
              <a:effectLst/>
              <a:latin typeface="+mn-lt"/>
              <a:ea typeface="+mn-ea"/>
              <a:cs typeface="+mn-cs"/>
            </a:rPr>
            <a:t>g) Si elige un hombre :¿ cuál es la probabilidad de que tenga más de 40 años? </a:t>
          </a:r>
        </a:p>
        <a:p>
          <a:r>
            <a:rPr lang="es-AR" sz="1100">
              <a:solidFill>
                <a:schemeClr val="dk1"/>
              </a:solidFill>
              <a:effectLst/>
              <a:latin typeface="+mn-lt"/>
              <a:ea typeface="+mn-ea"/>
              <a:cs typeface="+mn-cs"/>
            </a:rPr>
            <a:t>h) Si elige una mujer :¿ cuál es la probabilidad de que no supere los 40 años?</a:t>
          </a:r>
        </a:p>
        <a:p>
          <a:r>
            <a:rPr lang="es-ES" sz="1100">
              <a:solidFill>
                <a:schemeClr val="dk1"/>
              </a:solidFill>
              <a:effectLst/>
              <a:latin typeface="+mn-lt"/>
              <a:ea typeface="+mn-ea"/>
              <a:cs typeface="+mn-cs"/>
            </a:rPr>
            <a:t>Detallar el paso a paso y sus razonamientos </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761999</xdr:colOff>
      <xdr:row>16</xdr:row>
      <xdr:rowOff>0</xdr:rowOff>
    </xdr:from>
    <xdr:to>
      <xdr:col>19</xdr:col>
      <xdr:colOff>9524</xdr:colOff>
      <xdr:row>54</xdr:row>
      <xdr:rowOff>190499</xdr:rowOff>
    </xdr:to>
    <xdr:sp macro="" textlink="">
      <xdr:nvSpPr>
        <xdr:cNvPr id="3" name="CuadroTexto 2"/>
        <xdr:cNvSpPr txBox="1"/>
      </xdr:nvSpPr>
      <xdr:spPr>
        <a:xfrm>
          <a:off x="761999" y="3048000"/>
          <a:ext cx="13725525" cy="7429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0" i="0">
              <a:solidFill>
                <a:schemeClr val="dk1"/>
              </a:solidFill>
              <a:effectLst/>
              <a:latin typeface="+mn-lt"/>
              <a:ea typeface="+mn-ea"/>
              <a:cs typeface="+mn-cs"/>
            </a:rPr>
            <a:t>Para determinar las probabilidades requeridas, primero calculare</a:t>
          </a:r>
          <a:r>
            <a:rPr lang="es-AR" sz="1100" b="0" i="0" baseline="0">
              <a:solidFill>
                <a:schemeClr val="dk1"/>
              </a:solidFill>
              <a:effectLst/>
              <a:latin typeface="+mn-lt"/>
              <a:ea typeface="+mn-ea"/>
              <a:cs typeface="+mn-cs"/>
            </a:rPr>
            <a:t> </a:t>
          </a:r>
          <a:r>
            <a:rPr lang="es-AR" sz="1100" b="0" i="0">
              <a:solidFill>
                <a:schemeClr val="dk1"/>
              </a:solidFill>
              <a:effectLst/>
              <a:latin typeface="+mn-lt"/>
              <a:ea typeface="+mn-ea"/>
              <a:cs typeface="+mn-cs"/>
            </a:rPr>
            <a:t>el número total de empleados y luego contar cuántos cumplen con cada condición. </a:t>
          </a:r>
        </a:p>
        <a:p>
          <a:r>
            <a:rPr lang="es-AR" sz="1100" b="0" i="0">
              <a:solidFill>
                <a:schemeClr val="dk1"/>
              </a:solidFill>
              <a:effectLst/>
              <a:latin typeface="+mn-lt"/>
              <a:ea typeface="+mn-ea"/>
              <a:cs typeface="+mn-cs"/>
            </a:rPr>
            <a:t>Luego, </a:t>
          </a:r>
          <a:r>
            <a:rPr lang="es-AR" sz="1100" b="1" i="0">
              <a:solidFill>
                <a:schemeClr val="dk1"/>
              </a:solidFill>
              <a:effectLst/>
              <a:latin typeface="+mn-lt"/>
              <a:ea typeface="+mn-ea"/>
              <a:cs typeface="+mn-cs"/>
            </a:rPr>
            <a:t>usare la fórmula de probabilidad, que es el número de casos favorables dividido por el número total de casos posibles.</a:t>
          </a:r>
        </a:p>
        <a:p>
          <a:endParaRPr lang="es-AR" sz="1100" b="1" i="0">
            <a:solidFill>
              <a:schemeClr val="dk1"/>
            </a:solidFill>
            <a:effectLst/>
            <a:latin typeface="+mn-lt"/>
            <a:ea typeface="+mn-ea"/>
            <a:cs typeface="+mn-cs"/>
          </a:endParaRPr>
        </a:p>
        <a:p>
          <a:r>
            <a:rPr lang="es-AR" sz="1100" b="1" i="0">
              <a:solidFill>
                <a:srgbClr val="FF0000"/>
              </a:solidFill>
              <a:effectLst/>
              <a:latin typeface="+mn-lt"/>
              <a:ea typeface="+mn-ea"/>
              <a:cs typeface="+mn-cs"/>
            </a:rPr>
            <a:t>Paso 1: Calcular el número total de empleados.</a:t>
          </a:r>
        </a:p>
        <a:p>
          <a:endParaRPr lang="es-AR" sz="1100" b="1" i="0">
            <a:solidFill>
              <a:srgbClr val="FF0000"/>
            </a:solidFill>
            <a:effectLst/>
            <a:latin typeface="+mn-lt"/>
            <a:ea typeface="+mn-ea"/>
            <a:cs typeface="+mn-cs"/>
          </a:endParaRPr>
        </a:p>
        <a:p>
          <a:r>
            <a:rPr lang="es-AR" sz="1100" b="1" i="0">
              <a:solidFill>
                <a:schemeClr val="dk1"/>
              </a:solidFill>
              <a:effectLst/>
              <a:latin typeface="+mn-lt"/>
              <a:ea typeface="+mn-ea"/>
              <a:cs typeface="+mn-cs"/>
            </a:rPr>
            <a:t>Total de mujeres: </a:t>
          </a:r>
        </a:p>
        <a:p>
          <a:r>
            <a:rPr lang="es-AR" sz="1100" b="0" i="0">
              <a:solidFill>
                <a:schemeClr val="dk1"/>
              </a:solidFill>
              <a:effectLst/>
              <a:latin typeface="+mn-lt"/>
              <a:ea typeface="+mn-ea"/>
              <a:cs typeface="+mn-cs"/>
            </a:rPr>
            <a:t>15 mujeres menores de 30 años + 8 mujeres entre 30 y 40 años + 6 mujeres mayores de 40 años = </a:t>
          </a:r>
          <a:r>
            <a:rPr lang="es-AR" sz="1100" b="1" i="0">
              <a:solidFill>
                <a:schemeClr val="dk1"/>
              </a:solidFill>
              <a:effectLst/>
              <a:latin typeface="+mn-lt"/>
              <a:ea typeface="+mn-ea"/>
              <a:cs typeface="+mn-cs"/>
            </a:rPr>
            <a:t>29 mujeres</a:t>
          </a:r>
        </a:p>
        <a:p>
          <a:endParaRPr lang="es-AR" sz="1100" b="1" i="0">
            <a:solidFill>
              <a:schemeClr val="dk1"/>
            </a:solidFill>
            <a:effectLst/>
            <a:latin typeface="+mn-lt"/>
            <a:ea typeface="+mn-ea"/>
            <a:cs typeface="+mn-cs"/>
          </a:endParaRPr>
        </a:p>
        <a:p>
          <a:r>
            <a:rPr lang="es-AR" sz="1100" b="1" i="0">
              <a:solidFill>
                <a:schemeClr val="dk1"/>
              </a:solidFill>
              <a:effectLst/>
              <a:latin typeface="+mn-lt"/>
              <a:ea typeface="+mn-ea"/>
              <a:cs typeface="+mn-cs"/>
            </a:rPr>
            <a:t>Total de hombres: </a:t>
          </a:r>
        </a:p>
        <a:p>
          <a:r>
            <a:rPr lang="es-AR" sz="1100" b="0" i="0">
              <a:solidFill>
                <a:schemeClr val="dk1"/>
              </a:solidFill>
              <a:effectLst/>
              <a:latin typeface="+mn-lt"/>
              <a:ea typeface="+mn-ea"/>
              <a:cs typeface="+mn-cs"/>
            </a:rPr>
            <a:t>16 hombres menores de 30 años + 26 hombres entre 30 y 40 años + 15 hombres mayores de 40 años = </a:t>
          </a:r>
          <a:r>
            <a:rPr lang="es-AR" sz="1100" b="1" i="0">
              <a:solidFill>
                <a:schemeClr val="dk1"/>
              </a:solidFill>
              <a:effectLst/>
              <a:latin typeface="+mn-lt"/>
              <a:ea typeface="+mn-ea"/>
              <a:cs typeface="+mn-cs"/>
            </a:rPr>
            <a:t>57 hombres</a:t>
          </a:r>
        </a:p>
        <a:p>
          <a:endParaRPr lang="es-AR" sz="1100" b="1" i="0">
            <a:solidFill>
              <a:schemeClr val="dk1"/>
            </a:solidFill>
            <a:effectLst/>
            <a:latin typeface="+mn-lt"/>
            <a:ea typeface="+mn-ea"/>
            <a:cs typeface="+mn-cs"/>
          </a:endParaRPr>
        </a:p>
        <a:p>
          <a:r>
            <a:rPr lang="es-AR" sz="1100" b="1" i="0">
              <a:solidFill>
                <a:schemeClr val="dk1"/>
              </a:solidFill>
              <a:effectLst/>
              <a:latin typeface="+mn-lt"/>
              <a:ea typeface="+mn-ea"/>
              <a:cs typeface="+mn-cs"/>
            </a:rPr>
            <a:t>Total de empleados: </a:t>
          </a:r>
        </a:p>
        <a:p>
          <a:r>
            <a:rPr lang="es-AR" sz="1100" b="0" i="0">
              <a:solidFill>
                <a:schemeClr val="dk1"/>
              </a:solidFill>
              <a:effectLst/>
              <a:latin typeface="+mn-lt"/>
              <a:ea typeface="+mn-ea"/>
              <a:cs typeface="+mn-cs"/>
            </a:rPr>
            <a:t>29 mujeres + 57 hombres = </a:t>
          </a:r>
          <a:r>
            <a:rPr lang="es-AR" sz="1100" b="1" i="0">
              <a:solidFill>
                <a:schemeClr val="dk1"/>
              </a:solidFill>
              <a:effectLst/>
              <a:latin typeface="+mn-lt"/>
              <a:ea typeface="+mn-ea"/>
              <a:cs typeface="+mn-cs"/>
            </a:rPr>
            <a:t>86 empleados</a:t>
          </a:r>
        </a:p>
        <a:p>
          <a:endParaRPr lang="es-AR" sz="1100" b="1" i="0">
            <a:solidFill>
              <a:schemeClr val="dk1"/>
            </a:solidFill>
            <a:effectLst/>
            <a:latin typeface="+mn-lt"/>
            <a:ea typeface="+mn-ea"/>
            <a:cs typeface="+mn-cs"/>
          </a:endParaRPr>
        </a:p>
        <a:p>
          <a:r>
            <a:rPr lang="es-AR" sz="1100" b="1" i="0">
              <a:solidFill>
                <a:srgbClr val="FF0000"/>
              </a:solidFill>
              <a:effectLst/>
              <a:latin typeface="+mn-lt"/>
              <a:ea typeface="+mn-ea"/>
              <a:cs typeface="+mn-cs"/>
            </a:rPr>
            <a:t>Paso 2: Calcular las probabilidades requeridas.</a:t>
          </a:r>
        </a:p>
        <a:p>
          <a:endParaRPr lang="es-AR" sz="1100" b="1" i="0">
            <a:solidFill>
              <a:srgbClr val="FF0000"/>
            </a:solidFill>
            <a:effectLst/>
            <a:latin typeface="+mn-lt"/>
            <a:ea typeface="+mn-ea"/>
            <a:cs typeface="+mn-cs"/>
          </a:endParaRPr>
        </a:p>
        <a:p>
          <a:r>
            <a:rPr lang="es-AR" sz="1100" b="1" i="0">
              <a:solidFill>
                <a:schemeClr val="dk1"/>
              </a:solidFill>
              <a:effectLst/>
              <a:latin typeface="+mn-lt"/>
              <a:ea typeface="+mn-ea"/>
              <a:cs typeface="+mn-cs"/>
            </a:rPr>
            <a:t>a) Probabilidad de seleccionar una mujer: </a:t>
          </a:r>
        </a:p>
        <a:p>
          <a:r>
            <a:rPr lang="es-AR" sz="1100" b="0" i="0">
              <a:solidFill>
                <a:schemeClr val="dk1"/>
              </a:solidFill>
              <a:effectLst/>
              <a:latin typeface="+mn-lt"/>
              <a:ea typeface="+mn-ea"/>
              <a:cs typeface="+mn-cs"/>
            </a:rPr>
            <a:t>Número de mujeres / Número total de empleados = 29 / 86 ≈ </a:t>
          </a:r>
          <a:r>
            <a:rPr lang="es-AR" sz="1100" b="1" i="0">
              <a:solidFill>
                <a:schemeClr val="dk1"/>
              </a:solidFill>
              <a:effectLst/>
              <a:latin typeface="+mn-lt"/>
              <a:ea typeface="+mn-ea"/>
              <a:cs typeface="+mn-cs"/>
            </a:rPr>
            <a:t>0.3372</a:t>
          </a:r>
        </a:p>
        <a:p>
          <a:r>
            <a:rPr lang="es-AR" sz="1100" b="1" i="0">
              <a:solidFill>
                <a:schemeClr val="dk1"/>
              </a:solidFill>
              <a:effectLst/>
              <a:latin typeface="+mn-lt"/>
              <a:ea typeface="+mn-ea"/>
              <a:cs typeface="+mn-cs"/>
            </a:rPr>
            <a:t>b) Probabilidad de seleccionar a alguien menor de 30 años: </a:t>
          </a:r>
        </a:p>
        <a:p>
          <a:r>
            <a:rPr lang="es-AR" sz="1100" b="0" i="0">
              <a:solidFill>
                <a:schemeClr val="dk1"/>
              </a:solidFill>
              <a:effectLst/>
              <a:latin typeface="+mn-lt"/>
              <a:ea typeface="+mn-ea"/>
              <a:cs typeface="+mn-cs"/>
            </a:rPr>
            <a:t>Número de personas menores de 30 años / Número total de empleados = (15 mujeres menores de 30 años + 16 hombres menores de 30 años) / 86 = 31 / 86 ≈ </a:t>
          </a:r>
          <a:r>
            <a:rPr lang="es-AR" sz="1100" b="1" i="0">
              <a:solidFill>
                <a:schemeClr val="dk1"/>
              </a:solidFill>
              <a:effectLst/>
              <a:latin typeface="+mn-lt"/>
              <a:ea typeface="+mn-ea"/>
              <a:cs typeface="+mn-cs"/>
            </a:rPr>
            <a:t>0.3605</a:t>
          </a:r>
        </a:p>
        <a:p>
          <a:r>
            <a:rPr lang="es-AR" sz="1100" b="1" i="0">
              <a:solidFill>
                <a:schemeClr val="dk1"/>
              </a:solidFill>
              <a:effectLst/>
              <a:latin typeface="+mn-lt"/>
              <a:ea typeface="+mn-ea"/>
              <a:cs typeface="+mn-cs"/>
            </a:rPr>
            <a:t>c) Probabilidad de seleccionar a un hombre mayor de 40 años:</a:t>
          </a:r>
          <a:r>
            <a:rPr lang="es-AR" sz="1100" b="0" i="0">
              <a:solidFill>
                <a:schemeClr val="dk1"/>
              </a:solidFill>
              <a:effectLst/>
              <a:latin typeface="+mn-lt"/>
              <a:ea typeface="+mn-ea"/>
              <a:cs typeface="+mn-cs"/>
            </a:rPr>
            <a:t> </a:t>
          </a:r>
        </a:p>
        <a:p>
          <a:r>
            <a:rPr lang="es-AR" sz="1100" b="0" i="0">
              <a:solidFill>
                <a:schemeClr val="dk1"/>
              </a:solidFill>
              <a:effectLst/>
              <a:latin typeface="+mn-lt"/>
              <a:ea typeface="+mn-ea"/>
              <a:cs typeface="+mn-cs"/>
            </a:rPr>
            <a:t>Número de hombres mayores de 40 años / Número total de empleados = 15 hombres mayores de 40 años / 86 ≈ </a:t>
          </a:r>
          <a:r>
            <a:rPr lang="es-AR" sz="1100" b="1" i="0">
              <a:solidFill>
                <a:schemeClr val="dk1"/>
              </a:solidFill>
              <a:effectLst/>
              <a:latin typeface="+mn-lt"/>
              <a:ea typeface="+mn-ea"/>
              <a:cs typeface="+mn-cs"/>
            </a:rPr>
            <a:t>0.1744</a:t>
          </a:r>
        </a:p>
        <a:p>
          <a:r>
            <a:rPr lang="es-AR" sz="1100" b="1" i="0">
              <a:solidFill>
                <a:schemeClr val="dk1"/>
              </a:solidFill>
              <a:effectLst/>
              <a:latin typeface="+mn-lt"/>
              <a:ea typeface="+mn-ea"/>
              <a:cs typeface="+mn-cs"/>
            </a:rPr>
            <a:t>d) Probabilidad de seleccionar a alguien menor de 30 años o mayor de 40 años:</a:t>
          </a:r>
          <a:r>
            <a:rPr lang="es-AR" sz="1100" b="0" i="0">
              <a:solidFill>
                <a:schemeClr val="dk1"/>
              </a:solidFill>
              <a:effectLst/>
              <a:latin typeface="+mn-lt"/>
              <a:ea typeface="+mn-ea"/>
              <a:cs typeface="+mn-cs"/>
            </a:rPr>
            <a:t> </a:t>
          </a:r>
        </a:p>
        <a:p>
          <a:r>
            <a:rPr lang="es-AR" sz="1100" b="0" i="0">
              <a:solidFill>
                <a:schemeClr val="dk1"/>
              </a:solidFill>
              <a:effectLst/>
              <a:latin typeface="+mn-lt"/>
              <a:ea typeface="+mn-ea"/>
              <a:cs typeface="+mn-cs"/>
            </a:rPr>
            <a:t>Esta es la suma de las probabilidades de  </a:t>
          </a:r>
          <a:r>
            <a:rPr lang="es-AR" sz="1100" b="1" i="0">
              <a:solidFill>
                <a:schemeClr val="dk1"/>
              </a:solidFill>
              <a:effectLst/>
              <a:latin typeface="+mn-lt"/>
              <a:ea typeface="+mn-ea"/>
              <a:cs typeface="+mn-cs"/>
            </a:rPr>
            <a:t>b) </a:t>
          </a:r>
          <a:r>
            <a:rPr lang="es-AR" sz="1100" b="0" i="0">
              <a:solidFill>
                <a:schemeClr val="dk1"/>
              </a:solidFill>
              <a:effectLst/>
              <a:latin typeface="+mn-lt"/>
              <a:ea typeface="+mn-ea"/>
              <a:cs typeface="+mn-cs"/>
            </a:rPr>
            <a:t>y </a:t>
          </a:r>
          <a:r>
            <a:rPr lang="es-AR" sz="1100" b="1" i="0">
              <a:solidFill>
                <a:schemeClr val="dk1"/>
              </a:solidFill>
              <a:effectLst/>
              <a:latin typeface="+mn-lt"/>
              <a:ea typeface="+mn-ea"/>
              <a:cs typeface="+mn-cs"/>
            </a:rPr>
            <a:t>c)</a:t>
          </a:r>
          <a:r>
            <a:rPr lang="es-AR" sz="1100" b="0" i="0">
              <a:solidFill>
                <a:schemeClr val="dk1"/>
              </a:solidFill>
              <a:effectLst/>
              <a:latin typeface="+mn-lt"/>
              <a:ea typeface="+mn-ea"/>
              <a:cs typeface="+mn-cs"/>
            </a:rPr>
            <a:t>: 0.3605 + 0.1744 ≈ </a:t>
          </a:r>
          <a:r>
            <a:rPr lang="es-AR" sz="1100" b="1" i="0">
              <a:solidFill>
                <a:schemeClr val="dk1"/>
              </a:solidFill>
              <a:effectLst/>
              <a:latin typeface="+mn-lt"/>
              <a:ea typeface="+mn-ea"/>
              <a:cs typeface="+mn-cs"/>
            </a:rPr>
            <a:t>0.5349 </a:t>
          </a:r>
        </a:p>
        <a:p>
          <a:r>
            <a:rPr lang="es-AR" sz="1100" b="1" i="0">
              <a:solidFill>
                <a:schemeClr val="dk1"/>
              </a:solidFill>
              <a:effectLst/>
              <a:latin typeface="+mn-lt"/>
              <a:ea typeface="+mn-ea"/>
              <a:cs typeface="+mn-cs"/>
            </a:rPr>
            <a:t>e) Probabilidad de seleccionar a un hombre o alguien mayor de 40 años: </a:t>
          </a:r>
        </a:p>
        <a:p>
          <a:r>
            <a:rPr lang="es-AR" sz="1100" b="0" i="0">
              <a:solidFill>
                <a:schemeClr val="dk1"/>
              </a:solidFill>
              <a:effectLst/>
              <a:latin typeface="+mn-lt"/>
              <a:ea typeface="+mn-ea"/>
              <a:cs typeface="+mn-cs"/>
            </a:rPr>
            <a:t>Número de hombres + Número de personas mayores de 40 años - Número de hombres mayores de 40 años </a:t>
          </a:r>
        </a:p>
        <a:p>
          <a:r>
            <a:rPr lang="es-AR" sz="1100" b="0" i="0">
              <a:solidFill>
                <a:schemeClr val="dk1"/>
              </a:solidFill>
              <a:effectLst/>
              <a:latin typeface="+mn-lt"/>
              <a:ea typeface="+mn-ea"/>
              <a:cs typeface="+mn-cs"/>
            </a:rPr>
            <a:t>(para evitar la doble cuenta de hombres mayores de 40 años): (57 + 21) - 15 = 63 personas Probabilidad marginal (porque es simple) = 63 / 86 ≈ </a:t>
          </a:r>
          <a:r>
            <a:rPr lang="es-AR" sz="1100" b="1" i="0">
              <a:solidFill>
                <a:schemeClr val="dk1"/>
              </a:solidFill>
              <a:effectLst/>
              <a:latin typeface="+mn-lt"/>
              <a:ea typeface="+mn-ea"/>
              <a:cs typeface="+mn-cs"/>
            </a:rPr>
            <a:t>0.7326</a:t>
          </a:r>
        </a:p>
        <a:p>
          <a:r>
            <a:rPr lang="es-AR" sz="1100" b="1" i="0">
              <a:solidFill>
                <a:schemeClr val="dk1"/>
              </a:solidFill>
              <a:effectLst/>
              <a:latin typeface="+mn-lt"/>
              <a:ea typeface="+mn-ea"/>
              <a:cs typeface="+mn-cs"/>
            </a:rPr>
            <a:t>f) Probabilidad de seleccionar a una mujer o alguien menor de 30 años, pero no una mujer menor de 30 años:</a:t>
          </a:r>
          <a:r>
            <a:rPr lang="es-AR" sz="1100" b="0" i="0">
              <a:solidFill>
                <a:schemeClr val="dk1"/>
              </a:solidFill>
              <a:effectLst/>
              <a:latin typeface="+mn-lt"/>
              <a:ea typeface="+mn-ea"/>
              <a:cs typeface="+mn-cs"/>
            </a:rPr>
            <a:t> </a:t>
          </a:r>
        </a:p>
        <a:p>
          <a:r>
            <a:rPr lang="es-AR" sz="1100" b="0" i="0">
              <a:solidFill>
                <a:schemeClr val="dk1"/>
              </a:solidFill>
              <a:effectLst/>
              <a:latin typeface="+mn-lt"/>
              <a:ea typeface="+mn-ea"/>
              <a:cs typeface="+mn-cs"/>
            </a:rPr>
            <a:t>Esto es igual a la probabilidad de seleccionar a una mujer o un hombre menor de 30 años </a:t>
          </a:r>
          <a:r>
            <a:rPr lang="es-AR" sz="1100" b="1" i="0">
              <a:solidFill>
                <a:schemeClr val="dk1"/>
              </a:solidFill>
              <a:effectLst/>
              <a:latin typeface="+mn-lt"/>
              <a:ea typeface="+mn-ea"/>
              <a:cs typeface="+mn-cs"/>
            </a:rPr>
            <a:t>(b)</a:t>
          </a:r>
          <a:r>
            <a:rPr lang="es-AR" sz="1100" b="0" i="0">
              <a:solidFill>
                <a:schemeClr val="dk1"/>
              </a:solidFill>
              <a:effectLst/>
              <a:latin typeface="+mn-lt"/>
              <a:ea typeface="+mn-ea"/>
              <a:cs typeface="+mn-cs"/>
            </a:rPr>
            <a:t>, menos la probabilidad de seleccionar una mujer menor de 30 años: 0.3372 + 0.3605 - (15 / 86) ≈ </a:t>
          </a:r>
          <a:r>
            <a:rPr lang="es-AR" sz="1100" b="1" i="0">
              <a:solidFill>
                <a:schemeClr val="dk1"/>
              </a:solidFill>
              <a:effectLst/>
              <a:latin typeface="+mn-lt"/>
              <a:ea typeface="+mn-ea"/>
              <a:cs typeface="+mn-cs"/>
            </a:rPr>
            <a:t>0.6597</a:t>
          </a:r>
        </a:p>
        <a:p>
          <a:r>
            <a:rPr lang="es-AR" sz="1100" b="1" i="0">
              <a:solidFill>
                <a:schemeClr val="dk1"/>
              </a:solidFill>
              <a:effectLst/>
              <a:latin typeface="+mn-lt"/>
              <a:ea typeface="+mn-ea"/>
              <a:cs typeface="+mn-cs"/>
            </a:rPr>
            <a:t>g) Probabilidad de que, si se elige un hombre, tenga más de 40 años: </a:t>
          </a:r>
        </a:p>
        <a:p>
          <a:r>
            <a:rPr lang="es-AR" sz="1100" b="0" i="0">
              <a:solidFill>
                <a:schemeClr val="dk1"/>
              </a:solidFill>
              <a:effectLst/>
              <a:latin typeface="+mn-lt"/>
              <a:ea typeface="+mn-ea"/>
              <a:cs typeface="+mn-cs"/>
            </a:rPr>
            <a:t>Número de hombres mayores de 40 años / (Número de hombres menores de 30 años + Número de hombres entre 30 y 40 años) = 15 / (16 + 26) = 15 / 42 ≈ </a:t>
          </a:r>
          <a:r>
            <a:rPr lang="es-AR" sz="1100" b="1" i="0">
              <a:solidFill>
                <a:schemeClr val="dk1"/>
              </a:solidFill>
              <a:effectLst/>
              <a:latin typeface="+mn-lt"/>
              <a:ea typeface="+mn-ea"/>
              <a:cs typeface="+mn-cs"/>
            </a:rPr>
            <a:t>0.3571</a:t>
          </a:r>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h) Probabilidad de que, si se elige una mujer, no supere los 40 años: </a:t>
          </a:r>
        </a:p>
        <a:p>
          <a:r>
            <a:rPr lang="es-AR" sz="1100" b="0" i="0">
              <a:solidFill>
                <a:schemeClr val="dk1"/>
              </a:solidFill>
              <a:effectLst/>
              <a:latin typeface="+mn-lt"/>
              <a:ea typeface="+mn-ea"/>
              <a:cs typeface="+mn-cs"/>
            </a:rPr>
            <a:t>Número de mujeres menores de 30 años + Número de mujeres entre 30 y 40 años / Número total de mujeres = (15 + 8) / 29 ≈ </a:t>
          </a:r>
          <a:r>
            <a:rPr lang="es-AR" sz="1100" b="1" i="0">
              <a:solidFill>
                <a:schemeClr val="dk1"/>
              </a:solidFill>
              <a:effectLst/>
              <a:latin typeface="+mn-lt"/>
              <a:ea typeface="+mn-ea"/>
              <a:cs typeface="+mn-cs"/>
            </a:rPr>
            <a:t>0.7931</a:t>
          </a:r>
          <a:endParaRPr lang="en-US" sz="1100"/>
        </a:p>
      </xdr:txBody>
    </xdr:sp>
    <xdr:clientData/>
  </xdr:twoCellAnchor>
  <xdr:twoCellAnchor>
    <xdr:from>
      <xdr:col>0</xdr:col>
      <xdr:colOff>752474</xdr:colOff>
      <xdr:row>57</xdr:row>
      <xdr:rowOff>0</xdr:rowOff>
    </xdr:from>
    <xdr:to>
      <xdr:col>10</xdr:col>
      <xdr:colOff>47625</xdr:colOff>
      <xdr:row>65</xdr:row>
      <xdr:rowOff>38100</xdr:rowOff>
    </xdr:to>
    <xdr:sp macro="" textlink="">
      <xdr:nvSpPr>
        <xdr:cNvPr id="4" name="CuadroTexto 3"/>
        <xdr:cNvSpPr txBox="1"/>
      </xdr:nvSpPr>
      <xdr:spPr>
        <a:xfrm>
          <a:off x="752474" y="10858500"/>
          <a:ext cx="6915151"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A. 33,72% de que sea mujer</a:t>
          </a: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B.</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36,05%</a:t>
          </a:r>
          <a:r>
            <a:rPr lang="es-AR" sz="1100" b="1" i="0" baseline="0">
              <a:solidFill>
                <a:schemeClr val="dk1"/>
              </a:solidFill>
              <a:effectLst/>
              <a:latin typeface="+mn-lt"/>
              <a:ea typeface="+mn-ea"/>
              <a:cs typeface="+mn-cs"/>
            </a:rPr>
            <a:t> de que sea menor de 30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C.</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17,44%</a:t>
          </a:r>
          <a:r>
            <a:rPr lang="es-AR" sz="1100" b="1" i="0" baseline="0">
              <a:solidFill>
                <a:schemeClr val="dk1"/>
              </a:solidFill>
              <a:effectLst/>
              <a:latin typeface="+mn-lt"/>
              <a:ea typeface="+mn-ea"/>
              <a:cs typeface="+mn-cs"/>
            </a:rPr>
            <a:t> de que sea un hombre mayor de 40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D.</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53,49%</a:t>
          </a:r>
          <a:r>
            <a:rPr lang="es-AR" sz="1100" b="1" i="0" baseline="0">
              <a:solidFill>
                <a:schemeClr val="dk1"/>
              </a:solidFill>
              <a:effectLst/>
              <a:latin typeface="+mn-lt"/>
              <a:ea typeface="+mn-ea"/>
              <a:cs typeface="+mn-cs"/>
            </a:rPr>
            <a:t> de que sea menor de 30 o mayor de 40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E.</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73,26%</a:t>
          </a:r>
          <a:r>
            <a:rPr lang="es-AR" sz="1100" b="1" i="0" baseline="0">
              <a:solidFill>
                <a:schemeClr val="dk1"/>
              </a:solidFill>
              <a:effectLst/>
              <a:latin typeface="+mn-lt"/>
              <a:ea typeface="+mn-ea"/>
              <a:cs typeface="+mn-cs"/>
            </a:rPr>
            <a:t> de que sea un hombre o alguien mayor de 40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F.</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65,97% de que sea una mujer</a:t>
          </a:r>
          <a:r>
            <a:rPr lang="es-AR" sz="1100" b="1" i="0" baseline="0">
              <a:solidFill>
                <a:schemeClr val="dk1"/>
              </a:solidFill>
              <a:effectLst/>
              <a:latin typeface="+mn-lt"/>
              <a:ea typeface="+mn-ea"/>
              <a:cs typeface="+mn-cs"/>
            </a:rPr>
            <a:t> o una  persona menor de 30 años, pero no una mujer menor de 30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G.</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35,71%</a:t>
          </a:r>
          <a:r>
            <a:rPr lang="es-AR" sz="1100" b="1" i="0" baseline="0">
              <a:solidFill>
                <a:schemeClr val="dk1"/>
              </a:solidFill>
              <a:effectLst/>
              <a:latin typeface="+mn-lt"/>
              <a:ea typeface="+mn-ea"/>
              <a:cs typeface="+mn-cs"/>
            </a:rPr>
            <a:t> de que sea un hombre, tenga mas de 40 años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H.</a:t>
          </a:r>
          <a:r>
            <a:rPr lang="es-AR" sz="1100" b="1" i="0" baseline="0">
              <a:solidFill>
                <a:schemeClr val="dk1"/>
              </a:solidFill>
              <a:effectLst/>
              <a:latin typeface="+mn-lt"/>
              <a:ea typeface="+mn-ea"/>
              <a:cs typeface="+mn-cs"/>
            </a:rPr>
            <a:t> </a:t>
          </a:r>
          <a:r>
            <a:rPr lang="es-AR" sz="1100" b="1" i="0">
              <a:solidFill>
                <a:schemeClr val="dk1"/>
              </a:solidFill>
              <a:effectLst/>
              <a:latin typeface="+mn-lt"/>
              <a:ea typeface="+mn-ea"/>
              <a:cs typeface="+mn-cs"/>
            </a:rPr>
            <a:t>79,31%</a:t>
          </a:r>
          <a:r>
            <a:rPr lang="es-AR" sz="1100" b="1" i="0" baseline="0">
              <a:solidFill>
                <a:schemeClr val="dk1"/>
              </a:solidFill>
              <a:effectLst/>
              <a:latin typeface="+mn-lt"/>
              <a:ea typeface="+mn-ea"/>
              <a:cs typeface="+mn-cs"/>
            </a:rPr>
            <a:t> de que sea una mujer, no supere los 40 años</a:t>
          </a:r>
          <a:endParaRPr lang="en-US">
            <a:effectLst/>
          </a:endParaRPr>
        </a:p>
        <a:p>
          <a:endParaRPr lang="en-US" sz="110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1</xdr:row>
      <xdr:rowOff>161926</xdr:rowOff>
    </xdr:from>
    <xdr:to>
      <xdr:col>10</xdr:col>
      <xdr:colOff>38100</xdr:colOff>
      <xdr:row>4</xdr:row>
      <xdr:rowOff>19050</xdr:rowOff>
    </xdr:to>
    <xdr:sp macro="" textlink="">
      <xdr:nvSpPr>
        <xdr:cNvPr id="2" name="1 CuadroTexto"/>
        <xdr:cNvSpPr txBox="1"/>
      </xdr:nvSpPr>
      <xdr:spPr>
        <a:xfrm>
          <a:off x="723900" y="352426"/>
          <a:ext cx="6934200" cy="42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AR" sz="1100" b="1">
              <a:solidFill>
                <a:schemeClr val="dk1"/>
              </a:solidFill>
              <a:effectLst/>
              <a:latin typeface="+mn-lt"/>
              <a:ea typeface="+mn-ea"/>
              <a:cs typeface="+mn-cs"/>
            </a:rPr>
            <a:t>5.-Teorema de la probabilidad total .Ejemplo </a:t>
          </a:r>
          <a:endParaRPr lang="es-AR" sz="1100">
            <a:solidFill>
              <a:schemeClr val="dk1"/>
            </a:solidFill>
            <a:effectLst/>
            <a:latin typeface="+mn-lt"/>
            <a:ea typeface="+mn-ea"/>
            <a:cs typeface="+mn-cs"/>
          </a:endParaRPr>
        </a:p>
        <a:p>
          <a:endParaRPr lang="es-AR" sz="1100"/>
        </a:p>
      </xdr:txBody>
    </xdr:sp>
    <xdr:clientData/>
  </xdr:twoCellAnchor>
  <xdr:twoCellAnchor>
    <xdr:from>
      <xdr:col>0</xdr:col>
      <xdr:colOff>723900</xdr:colOff>
      <xdr:row>4</xdr:row>
      <xdr:rowOff>180975</xdr:rowOff>
    </xdr:from>
    <xdr:to>
      <xdr:col>14</xdr:col>
      <xdr:colOff>28575</xdr:colOff>
      <xdr:row>34</xdr:row>
      <xdr:rowOff>28575</xdr:rowOff>
    </xdr:to>
    <xdr:sp macro="" textlink="">
      <xdr:nvSpPr>
        <xdr:cNvPr id="3" name="2 CuadroTexto"/>
        <xdr:cNvSpPr txBox="1"/>
      </xdr:nvSpPr>
      <xdr:spPr>
        <a:xfrm>
          <a:off x="723900" y="942975"/>
          <a:ext cx="9972675"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dk1"/>
              </a:solidFill>
              <a:effectLst/>
              <a:latin typeface="+mn-lt"/>
              <a:ea typeface="+mn-ea"/>
              <a:cs typeface="+mn-cs"/>
            </a:rPr>
            <a:t>Teorema de la probabilidad total: es un principio fundamental en la teoría de la probabilidad que permite calcular la probabilidad de un evento mediante la suma de probabilidades condicionales ponderadas por las probabilidades de eventos relacionados.</a:t>
          </a:r>
        </a:p>
        <a:p>
          <a:r>
            <a:rPr lang="es-AR" sz="1100">
              <a:solidFill>
                <a:schemeClr val="dk1"/>
              </a:solidFill>
              <a:effectLst/>
              <a:latin typeface="+mn-lt"/>
              <a:ea typeface="+mn-ea"/>
              <a:cs typeface="+mn-cs"/>
            </a:rPr>
            <a:t>Si {B₁, B₂, ..., Bₙ} es una partición de un espacio muestral S (lo que significa que los eventos Bᵢ son mutuamente excluyentes y su unión es igual a S), entonces para cualquier evento A, la probabilidad de A se puede calcular como:  P(A) = ∑ [P(A|Bᵢ) * P(Bᵢ)]</a:t>
          </a:r>
        </a:p>
        <a:p>
          <a:r>
            <a:rPr lang="es-AR" sz="1100">
              <a:solidFill>
                <a:schemeClr val="dk1"/>
              </a:solidFill>
              <a:effectLst/>
              <a:latin typeface="+mn-lt"/>
              <a:ea typeface="+mn-ea"/>
              <a:cs typeface="+mn-cs"/>
            </a:rPr>
            <a:t>Supongamos que tenemos dos máquinas (M₁ y M₂) que producen tornillos. El 80% de los tornillos provienen de la Máquina 1 (M₁) y el 20% provienen de la Máquina 2 (M₂). Sabemos que el 2% de los tornillos producidos por M₁ son defectuosos, mientras que el 5% de los tornillos producidos por M₂ son defectuosos.</a:t>
          </a:r>
        </a:p>
        <a:p>
          <a:r>
            <a:rPr lang="es-AR" sz="1100">
              <a:solidFill>
                <a:schemeClr val="dk1"/>
              </a:solidFill>
              <a:effectLst/>
              <a:latin typeface="+mn-lt"/>
              <a:ea typeface="+mn-ea"/>
              <a:cs typeface="+mn-cs"/>
            </a:rPr>
            <a:t>Queremos calcular la probabilidad de que un tornillo elegido al azar sea defectuoso.</a:t>
          </a:r>
        </a:p>
        <a:p>
          <a:endParaRPr lang="es-AR" sz="1100">
            <a:solidFill>
              <a:schemeClr val="dk1"/>
            </a:solidFill>
            <a:effectLst/>
            <a:latin typeface="+mn-lt"/>
            <a:ea typeface="+mn-ea"/>
            <a:cs typeface="+mn-cs"/>
          </a:endParaRPr>
        </a:p>
        <a:p>
          <a:r>
            <a:rPr lang="en-US" sz="1100" b="1" i="0">
              <a:solidFill>
                <a:schemeClr val="dk1"/>
              </a:solidFill>
              <a:effectLst/>
              <a:latin typeface="+mn-lt"/>
              <a:ea typeface="+mn-ea"/>
              <a:cs typeface="+mn-cs"/>
            </a:rPr>
            <a:t>Aclaraciones previas: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Tenemos dos máquinas que producen tornillos: Máquina 1 (M₁) y Máquina 2 (M₂). Sabemos lo siguiente:</a:t>
          </a:r>
        </a:p>
        <a:p>
          <a:r>
            <a:rPr lang="en-US" sz="1100" b="0" i="0">
              <a:solidFill>
                <a:schemeClr val="dk1"/>
              </a:solidFill>
              <a:effectLst/>
              <a:latin typeface="+mn-lt"/>
              <a:ea typeface="+mn-ea"/>
              <a:cs typeface="+mn-cs"/>
            </a:rPr>
            <a:t>El 80% de los tornillos provienen de la Máquina 1 (M₁).</a:t>
          </a:r>
        </a:p>
        <a:p>
          <a:r>
            <a:rPr lang="en-US" sz="1100" b="0" i="0">
              <a:solidFill>
                <a:schemeClr val="dk1"/>
              </a:solidFill>
              <a:effectLst/>
              <a:latin typeface="+mn-lt"/>
              <a:ea typeface="+mn-ea"/>
              <a:cs typeface="+mn-cs"/>
            </a:rPr>
            <a:t>El 20% de los tornillos provienen de la Máquina 2 (M₂).</a:t>
          </a:r>
        </a:p>
        <a:p>
          <a:r>
            <a:rPr lang="en-US" sz="1100" b="0" i="0">
              <a:solidFill>
                <a:schemeClr val="dk1"/>
              </a:solidFill>
              <a:effectLst/>
              <a:latin typeface="+mn-lt"/>
              <a:ea typeface="+mn-ea"/>
              <a:cs typeface="+mn-cs"/>
            </a:rPr>
            <a:t>El 2% de los tornillos producidos por M₁ son defectuosos.</a:t>
          </a:r>
        </a:p>
        <a:p>
          <a:r>
            <a:rPr lang="en-US" sz="1100" b="0" i="0">
              <a:solidFill>
                <a:schemeClr val="dk1"/>
              </a:solidFill>
              <a:effectLst/>
              <a:latin typeface="+mn-lt"/>
              <a:ea typeface="+mn-ea"/>
              <a:cs typeface="+mn-cs"/>
            </a:rPr>
            <a:t>El 5% de los tornillos producidos por M₂ son defectuosos.</a:t>
          </a:r>
        </a:p>
        <a:p>
          <a:endParaRPr lang="es-AR" sz="1100">
            <a:solidFill>
              <a:schemeClr val="dk1"/>
            </a:solidFill>
            <a:effectLst/>
            <a:latin typeface="+mn-lt"/>
            <a:ea typeface="+mn-ea"/>
            <a:cs typeface="+mn-cs"/>
          </a:endParaRPr>
        </a:p>
        <a:p>
          <a:pPr lvl="0"/>
          <a:r>
            <a:rPr lang="es-AR" sz="1100">
              <a:solidFill>
                <a:schemeClr val="dk1"/>
              </a:solidFill>
              <a:effectLst/>
              <a:latin typeface="+mn-lt"/>
              <a:ea typeface="+mn-ea"/>
              <a:cs typeface="+mn-cs"/>
            </a:rPr>
            <a:t>Definimos los eventos:</a:t>
          </a:r>
        </a:p>
        <a:p>
          <a:pPr lvl="0"/>
          <a:r>
            <a:rPr lang="es-AR" sz="1100">
              <a:solidFill>
                <a:schemeClr val="dk1"/>
              </a:solidFill>
              <a:effectLst/>
              <a:latin typeface="+mn-lt"/>
              <a:ea typeface="+mn-ea"/>
              <a:cs typeface="+mn-cs"/>
            </a:rPr>
            <a:t>A: Un tornillo es defectuoso.</a:t>
          </a:r>
        </a:p>
        <a:p>
          <a:pPr lvl="0"/>
          <a:r>
            <a:rPr lang="es-AR" sz="1100">
              <a:solidFill>
                <a:schemeClr val="dk1"/>
              </a:solidFill>
              <a:effectLst/>
              <a:latin typeface="+mn-lt"/>
              <a:ea typeface="+mn-ea"/>
              <a:cs typeface="+mn-cs"/>
            </a:rPr>
            <a:t>B₁: El tornillo proviene de M₁.</a:t>
          </a:r>
        </a:p>
        <a:p>
          <a:pPr lvl="0"/>
          <a:r>
            <a:rPr lang="es-AR" sz="1100">
              <a:solidFill>
                <a:schemeClr val="dk1"/>
              </a:solidFill>
              <a:effectLst/>
              <a:latin typeface="+mn-lt"/>
              <a:ea typeface="+mn-ea"/>
              <a:cs typeface="+mn-cs"/>
            </a:rPr>
            <a:t>B₂: El tornillo proviene de M₂.</a:t>
          </a:r>
        </a:p>
        <a:p>
          <a:r>
            <a:rPr lang="es-AR" sz="1100">
              <a:solidFill>
                <a:schemeClr val="dk1"/>
              </a:solidFill>
              <a:effectLst/>
              <a:latin typeface="+mn-lt"/>
              <a:ea typeface="+mn-ea"/>
              <a:cs typeface="+mn-cs"/>
            </a:rPr>
            <a:t> </a:t>
          </a:r>
        </a:p>
        <a:p>
          <a:pPr lvl="0"/>
          <a:r>
            <a:rPr lang="es-AR" sz="1100">
              <a:solidFill>
                <a:schemeClr val="dk1"/>
              </a:solidFill>
              <a:effectLst/>
              <a:latin typeface="+mn-lt"/>
              <a:ea typeface="+mn-ea"/>
              <a:cs typeface="+mn-cs"/>
            </a:rPr>
            <a:t>Sabemos:</a:t>
          </a:r>
        </a:p>
        <a:p>
          <a:pPr lvl="0"/>
          <a:r>
            <a:rPr lang="es-AR" sz="1100">
              <a:solidFill>
                <a:schemeClr val="dk1"/>
              </a:solidFill>
              <a:effectLst/>
              <a:latin typeface="+mn-lt"/>
              <a:ea typeface="+mn-ea"/>
              <a:cs typeface="+mn-cs"/>
            </a:rPr>
            <a:t>P(B₁) = 0.80 (probabilidad de que el tornillo provenga de M₁)</a:t>
          </a:r>
        </a:p>
        <a:p>
          <a:pPr lvl="0"/>
          <a:r>
            <a:rPr lang="es-AR" sz="1100">
              <a:solidFill>
                <a:schemeClr val="dk1"/>
              </a:solidFill>
              <a:effectLst/>
              <a:latin typeface="+mn-lt"/>
              <a:ea typeface="+mn-ea"/>
              <a:cs typeface="+mn-cs"/>
            </a:rPr>
            <a:t>P(B₂) = 0.20 (probabilidad de que el tornillo provenga de M₂)</a:t>
          </a:r>
        </a:p>
        <a:p>
          <a:pPr lvl="0"/>
          <a:r>
            <a:rPr lang="es-AR" sz="1100">
              <a:solidFill>
                <a:schemeClr val="dk1"/>
              </a:solidFill>
              <a:effectLst/>
              <a:latin typeface="+mn-lt"/>
              <a:ea typeface="+mn-ea"/>
              <a:cs typeface="+mn-cs"/>
            </a:rPr>
            <a:t>P(A|B₁) = 0.02 (probabilidad de que un tornillo sea defectuoso dado que proviene de M₁)</a:t>
          </a:r>
        </a:p>
        <a:p>
          <a:pPr lvl="0"/>
          <a:r>
            <a:rPr lang="es-AR" sz="1100">
              <a:solidFill>
                <a:schemeClr val="dk1"/>
              </a:solidFill>
              <a:effectLst/>
              <a:latin typeface="+mn-lt"/>
              <a:ea typeface="+mn-ea"/>
              <a:cs typeface="+mn-cs"/>
            </a:rPr>
            <a:t>P(A|B₂) = 0.05 (probabilidad de que un tornillo sea defectuoso dado que proviene de M₂)</a:t>
          </a:r>
        </a:p>
        <a:p>
          <a:r>
            <a:rPr lang="es-AR" sz="1100">
              <a:solidFill>
                <a:schemeClr val="dk1"/>
              </a:solidFill>
              <a:effectLst/>
              <a:latin typeface="+mn-lt"/>
              <a:ea typeface="+mn-ea"/>
              <a:cs typeface="+mn-cs"/>
            </a:rPr>
            <a:t>Usando el Teorema de la Probabilidad Total:</a:t>
          </a:r>
        </a:p>
        <a:p>
          <a:r>
            <a:rPr lang="es-ES" sz="1100">
              <a:solidFill>
                <a:schemeClr val="dk1"/>
              </a:solidFill>
              <a:effectLst/>
              <a:latin typeface="+mn-lt"/>
              <a:ea typeface="+mn-ea"/>
              <a:cs typeface="+mn-cs"/>
            </a:rPr>
            <a:t>P(A) = P(A|B₁) * P(B₁) + P(A|B₂) * P(B₂)</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P(A) = (0.02 * 0.80) + (0.05 * 0.20)</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P(A) = 0.016 + 0.010</a:t>
          </a:r>
          <a:endParaRPr lang="es-AR" sz="1100">
            <a:solidFill>
              <a:schemeClr val="dk1"/>
            </a:solidFill>
            <a:effectLst/>
            <a:latin typeface="+mn-lt"/>
            <a:ea typeface="+mn-ea"/>
            <a:cs typeface="+mn-cs"/>
          </a:endParaRPr>
        </a:p>
        <a:p>
          <a:r>
            <a:rPr lang="es-ES" sz="1100">
              <a:solidFill>
                <a:schemeClr val="dk1"/>
              </a:solidFill>
              <a:effectLst/>
              <a:latin typeface="+mn-lt"/>
              <a:ea typeface="+mn-ea"/>
              <a:cs typeface="+mn-cs"/>
            </a:rPr>
            <a:t>P(A) = 0.026</a:t>
          </a:r>
          <a:endParaRPr lang="es-AR" sz="1100">
            <a:solidFill>
              <a:schemeClr val="dk1"/>
            </a:solidFill>
            <a:effectLst/>
            <a:latin typeface="+mn-lt"/>
            <a:ea typeface="+mn-ea"/>
            <a:cs typeface="+mn-cs"/>
          </a:endParaRPr>
        </a:p>
        <a:p>
          <a:r>
            <a:rPr lang="es-AR" sz="1100">
              <a:solidFill>
                <a:schemeClr val="dk1"/>
              </a:solidFill>
              <a:effectLst/>
              <a:latin typeface="+mn-lt"/>
              <a:ea typeface="+mn-ea"/>
              <a:cs typeface="+mn-cs"/>
            </a:rPr>
            <a:t>La probabilidad de que un tornillo elegido al azar sea defectuoso es del 2.6%.</a:t>
          </a:r>
        </a:p>
        <a:p>
          <a:endParaRPr lang="es-A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45"/>
  <sheetViews>
    <sheetView tabSelected="1" topLeftCell="K1" workbookViewId="0">
      <selection activeCell="T21" sqref="T21"/>
    </sheetView>
  </sheetViews>
  <sheetFormatPr baseColWidth="10" defaultRowHeight="15"/>
  <cols>
    <col min="5" max="5" width="27.28515625" customWidth="1"/>
    <col min="12" max="12" width="14.42578125" customWidth="1"/>
  </cols>
  <sheetData>
    <row r="2" spans="2:20">
      <c r="N2" s="8" t="s">
        <v>5</v>
      </c>
      <c r="O2" s="8" t="s">
        <v>6</v>
      </c>
      <c r="P2" s="8" t="s">
        <v>7</v>
      </c>
      <c r="Q2" s="8" t="s">
        <v>7</v>
      </c>
      <c r="R2" s="8" t="s">
        <v>8</v>
      </c>
      <c r="S2" s="8" t="s">
        <v>9</v>
      </c>
      <c r="T2" s="22"/>
    </row>
    <row r="3" spans="2:20" ht="17.25">
      <c r="N3" s="24" t="s">
        <v>19</v>
      </c>
      <c r="O3" s="1">
        <v>5.78</v>
      </c>
      <c r="P3" s="25">
        <v>2</v>
      </c>
      <c r="Q3" s="5">
        <v>2</v>
      </c>
      <c r="R3" s="1">
        <f xml:space="preserve"> P3/P8</f>
        <v>6.6666666666666666E-2</v>
      </c>
      <c r="S3" s="1">
        <f xml:space="preserve"> Q3 / P8</f>
        <v>6.6666666666666666E-2</v>
      </c>
    </row>
    <row r="4" spans="2:20" ht="17.25">
      <c r="N4" s="24" t="s">
        <v>20</v>
      </c>
      <c r="O4" s="1">
        <v>6.74</v>
      </c>
      <c r="P4" s="25">
        <v>6</v>
      </c>
      <c r="Q4" s="5">
        <f>SUM(Q3,P4)</f>
        <v>8</v>
      </c>
      <c r="R4" s="1">
        <f xml:space="preserve"> P4 / P8</f>
        <v>0.2</v>
      </c>
      <c r="S4" s="1">
        <f xml:space="preserve"> Q4 / P8</f>
        <v>0.26666666666666666</v>
      </c>
    </row>
    <row r="5" spans="2:20" ht="17.25">
      <c r="N5" s="24" t="s">
        <v>21</v>
      </c>
      <c r="O5" s="1">
        <v>7.7</v>
      </c>
      <c r="P5" s="25">
        <v>7</v>
      </c>
      <c r="Q5" s="5">
        <f>SUM(Q4,P5)</f>
        <v>15</v>
      </c>
      <c r="R5" s="1">
        <f xml:space="preserve"> P5 / P8</f>
        <v>0.23333333333333334</v>
      </c>
      <c r="S5" s="1">
        <f xml:space="preserve"> Q5 / P8</f>
        <v>0.5</v>
      </c>
    </row>
    <row r="6" spans="2:20" ht="17.25">
      <c r="N6" s="24" t="s">
        <v>22</v>
      </c>
      <c r="O6" s="1">
        <v>8.66</v>
      </c>
      <c r="P6" s="25">
        <v>9</v>
      </c>
      <c r="Q6" s="5">
        <f>SUM(Q5,P6)</f>
        <v>24</v>
      </c>
      <c r="R6" s="1">
        <f xml:space="preserve"> P6 / P8</f>
        <v>0.3</v>
      </c>
      <c r="S6" s="1">
        <f xml:space="preserve"> Q6 / P8</f>
        <v>0.8</v>
      </c>
    </row>
    <row r="7" spans="2:20" ht="17.25">
      <c r="N7" s="24" t="s">
        <v>23</v>
      </c>
      <c r="O7" s="1">
        <v>9.6199999999999992</v>
      </c>
      <c r="P7" s="25">
        <v>6</v>
      </c>
      <c r="Q7" s="5">
        <f>SUM(Q6,P7)</f>
        <v>30</v>
      </c>
      <c r="R7" s="1">
        <f xml:space="preserve"> P7 / P8</f>
        <v>0.2</v>
      </c>
      <c r="S7" s="1">
        <f xml:space="preserve"> Q7 / P8</f>
        <v>1</v>
      </c>
    </row>
    <row r="8" spans="2:20">
      <c r="P8" s="2">
        <f>SUM(P3:P7)</f>
        <v>30</v>
      </c>
    </row>
    <row r="13" spans="2:20">
      <c r="B13" s="3" t="s">
        <v>0</v>
      </c>
      <c r="L13" t="s">
        <v>10</v>
      </c>
    </row>
    <row r="14" spans="2:20">
      <c r="B14" s="4">
        <v>5.3</v>
      </c>
      <c r="E14" t="s">
        <v>1</v>
      </c>
      <c r="F14">
        <v>32</v>
      </c>
      <c r="L14" t="s">
        <v>24</v>
      </c>
    </row>
    <row r="15" spans="2:20">
      <c r="B15" s="4">
        <v>5.7</v>
      </c>
      <c r="E15" t="s">
        <v>2</v>
      </c>
      <c r="F15">
        <f xml:space="preserve"> 10.1 - 5.3</f>
        <v>4.8</v>
      </c>
    </row>
    <row r="16" spans="2:20">
      <c r="B16" s="4">
        <v>6.2</v>
      </c>
      <c r="E16" t="s">
        <v>3</v>
      </c>
      <c r="F16">
        <f xml:space="preserve"> 1 + LOG(32,2)</f>
        <v>6</v>
      </c>
    </row>
    <row r="17" spans="2:10">
      <c r="B17" s="4">
        <v>6.2</v>
      </c>
      <c r="E17" t="s">
        <v>4</v>
      </c>
      <c r="F17">
        <f xml:space="preserve"> F14 / F16</f>
        <v>5.333333333333333</v>
      </c>
    </row>
    <row r="18" spans="2:10">
      <c r="B18" s="4">
        <v>6.4</v>
      </c>
    </row>
    <row r="19" spans="2:10">
      <c r="B19" s="4">
        <v>6.5</v>
      </c>
      <c r="E19" s="23"/>
      <c r="F19" s="23"/>
      <c r="G19" s="23"/>
      <c r="H19" s="23"/>
      <c r="I19" s="23"/>
      <c r="J19" s="23"/>
    </row>
    <row r="20" spans="2:10">
      <c r="B20" s="4">
        <v>6.6</v>
      </c>
      <c r="E20" s="1"/>
      <c r="F20" s="1"/>
      <c r="G20" s="10"/>
      <c r="H20" s="10"/>
    </row>
    <row r="21" spans="2:10">
      <c r="B21" s="4">
        <v>6.8</v>
      </c>
      <c r="E21" s="6"/>
      <c r="F21" s="1"/>
      <c r="G21" s="10"/>
      <c r="H21" s="10"/>
    </row>
    <row r="22" spans="2:10">
      <c r="B22" s="4">
        <v>7</v>
      </c>
      <c r="E22" s="7"/>
      <c r="F22" s="1"/>
      <c r="G22" s="9"/>
      <c r="H22" s="1"/>
    </row>
    <row r="23" spans="2:10">
      <c r="B23" s="4">
        <v>7</v>
      </c>
      <c r="E23" s="11" t="s">
        <v>11</v>
      </c>
      <c r="F23" s="1">
        <f>_xlfn.MODE.SNGL(B14:B45)</f>
        <v>10.1</v>
      </c>
    </row>
    <row r="24" spans="2:10">
      <c r="B24" s="4">
        <v>7.1</v>
      </c>
      <c r="E24" s="11" t="s">
        <v>12</v>
      </c>
      <c r="F24">
        <f xml:space="preserve"> AVERAGE(B14:B45)</f>
        <v>7.9562499999999989</v>
      </c>
    </row>
    <row r="25" spans="2:10">
      <c r="B25" s="4">
        <v>7.1</v>
      </c>
      <c r="E25" s="11" t="s">
        <v>13</v>
      </c>
      <c r="F25">
        <f>MEDIAN(B14:B45)</f>
        <v>8</v>
      </c>
    </row>
    <row r="26" spans="2:10">
      <c r="B26" s="4">
        <v>7.2</v>
      </c>
      <c r="E26" s="11" t="s">
        <v>14</v>
      </c>
      <c r="F26">
        <f>_xlfn.VAR.P(B14:B45)</f>
        <v>1.9274609375000225</v>
      </c>
    </row>
    <row r="27" spans="2:10">
      <c r="B27" s="4">
        <v>7.7</v>
      </c>
      <c r="E27" s="11" t="s">
        <v>15</v>
      </c>
      <c r="F27">
        <f xml:space="preserve"> _xlfn.STDEV.P(B14:B45)</f>
        <v>1.3883302696044708</v>
      </c>
    </row>
    <row r="28" spans="2:10">
      <c r="B28" s="4">
        <v>7.8</v>
      </c>
      <c r="E28" s="11" t="s">
        <v>16</v>
      </c>
      <c r="F28">
        <f xml:space="preserve"> F27 / F24</f>
        <v>0.17449555627393193</v>
      </c>
    </row>
    <row r="29" spans="2:10">
      <c r="B29" s="4">
        <v>7.8</v>
      </c>
    </row>
    <row r="30" spans="2:10">
      <c r="B30" s="4">
        <v>8.1999999999999993</v>
      </c>
    </row>
    <row r="31" spans="2:10">
      <c r="B31" s="4">
        <v>8.1999999999999993</v>
      </c>
    </row>
    <row r="32" spans="2:10">
      <c r="B32" s="4">
        <v>8.3000000000000007</v>
      </c>
    </row>
    <row r="33" spans="2:2">
      <c r="B33" s="4">
        <v>8.3000000000000007</v>
      </c>
    </row>
    <row r="34" spans="2:2">
      <c r="B34" s="4">
        <v>8.4</v>
      </c>
    </row>
    <row r="35" spans="2:2">
      <c r="B35" s="4">
        <v>8.5</v>
      </c>
    </row>
    <row r="36" spans="2:2">
      <c r="B36" s="4">
        <v>8.6</v>
      </c>
    </row>
    <row r="37" spans="2:2">
      <c r="B37" s="4">
        <v>9</v>
      </c>
    </row>
    <row r="38" spans="2:2">
      <c r="B38" s="4">
        <v>9.1999999999999993</v>
      </c>
    </row>
    <row r="39" spans="2:2">
      <c r="B39" s="4">
        <v>9.4</v>
      </c>
    </row>
    <row r="40" spans="2:2">
      <c r="B40" s="4">
        <v>9.6</v>
      </c>
    </row>
    <row r="41" spans="2:2">
      <c r="B41" s="4">
        <v>10.1</v>
      </c>
    </row>
    <row r="42" spans="2:2">
      <c r="B42" s="4">
        <v>10.1</v>
      </c>
    </row>
    <row r="43" spans="2:2">
      <c r="B43" s="4">
        <v>10.1</v>
      </c>
    </row>
    <row r="44" spans="2:2">
      <c r="B44" s="4">
        <v>10.1</v>
      </c>
    </row>
    <row r="45" spans="2:2">
      <c r="B45" s="4">
        <v>10.1</v>
      </c>
    </row>
  </sheetData>
  <sortState ref="B14:B45">
    <sortCondition ref="B14"/>
  </sortState>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L70"/>
  <sheetViews>
    <sheetView topLeftCell="A7" workbookViewId="0">
      <selection activeCell="B34" sqref="B34"/>
    </sheetView>
  </sheetViews>
  <sheetFormatPr baseColWidth="10" defaultRowHeight="15"/>
  <cols>
    <col min="2" max="2" width="44" customWidth="1"/>
    <col min="7" max="7" width="19.140625" customWidth="1"/>
    <col min="12" max="12" width="14.42578125" customWidth="1"/>
  </cols>
  <sheetData>
    <row r="7" spans="2:12">
      <c r="B7" s="12" t="s">
        <v>17</v>
      </c>
      <c r="C7" s="13">
        <v>22</v>
      </c>
      <c r="D7" s="13">
        <v>18</v>
      </c>
      <c r="E7" s="13">
        <v>38</v>
      </c>
      <c r="F7" s="13">
        <v>40</v>
      </c>
      <c r="G7" s="13">
        <v>42</v>
      </c>
      <c r="H7" s="13">
        <v>42</v>
      </c>
      <c r="I7" s="13">
        <v>18</v>
      </c>
      <c r="J7" s="13">
        <v>25</v>
      </c>
    </row>
    <row r="8" spans="2:12">
      <c r="B8" s="12" t="s">
        <v>18</v>
      </c>
      <c r="C8" s="13">
        <v>60</v>
      </c>
      <c r="D8" s="13">
        <v>61</v>
      </c>
      <c r="E8" s="13">
        <v>84</v>
      </c>
      <c r="F8" s="13">
        <v>85</v>
      </c>
      <c r="G8" s="13">
        <v>90</v>
      </c>
      <c r="H8" s="13">
        <v>90</v>
      </c>
      <c r="I8" s="13">
        <v>50</v>
      </c>
      <c r="J8" s="13">
        <v>58</v>
      </c>
    </row>
    <row r="15" spans="2:12">
      <c r="B15" s="14"/>
    </row>
    <row r="16" spans="2:12">
      <c r="L16" s="22"/>
    </row>
    <row r="17" spans="1:12" ht="17.25">
      <c r="B17" s="26" t="s">
        <v>25</v>
      </c>
      <c r="C17" s="2">
        <f>_xlfn.COVARIANCE.P(C7:J7,C8:J8)</f>
        <v>152.34375</v>
      </c>
    </row>
    <row r="18" spans="1:12" ht="17.25">
      <c r="B18" s="27" t="s">
        <v>26</v>
      </c>
      <c r="C18" s="2">
        <f>PEARSON(C7:J7,C8:J8)</f>
        <v>0.9715227888833724</v>
      </c>
      <c r="L18" s="16"/>
    </row>
    <row r="19" spans="1:12" ht="17.25">
      <c r="B19" s="27" t="s">
        <v>27</v>
      </c>
      <c r="C19" s="2">
        <f>RSQ(C7:J7,C8:J8)</f>
        <v>0.94385652931972575</v>
      </c>
      <c r="L19" s="16"/>
    </row>
    <row r="20" spans="1:12">
      <c r="B20" s="14"/>
    </row>
    <row r="21" spans="1:12" ht="17.25">
      <c r="B21" s="19"/>
    </row>
    <row r="23" spans="1:12">
      <c r="B23" s="14"/>
      <c r="F23" s="2"/>
      <c r="G23" s="1"/>
    </row>
    <row r="24" spans="1:12">
      <c r="B24" s="2" t="s">
        <v>28</v>
      </c>
    </row>
    <row r="25" spans="1:12">
      <c r="B25" t="s">
        <v>29</v>
      </c>
      <c r="C25" s="2"/>
      <c r="D25" s="1"/>
      <c r="E25" s="1"/>
      <c r="F25" s="1"/>
      <c r="G25" s="1"/>
    </row>
    <row r="26" spans="1:12" ht="19.5">
      <c r="A26" s="1"/>
      <c r="B26" s="1"/>
      <c r="C26" s="15"/>
      <c r="D26" s="1"/>
      <c r="E26" s="15"/>
      <c r="F26" s="1"/>
      <c r="G26" s="15"/>
      <c r="H26" s="1"/>
    </row>
    <row r="27" spans="1:12" ht="19.5">
      <c r="A27" s="1"/>
      <c r="B27" s="1"/>
      <c r="C27" s="15"/>
      <c r="D27" s="1"/>
      <c r="E27" s="15"/>
      <c r="F27" s="1"/>
      <c r="G27" s="1"/>
    </row>
    <row r="29" spans="1:12">
      <c r="B29" s="14"/>
    </row>
    <row r="30" spans="1:12" ht="17.25">
      <c r="B30" s="19"/>
    </row>
    <row r="31" spans="1:12">
      <c r="E31" s="2"/>
      <c r="F31" s="2"/>
    </row>
    <row r="32" spans="1:12">
      <c r="B32" s="14"/>
    </row>
    <row r="34" spans="2:12">
      <c r="L34" s="18"/>
    </row>
    <row r="35" spans="2:12" ht="19.5">
      <c r="B35" s="14"/>
      <c r="F35" s="17"/>
    </row>
    <row r="38" spans="2:12">
      <c r="B38" s="14"/>
    </row>
    <row r="39" spans="2:12">
      <c r="B39" s="14"/>
      <c r="G39" s="2"/>
      <c r="H39" s="2"/>
    </row>
    <row r="40" spans="2:12">
      <c r="G40" s="2"/>
      <c r="H40" s="2"/>
    </row>
    <row r="44" spans="2:12">
      <c r="G44" s="2"/>
      <c r="H44" s="2"/>
    </row>
    <row r="45" spans="2:12">
      <c r="B45" s="14"/>
      <c r="G45" s="2"/>
      <c r="H45" s="2"/>
    </row>
    <row r="48" spans="2:12">
      <c r="B48" s="14"/>
      <c r="F48" s="1"/>
      <c r="G48" s="2"/>
    </row>
    <row r="49" spans="2:7" ht="17.25">
      <c r="B49" s="19"/>
      <c r="F49" s="1"/>
      <c r="G49" s="2"/>
    </row>
    <row r="51" spans="2:7" ht="17.25">
      <c r="B51" s="19"/>
    </row>
    <row r="52" spans="2:7" ht="17.25">
      <c r="B52" s="20"/>
    </row>
    <row r="54" spans="2:7">
      <c r="B54" s="21"/>
    </row>
    <row r="55" spans="2:7" ht="17.25">
      <c r="B55" s="19"/>
    </row>
    <row r="56" spans="2:7" ht="17.25">
      <c r="B56" s="19"/>
    </row>
    <row r="59" spans="2:7">
      <c r="B59" s="14"/>
    </row>
    <row r="61" spans="2:7">
      <c r="B61" s="14"/>
    </row>
    <row r="63" spans="2:7">
      <c r="B63" s="21"/>
    </row>
    <row r="64" spans="2:7" ht="17.25">
      <c r="B64" s="19"/>
    </row>
    <row r="66" spans="2:2">
      <c r="B66" s="14"/>
    </row>
    <row r="68" spans="2:2">
      <c r="B68" s="21"/>
    </row>
    <row r="69" spans="2:2" ht="17.25">
      <c r="B69" s="19"/>
    </row>
    <row r="70" spans="2:2">
      <c r="B70" s="1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7"/>
  <sheetViews>
    <sheetView showWhiteSpace="0" topLeftCell="A16" zoomScaleNormal="100" workbookViewId="0">
      <selection activeCell="B47" sqref="B47"/>
    </sheetView>
  </sheetViews>
  <sheetFormatPr baseColWidth="10" defaultRowHeight="15"/>
  <sheetData>
    <row r="47" spans="2:2">
      <c r="B47" t="s">
        <v>30</v>
      </c>
    </row>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7" sqref="E67"/>
    </sheetView>
  </sheetViews>
  <sheetFormatPr baseColWidth="10"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2" sqref="C42"/>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aula11</dc:creator>
  <cp:lastModifiedBy>Medraut</cp:lastModifiedBy>
  <dcterms:created xsi:type="dcterms:W3CDTF">2023-10-04T12:34:07Z</dcterms:created>
  <dcterms:modified xsi:type="dcterms:W3CDTF">2023-10-14T23:19:08Z</dcterms:modified>
</cp:coreProperties>
</file>