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d5f334a6e3aeff/Documentos/ANDY/BA MULTIPLICA/EXCEL/"/>
    </mc:Choice>
  </mc:AlternateContent>
  <xr:revisionPtr revIDLastSave="699" documentId="8_{D56487B9-F740-4DED-971F-CD78F799EDAB}" xr6:coauthVersionLast="47" xr6:coauthVersionMax="47" xr10:uidLastSave="{7AF3F6E5-FE1C-4CFD-9F94-9E4522F0EC5F}"/>
  <bookViews>
    <workbookView xWindow="-120" yWindow="-120" windowWidth="20730" windowHeight="11040" xr2:uid="{322CC544-627D-4A5D-8872-789B043218A5}"/>
  </bookViews>
  <sheets>
    <sheet name="EJERCICIO 0" sheetId="8" r:id="rId1"/>
    <sheet name="EJERCICIO1" sheetId="1" r:id="rId2"/>
    <sheet name="EJERCICIO 2" sheetId="2" r:id="rId3"/>
    <sheet name="EJERCICIO 3" sheetId="3" r:id="rId4"/>
    <sheet name="EJERCICIO 4" sheetId="4" r:id="rId5"/>
    <sheet name="EJERCICIO 5" sheetId="5" r:id="rId6"/>
    <sheet name="EJERCICIO 6" sheetId="6" r:id="rId7"/>
    <sheet name="EJERCICIO 7" sheetId="9" r:id="rId8"/>
    <sheet name="EJERCICIO 8" sheetId="7" r:id="rId9"/>
    <sheet name="EJERCICIO 9" sheetId="11" r:id="rId10"/>
  </sheets>
  <definedNames>
    <definedName name="_xlnm._FilterDatabase" localSheetId="8" hidden="1">'EJERCICIO 8'!$B$3:$K$3</definedName>
    <definedName name="_xlnm._FilterDatabase" localSheetId="9" hidden="1">'EJERCICIO 9'!$B$3:$K$3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K23" i="11" l="1"/>
  <c r="J23" i="11"/>
  <c r="I23" i="11"/>
  <c r="H23" i="11"/>
  <c r="G23" i="11"/>
  <c r="F23" i="11"/>
  <c r="G22" i="11"/>
  <c r="H22" i="11"/>
  <c r="I22" i="11"/>
  <c r="J22" i="11"/>
  <c r="K22" i="11"/>
  <c r="F22" i="11"/>
  <c r="B22" i="11"/>
  <c r="M5" i="11"/>
  <c r="M6" i="11"/>
  <c r="M7" i="11"/>
  <c r="M8" i="11"/>
  <c r="M9" i="11"/>
  <c r="M10" i="11"/>
  <c r="M11" i="11"/>
  <c r="M12" i="11"/>
  <c r="L5" i="11"/>
  <c r="L6" i="11"/>
  <c r="L7" i="11"/>
  <c r="L8" i="11"/>
  <c r="L9" i="11"/>
  <c r="L10" i="11"/>
  <c r="L11" i="11"/>
  <c r="L12" i="11"/>
  <c r="L13" i="11"/>
  <c r="M13" i="11" s="1"/>
  <c r="L14" i="11"/>
  <c r="M14" i="11" s="1"/>
  <c r="L15" i="11"/>
  <c r="M15" i="11" s="1"/>
  <c r="L16" i="11"/>
  <c r="M16" i="11" s="1"/>
  <c r="L17" i="11"/>
  <c r="M17" i="11" s="1"/>
  <c r="L18" i="11"/>
  <c r="M18" i="11" s="1"/>
  <c r="L19" i="11"/>
  <c r="M19" i="11" s="1"/>
  <c r="L20" i="11"/>
  <c r="M20" i="11" s="1"/>
  <c r="L21" i="11"/>
  <c r="M21" i="11" s="1"/>
  <c r="L4" i="11"/>
  <c r="M4" i="11" s="1"/>
  <c r="B7" i="6"/>
  <c r="L4" i="7"/>
  <c r="M4" i="7" s="1"/>
  <c r="K3" i="6"/>
</calcChain>
</file>

<file path=xl/sharedStrings.xml><?xml version="1.0" encoding="utf-8"?>
<sst xmlns="http://schemas.openxmlformats.org/spreadsheetml/2006/main" count="432" uniqueCount="111">
  <si>
    <t>Importe</t>
  </si>
  <si>
    <t>Carnicería</t>
  </si>
  <si>
    <t>Ternera</t>
  </si>
  <si>
    <t>Pollo</t>
  </si>
  <si>
    <t>Cerdo</t>
  </si>
  <si>
    <t>Pescado</t>
  </si>
  <si>
    <t>POSTRE</t>
  </si>
  <si>
    <t>IMPORTE</t>
  </si>
  <si>
    <t>FRUTA</t>
  </si>
  <si>
    <t>ALFAJORES</t>
  </si>
  <si>
    <t>PALITO HELADO</t>
  </si>
  <si>
    <t>CANTIDAD</t>
  </si>
  <si>
    <t>TOTALES</t>
  </si>
  <si>
    <t>DINERO INICIAL JUAN</t>
  </si>
  <si>
    <t>COMPRAS</t>
  </si>
  <si>
    <t>CARNICERIA</t>
  </si>
  <si>
    <t>TOTAL</t>
  </si>
  <si>
    <t>PAGAN JUAN Y AGUSTINA</t>
  </si>
  <si>
    <t>DINERO FINAL JUAN</t>
  </si>
  <si>
    <t>MATERIAS</t>
  </si>
  <si>
    <t>matemática</t>
  </si>
  <si>
    <t>lengua</t>
  </si>
  <si>
    <t>arte</t>
  </si>
  <si>
    <t>ed. Fisica</t>
  </si>
  <si>
    <t>historia</t>
  </si>
  <si>
    <t>cs naturales</t>
  </si>
  <si>
    <t>fisica</t>
  </si>
  <si>
    <t>quimica</t>
  </si>
  <si>
    <t>notas</t>
  </si>
  <si>
    <t>PROMEDIO</t>
  </si>
  <si>
    <t>MINIMO</t>
  </si>
  <si>
    <t>MÁXIMO</t>
  </si>
  <si>
    <t>SUMA</t>
  </si>
  <si>
    <t>RELLENAR</t>
  </si>
  <si>
    <t>SUMA, PRODUCTO,DIVISIÓN</t>
  </si>
  <si>
    <t>PROMEDIO, MINIMO, MÁXIMO</t>
  </si>
  <si>
    <t>CONCATENAR DATOS</t>
  </si>
  <si>
    <t>HOLA</t>
  </si>
  <si>
    <t>JULIA</t>
  </si>
  <si>
    <t>MAÑANA</t>
  </si>
  <si>
    <t>LLUEVE</t>
  </si>
  <si>
    <t>gmail.com</t>
  </si>
  <si>
    <t>Tartas</t>
  </si>
  <si>
    <t>SUMAR SI</t>
  </si>
  <si>
    <t>AGUSTIN</t>
  </si>
  <si>
    <t>PEREZ</t>
  </si>
  <si>
    <t>NOMBRE</t>
  </si>
  <si>
    <t>APELLIDO</t>
  </si>
  <si>
    <t>HUGO</t>
  </si>
  <si>
    <t>LOPEZ</t>
  </si>
  <si>
    <t>MARIA</t>
  </si>
  <si>
    <t>GONZALEZ</t>
  </si>
  <si>
    <t>JUAN</t>
  </si>
  <si>
    <t>PINTOS</t>
  </si>
  <si>
    <t>PRESENTE</t>
  </si>
  <si>
    <t>AUSENTE</t>
  </si>
  <si>
    <t>%ASISTENCIA</t>
  </si>
  <si>
    <t>PRESENCIA</t>
  </si>
  <si>
    <t>CONTAR,CONTAR SI</t>
  </si>
  <si>
    <t>DNI</t>
  </si>
  <si>
    <t>TELEFONO</t>
  </si>
  <si>
    <t>MARIANA</t>
  </si>
  <si>
    <t>LUCIA</t>
  </si>
  <si>
    <t>TOMAS</t>
  </si>
  <si>
    <t>ALVAREZ</t>
  </si>
  <si>
    <t>LUZ</t>
  </si>
  <si>
    <t>ALEGRE</t>
  </si>
  <si>
    <t>LUCAS</t>
  </si>
  <si>
    <t>MARTINEZ</t>
  </si>
  <si>
    <t>MARCOS</t>
  </si>
  <si>
    <t>JUANA</t>
  </si>
  <si>
    <t>MENDOZA</t>
  </si>
  <si>
    <t>LUCCA</t>
  </si>
  <si>
    <t>MENDEZ</t>
  </si>
  <si>
    <t>CRISTIAN</t>
  </si>
  <si>
    <t>PAEZ</t>
  </si>
  <si>
    <t>MONICA</t>
  </si>
  <si>
    <t>FILTRARA, ORDENAR</t>
  </si>
  <si>
    <t>DATOS</t>
  </si>
  <si>
    <t>COSTO</t>
  </si>
  <si>
    <t>VEGETALES</t>
  </si>
  <si>
    <t>FECHA</t>
  </si>
  <si>
    <t>CEBOLLA</t>
  </si>
  <si>
    <t>MORRON</t>
  </si>
  <si>
    <t>ATUN</t>
  </si>
  <si>
    <t>TAPA DE TARTA</t>
  </si>
  <si>
    <t>QUESO</t>
  </si>
  <si>
    <t>COPIAR Y PEGAR</t>
  </si>
  <si>
    <t>DUPLICAR HOJA</t>
  </si>
  <si>
    <t>LUNES</t>
  </si>
  <si>
    <t>SEMANA 1</t>
  </si>
  <si>
    <t>TORTAS</t>
  </si>
  <si>
    <t>LISTA DESPLEGABLE</t>
  </si>
  <si>
    <t>ALIMENTOS</t>
  </si>
  <si>
    <t>ALMENDRAS</t>
  </si>
  <si>
    <t>HARINA INTEGRAL</t>
  </si>
  <si>
    <t>POLLO</t>
  </si>
  <si>
    <t>HUEVO</t>
  </si>
  <si>
    <t>CALABAZA</t>
  </si>
  <si>
    <t>SEMILLAS</t>
  </si>
  <si>
    <t>YOGUR</t>
  </si>
  <si>
    <t>CAFÉ</t>
  </si>
  <si>
    <t>CACAO EN POLVO</t>
  </si>
  <si>
    <t>MANZANA</t>
  </si>
  <si>
    <t>FRUTILLA</t>
  </si>
  <si>
    <t>CHORIZO</t>
  </si>
  <si>
    <t>PASAR POR</t>
  </si>
  <si>
    <t>TARTA DE ATÚN</t>
  </si>
  <si>
    <t>SEMANA 3</t>
  </si>
  <si>
    <t>CUALITATIVOS</t>
  </si>
  <si>
    <t>CUANTITATIVOS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</si>
</sst>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404040"/>
      <name val="Segoe U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/>
    <xf numFmtId="0" fontId="1" fillId="3" borderId="2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 applyAlignment="1">
      <alignment horizontal="left"/>
    </xf>
    <xf numFmtId="0" fontId="0" fillId="8" borderId="0" xfId="0" applyFill="1"/>
    <xf numFmtId="0" fontId="3" fillId="0" borderId="0" xfId="0" applyFont="1"/>
    <xf numFmtId="0" fontId="3" fillId="0" borderId="0" xfId="0" applyFont="1"/>
    <xf numFmtId="0" fontId="5" fillId="0" borderId="0" xfId="0" applyFont="1"/>
    <xf numFmtId="0" fontId="8" fillId="0" borderId="0" xfId="0" applyFont="1" applyAlignment="1">
      <alignment vertical="center" readingOrder="1"/>
    </xf>
    <xf numFmtId="0" fontId="0" fillId="10" borderId="0" xfId="0" applyFill="1"/>
    <xf numFmtId="16" fontId="0" fillId="10" borderId="0" xfId="0" applyNumberFormat="1" applyFill="1"/>
    <xf numFmtId="9" fontId="0" fillId="0" borderId="0" xfId="5" applyFont="1"/>
    <xf numFmtId="0" fontId="0" fillId="11" borderId="0" xfId="0" applyFill="1"/>
    <xf numFmtId="0" fontId="3" fillId="0" borderId="0" xfId="0" applyFont="1"/>
    <xf numFmtId="164" fontId="0" fillId="0" borderId="0" xfId="0" applyNumberFormat="1"/>
    <xf numFmtId="0" fontId="0" fillId="12" borderId="4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0" fontId="0" fillId="11" borderId="3" xfId="0" applyFill="1" applyBorder="1"/>
    <xf numFmtId="0" fontId="0" fillId="11" borderId="14" xfId="0" applyFill="1" applyBorder="1"/>
    <xf numFmtId="0" fontId="0" fillId="6" borderId="0" xfId="0" applyFont="1" applyFill="1"/>
    <xf numFmtId="0" fontId="5" fillId="5" borderId="16" xfId="4" applyFont="1" applyFill="1" applyBorder="1"/>
    <xf numFmtId="0" fontId="7" fillId="9" borderId="4" xfId="1" applyFont="1" applyFill="1" applyBorder="1"/>
    <xf numFmtId="0" fontId="7" fillId="9" borderId="6" xfId="1" applyFont="1" applyFill="1" applyBorder="1"/>
    <xf numFmtId="0" fontId="5" fillId="4" borderId="7" xfId="3" applyFont="1" applyFill="1" applyBorder="1"/>
    <xf numFmtId="0" fontId="5" fillId="4" borderId="8" xfId="3" applyFont="1" applyFill="1" applyBorder="1"/>
    <xf numFmtId="0" fontId="5" fillId="4" borderId="9" xfId="3" applyFont="1" applyFill="1" applyBorder="1"/>
    <xf numFmtId="44" fontId="5" fillId="4" borderId="8" xfId="6" applyFont="1" applyFill="1" applyBorder="1"/>
    <xf numFmtId="44" fontId="5" fillId="4" borderId="11" xfId="6" applyFont="1" applyFill="1" applyBorder="1"/>
    <xf numFmtId="0" fontId="0" fillId="8" borderId="4" xfId="0" applyFill="1" applyBorder="1"/>
    <xf numFmtId="0" fontId="0" fillId="8" borderId="6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44" fontId="0" fillId="0" borderId="0" xfId="6" applyFont="1" applyBorder="1"/>
    <xf numFmtId="44" fontId="0" fillId="0" borderId="10" xfId="6" applyFont="1" applyBorder="1"/>
    <xf numFmtId="0" fontId="0" fillId="12" borderId="5" xfId="0" applyFill="1" applyBorder="1"/>
    <xf numFmtId="0" fontId="0" fillId="6" borderId="9" xfId="0" applyFill="1" applyBorder="1"/>
    <xf numFmtId="0" fontId="0" fillId="6" borderId="10" xfId="0" applyFill="1" applyBorder="1"/>
    <xf numFmtId="0" fontId="7" fillId="13" borderId="4" xfId="1" applyFont="1" applyFill="1" applyBorder="1"/>
    <xf numFmtId="0" fontId="7" fillId="13" borderId="6" xfId="1" applyFont="1" applyFill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1" xfId="0" applyFont="1" applyBorder="1"/>
    <xf numFmtId="0" fontId="6" fillId="4" borderId="3" xfId="3" applyFont="1" applyFill="1" applyBorder="1"/>
    <xf numFmtId="0" fontId="0" fillId="8" borderId="3" xfId="0" applyFill="1" applyBorder="1"/>
    <xf numFmtId="0" fontId="3" fillId="0" borderId="3" xfId="0" applyFont="1" applyBorder="1"/>
    <xf numFmtId="0" fontId="4" fillId="14" borderId="3" xfId="1" applyFont="1" applyFill="1" applyBorder="1"/>
    <xf numFmtId="0" fontId="7" fillId="14" borderId="3" xfId="1" applyFont="1" applyFill="1" applyBorder="1"/>
    <xf numFmtId="0" fontId="6" fillId="4" borderId="3" xfId="2" applyFont="1" applyFill="1" applyBorder="1"/>
    <xf numFmtId="0" fontId="5" fillId="4" borderId="3" xfId="3" applyFont="1" applyFill="1" applyBorder="1"/>
    <xf numFmtId="44" fontId="0" fillId="0" borderId="8" xfId="6" applyFont="1" applyBorder="1"/>
    <xf numFmtId="0" fontId="0" fillId="15" borderId="0" xfId="0" applyFill="1"/>
    <xf numFmtId="0" fontId="3" fillId="15" borderId="0" xfId="0" applyNumberFormat="1" applyFont="1" applyFill="1"/>
    <xf numFmtId="0" fontId="3" fillId="16" borderId="4" xfId="0" applyFont="1" applyFill="1" applyBorder="1"/>
    <xf numFmtId="0" fontId="3" fillId="16" borderId="6" xfId="0" applyFont="1" applyFill="1" applyBorder="1"/>
    <xf numFmtId="0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" xfId="0" applyNumberFormat="1" applyBorder="1"/>
    <xf numFmtId="0" fontId="0" fillId="0" borderId="11" xfId="0" applyNumberFormat="1" applyBorder="1"/>
    <xf numFmtId="44" fontId="0" fillId="0" borderId="11" xfId="6" applyFont="1" applyBorder="1"/>
    <xf numFmtId="44" fontId="3" fillId="11" borderId="15" xfId="0" applyNumberFormat="1" applyFont="1" applyFill="1" applyBorder="1"/>
    <xf numFmtId="0" fontId="10" fillId="12" borderId="20" xfId="0" applyFont="1" applyFill="1" applyBorder="1" applyAlignment="1">
      <alignment horizontal="center"/>
    </xf>
    <xf numFmtId="44" fontId="5" fillId="5" borderId="3" xfId="4" applyNumberFormat="1" applyFont="1" applyFill="1" applyBorder="1"/>
    <xf numFmtId="44" fontId="5" fillId="5" borderId="17" xfId="4" applyNumberFormat="1" applyFont="1" applyFill="1" applyBorder="1"/>
    <xf numFmtId="44" fontId="0" fillId="0" borderId="8" xfId="0" applyNumberFormat="1" applyBorder="1"/>
    <xf numFmtId="44" fontId="0" fillId="0" borderId="11" xfId="0" applyNumberFormat="1" applyBorder="1"/>
    <xf numFmtId="44" fontId="5" fillId="5" borderId="19" xfId="4" applyNumberFormat="1" applyFont="1" applyFill="1" applyBorder="1"/>
    <xf numFmtId="44" fontId="5" fillId="5" borderId="18" xfId="4" applyNumberFormat="1" applyFont="1" applyFill="1" applyBorder="1"/>
    <xf numFmtId="0" fontId="10" fillId="12" borderId="14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3" fillId="0" borderId="0" xfId="0" applyFont="1"/>
  </cellXfs>
  <cellStyles count="7">
    <cellStyle name="Encabezado 4" xfId="2" builtinId="19"/>
    <cellStyle name="GrayCell" xfId="3" xr:uid="{AE154821-1F75-4C8B-8EB1-F48B1B1658ED}"/>
    <cellStyle name="Moneda" xfId="6" builtinId="4"/>
    <cellStyle name="Normal" xfId="0" builtinId="0"/>
    <cellStyle name="Porcentaje" xfId="5" builtinId="5"/>
    <cellStyle name="Título 3" xfId="1" builtinId="18"/>
    <cellStyle name="YellowCell" xfId="4" xr:uid="{A91B2ED5-D917-4C20-BB58-4AF77776FF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85725</xdr:rowOff>
    </xdr:from>
    <xdr:to>
      <xdr:col>6</xdr:col>
      <xdr:colOff>495300</xdr:colOff>
      <xdr:row>7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622846-63C8-4184-04C8-18B5FA781030}"/>
            </a:ext>
          </a:extLst>
        </xdr:cNvPr>
        <xdr:cNvSpPr txBox="1"/>
      </xdr:nvSpPr>
      <xdr:spPr>
        <a:xfrm>
          <a:off x="3343275" y="466725"/>
          <a:ext cx="37052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Ahora agregue solo los números inferiores a 40. Seleccione la última celda amarilla. Escriba =SUMAR.SI(RANGO;"&lt;40") y, después, presione ENTRAR.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09DB-6F36-4030-BA34-488ED552D7A0}">
  <dimension ref="A2:G13"/>
  <sheetViews>
    <sheetView tabSelected="1" workbookViewId="0">
      <selection activeCell="K14" sqref="K14"/>
    </sheetView>
  </sheetViews>
  <sheetFormatPr baseColWidth="10" defaultRowHeight="15" x14ac:dyDescent="0.25"/>
  <cols>
    <col min="2" max="2" width="24.28515625" bestFit="1" customWidth="1"/>
  </cols>
  <sheetData>
    <row r="2" spans="1:7" ht="15.75" x14ac:dyDescent="0.25">
      <c r="A2" s="11" t="s">
        <v>78</v>
      </c>
      <c r="B2" s="72" t="s">
        <v>109</v>
      </c>
      <c r="C2" s="79" t="s">
        <v>110</v>
      </c>
      <c r="D2" s="80"/>
      <c r="G2" s="11" t="s">
        <v>87</v>
      </c>
    </row>
    <row r="3" spans="1:7" x14ac:dyDescent="0.25">
      <c r="B3" s="65" t="s">
        <v>80</v>
      </c>
      <c r="C3" s="66" t="s">
        <v>11</v>
      </c>
      <c r="D3" s="67" t="s">
        <v>79</v>
      </c>
      <c r="G3" s="11" t="s">
        <v>88</v>
      </c>
    </row>
    <row r="4" spans="1:7" x14ac:dyDescent="0.25">
      <c r="B4" s="20" t="s">
        <v>84</v>
      </c>
      <c r="C4" s="15">
        <v>200</v>
      </c>
      <c r="D4" s="68">
        <v>300</v>
      </c>
    </row>
    <row r="5" spans="1:7" x14ac:dyDescent="0.25">
      <c r="B5" s="20" t="s">
        <v>82</v>
      </c>
      <c r="C5" s="15">
        <v>100</v>
      </c>
      <c r="D5" s="68">
        <v>70</v>
      </c>
    </row>
    <row r="6" spans="1:7" x14ac:dyDescent="0.25">
      <c r="B6" s="20" t="s">
        <v>83</v>
      </c>
      <c r="C6" s="15">
        <v>100</v>
      </c>
      <c r="D6" s="68">
        <v>100</v>
      </c>
    </row>
    <row r="7" spans="1:7" x14ac:dyDescent="0.25">
      <c r="B7" s="20" t="s">
        <v>86</v>
      </c>
      <c r="C7" s="15">
        <v>50</v>
      </c>
      <c r="D7" s="68">
        <v>150</v>
      </c>
    </row>
    <row r="8" spans="1:7" x14ac:dyDescent="0.25">
      <c r="B8" s="21" t="s">
        <v>85</v>
      </c>
      <c r="C8" s="18">
        <v>1</v>
      </c>
      <c r="D8" s="69">
        <v>70</v>
      </c>
    </row>
    <row r="12" spans="1:7" x14ac:dyDescent="0.25">
      <c r="B12" s="11" t="s">
        <v>81</v>
      </c>
    </row>
    <row r="13" spans="1:7" x14ac:dyDescent="0.25">
      <c r="B13" s="12">
        <v>44774</v>
      </c>
    </row>
  </sheetData>
  <mergeCells count="1"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0E2A-7F7B-498A-ACEF-9C425904EF19}">
  <dimension ref="A1:M23"/>
  <sheetViews>
    <sheetView topLeftCell="J1" workbookViewId="0">
      <selection activeCell="V10" sqref="V10"/>
    </sheetView>
  </sheetViews>
  <sheetFormatPr baseColWidth="10" defaultRowHeight="15" x14ac:dyDescent="0.25"/>
  <cols>
    <col min="8" max="8" width="11.85546875" bestFit="1" customWidth="1"/>
  </cols>
  <sheetData>
    <row r="1" spans="1:13" x14ac:dyDescent="0.25">
      <c r="A1" s="11" t="s">
        <v>77</v>
      </c>
    </row>
    <row r="3" spans="1:13" x14ac:dyDescent="0.25">
      <c r="B3" s="7" t="s">
        <v>46</v>
      </c>
      <c r="C3" s="7" t="s">
        <v>47</v>
      </c>
      <c r="D3" s="7" t="s">
        <v>59</v>
      </c>
      <c r="E3" s="7" t="s">
        <v>60</v>
      </c>
      <c r="F3" s="8">
        <v>44684</v>
      </c>
      <c r="G3" s="8">
        <v>44685</v>
      </c>
      <c r="H3" s="8">
        <v>44686</v>
      </c>
      <c r="I3" s="8">
        <v>44687</v>
      </c>
      <c r="J3" s="8">
        <v>44688</v>
      </c>
      <c r="K3" s="8">
        <v>44689</v>
      </c>
      <c r="L3" s="10" t="s">
        <v>57</v>
      </c>
      <c r="M3" s="10" t="s">
        <v>56</v>
      </c>
    </row>
    <row r="4" spans="1:13" x14ac:dyDescent="0.25">
      <c r="B4" t="s">
        <v>44</v>
      </c>
      <c r="C4" t="s">
        <v>45</v>
      </c>
      <c r="D4">
        <v>343445345</v>
      </c>
      <c r="E4">
        <v>11232323</v>
      </c>
      <c r="F4" t="s">
        <v>54</v>
      </c>
      <c r="G4" t="s">
        <v>54</v>
      </c>
      <c r="H4" t="s">
        <v>54</v>
      </c>
      <c r="I4" t="s">
        <v>54</v>
      </c>
      <c r="J4" t="s">
        <v>55</v>
      </c>
      <c r="K4" t="s">
        <v>54</v>
      </c>
      <c r="L4">
        <f>COUNTIF(F4:K4,"PRESENTE")</f>
        <v>5</v>
      </c>
      <c r="M4" s="9">
        <f>L4/6</f>
        <v>0.83333333333333337</v>
      </c>
    </row>
    <row r="5" spans="1:13" x14ac:dyDescent="0.25">
      <c r="B5" t="s">
        <v>48</v>
      </c>
      <c r="C5" t="s">
        <v>49</v>
      </c>
      <c r="D5">
        <v>345345353</v>
      </c>
      <c r="E5">
        <v>15232321</v>
      </c>
      <c r="F5" t="s">
        <v>54</v>
      </c>
      <c r="G5" t="s">
        <v>54</v>
      </c>
      <c r="H5" t="s">
        <v>55</v>
      </c>
      <c r="I5" t="s">
        <v>54</v>
      </c>
      <c r="J5" t="s">
        <v>54</v>
      </c>
      <c r="K5" t="s">
        <v>54</v>
      </c>
      <c r="L5">
        <f t="shared" ref="L5:L21" si="0">COUNTIF(F5:K5,"PRESENTE")</f>
        <v>5</v>
      </c>
      <c r="M5" s="9">
        <f t="shared" ref="M5:M21" si="1">L5/6</f>
        <v>0.83333333333333337</v>
      </c>
    </row>
    <row r="6" spans="1:13" x14ac:dyDescent="0.25">
      <c r="B6" t="s">
        <v>50</v>
      </c>
      <c r="C6" t="s">
        <v>51</v>
      </c>
      <c r="D6">
        <v>567874245</v>
      </c>
      <c r="E6">
        <v>11556778</v>
      </c>
      <c r="F6" t="s">
        <v>54</v>
      </c>
      <c r="G6" t="s">
        <v>55</v>
      </c>
      <c r="H6" t="s">
        <v>54</v>
      </c>
      <c r="I6" t="s">
        <v>55</v>
      </c>
      <c r="J6" t="s">
        <v>54</v>
      </c>
      <c r="K6" t="s">
        <v>54</v>
      </c>
      <c r="L6">
        <f t="shared" si="0"/>
        <v>4</v>
      </c>
      <c r="M6" s="9">
        <f t="shared" si="1"/>
        <v>0.66666666666666663</v>
      </c>
    </row>
    <row r="7" spans="1:13" x14ac:dyDescent="0.25">
      <c r="B7" t="s">
        <v>52</v>
      </c>
      <c r="C7" t="s">
        <v>53</v>
      </c>
      <c r="D7">
        <v>567634234</v>
      </c>
      <c r="E7">
        <v>15767865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L7">
        <f t="shared" si="0"/>
        <v>6</v>
      </c>
      <c r="M7" s="9">
        <f t="shared" si="1"/>
        <v>1</v>
      </c>
    </row>
    <row r="8" spans="1:13" x14ac:dyDescent="0.25">
      <c r="B8" t="s">
        <v>61</v>
      </c>
      <c r="C8" t="s">
        <v>51</v>
      </c>
      <c r="D8">
        <v>454546521</v>
      </c>
      <c r="E8">
        <v>11568897</v>
      </c>
      <c r="F8" t="s">
        <v>54</v>
      </c>
      <c r="G8" t="s">
        <v>54</v>
      </c>
      <c r="H8" t="s">
        <v>55</v>
      </c>
      <c r="I8" t="s">
        <v>54</v>
      </c>
      <c r="J8" t="s">
        <v>54</v>
      </c>
      <c r="K8" t="s">
        <v>55</v>
      </c>
      <c r="L8">
        <f t="shared" si="0"/>
        <v>4</v>
      </c>
      <c r="M8" s="9">
        <f t="shared" si="1"/>
        <v>0.66666666666666663</v>
      </c>
    </row>
    <row r="9" spans="1:13" x14ac:dyDescent="0.25">
      <c r="B9" t="s">
        <v>62</v>
      </c>
      <c r="C9" t="s">
        <v>45</v>
      </c>
      <c r="D9">
        <v>245345452</v>
      </c>
      <c r="E9">
        <v>11344453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L9">
        <f t="shared" si="0"/>
        <v>6</v>
      </c>
      <c r="M9" s="9">
        <f t="shared" si="1"/>
        <v>1</v>
      </c>
    </row>
    <row r="10" spans="1:13" x14ac:dyDescent="0.25">
      <c r="B10" t="s">
        <v>63</v>
      </c>
      <c r="C10" t="s">
        <v>64</v>
      </c>
      <c r="D10">
        <v>345355662</v>
      </c>
      <c r="E10">
        <v>11344777</v>
      </c>
      <c r="F10" t="s">
        <v>54</v>
      </c>
      <c r="G10" t="s">
        <v>55</v>
      </c>
      <c r="H10" t="s">
        <v>55</v>
      </c>
      <c r="I10" t="s">
        <v>54</v>
      </c>
      <c r="J10" t="s">
        <v>54</v>
      </c>
      <c r="K10" t="s">
        <v>55</v>
      </c>
      <c r="L10">
        <f t="shared" si="0"/>
        <v>3</v>
      </c>
      <c r="M10" s="9">
        <f t="shared" si="1"/>
        <v>0.5</v>
      </c>
    </row>
    <row r="11" spans="1:13" x14ac:dyDescent="0.25">
      <c r="B11" t="s">
        <v>65</v>
      </c>
      <c r="C11" t="s">
        <v>66</v>
      </c>
      <c r="D11">
        <v>345413444</v>
      </c>
      <c r="E11">
        <v>11345356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  <c r="L11">
        <f t="shared" si="0"/>
        <v>6</v>
      </c>
      <c r="M11" s="9">
        <f t="shared" si="1"/>
        <v>1</v>
      </c>
    </row>
    <row r="12" spans="1:13" x14ac:dyDescent="0.25">
      <c r="B12" t="s">
        <v>67</v>
      </c>
      <c r="C12" t="s">
        <v>68</v>
      </c>
      <c r="D12">
        <v>245435354</v>
      </c>
      <c r="E12">
        <v>11345354</v>
      </c>
      <c r="F12" t="s">
        <v>54</v>
      </c>
      <c r="G12" t="s">
        <v>54</v>
      </c>
      <c r="H12" t="s">
        <v>55</v>
      </c>
      <c r="I12" t="s">
        <v>55</v>
      </c>
      <c r="J12" t="s">
        <v>54</v>
      </c>
      <c r="K12" t="s">
        <v>54</v>
      </c>
      <c r="L12">
        <f t="shared" si="0"/>
        <v>4</v>
      </c>
      <c r="M12" s="9">
        <f t="shared" si="1"/>
        <v>0.66666666666666663</v>
      </c>
    </row>
    <row r="13" spans="1:13" x14ac:dyDescent="0.25">
      <c r="B13" t="s">
        <v>44</v>
      </c>
      <c r="C13" t="s">
        <v>51</v>
      </c>
      <c r="D13">
        <v>343445445</v>
      </c>
      <c r="E13">
        <v>11232323</v>
      </c>
      <c r="F13" t="s">
        <v>54</v>
      </c>
      <c r="G13" t="s">
        <v>54</v>
      </c>
      <c r="H13" t="s">
        <v>54</v>
      </c>
      <c r="I13" t="s">
        <v>54</v>
      </c>
      <c r="J13" t="s">
        <v>55</v>
      </c>
      <c r="K13" t="s">
        <v>54</v>
      </c>
      <c r="L13">
        <f t="shared" si="0"/>
        <v>5</v>
      </c>
      <c r="M13" s="9">
        <f t="shared" si="1"/>
        <v>0.83333333333333337</v>
      </c>
    </row>
    <row r="14" spans="1:13" x14ac:dyDescent="0.25">
      <c r="B14" t="s">
        <v>69</v>
      </c>
      <c r="C14" t="s">
        <v>49</v>
      </c>
      <c r="D14">
        <v>345375353</v>
      </c>
      <c r="E14">
        <v>15232321</v>
      </c>
      <c r="F14" t="s">
        <v>54</v>
      </c>
      <c r="G14" t="s">
        <v>54</v>
      </c>
      <c r="H14" t="s">
        <v>55</v>
      </c>
      <c r="I14" t="s">
        <v>54</v>
      </c>
      <c r="J14" t="s">
        <v>54</v>
      </c>
      <c r="K14" t="s">
        <v>54</v>
      </c>
      <c r="L14">
        <f t="shared" si="0"/>
        <v>5</v>
      </c>
      <c r="M14" s="9">
        <f t="shared" si="1"/>
        <v>0.83333333333333337</v>
      </c>
    </row>
    <row r="15" spans="1:13" x14ac:dyDescent="0.25">
      <c r="B15" t="s">
        <v>70</v>
      </c>
      <c r="C15" t="s">
        <v>51</v>
      </c>
      <c r="D15">
        <v>867874245</v>
      </c>
      <c r="E15">
        <v>11556778</v>
      </c>
      <c r="F15" t="s">
        <v>54</v>
      </c>
      <c r="G15" t="s">
        <v>55</v>
      </c>
      <c r="H15" t="s">
        <v>54</v>
      </c>
      <c r="I15" t="s">
        <v>55</v>
      </c>
      <c r="J15" t="s">
        <v>54</v>
      </c>
      <c r="K15" t="s">
        <v>54</v>
      </c>
      <c r="L15">
        <f t="shared" si="0"/>
        <v>4</v>
      </c>
      <c r="M15" s="9">
        <f t="shared" si="1"/>
        <v>0.66666666666666663</v>
      </c>
    </row>
    <row r="16" spans="1:13" x14ac:dyDescent="0.25">
      <c r="B16" t="s">
        <v>50</v>
      </c>
      <c r="C16" t="s">
        <v>53</v>
      </c>
      <c r="D16">
        <v>967634234</v>
      </c>
      <c r="E16">
        <v>15767865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>
        <f t="shared" si="0"/>
        <v>6</v>
      </c>
      <c r="M16" s="9">
        <f t="shared" si="1"/>
        <v>1</v>
      </c>
    </row>
    <row r="17" spans="2:13" x14ac:dyDescent="0.25">
      <c r="B17" t="s">
        <v>61</v>
      </c>
      <c r="C17" t="s">
        <v>71</v>
      </c>
      <c r="D17">
        <v>484546521</v>
      </c>
      <c r="E17">
        <v>11568897</v>
      </c>
      <c r="F17" t="s">
        <v>54</v>
      </c>
      <c r="G17" t="s">
        <v>54</v>
      </c>
      <c r="H17" t="s">
        <v>55</v>
      </c>
      <c r="I17" t="s">
        <v>54</v>
      </c>
      <c r="J17" t="s">
        <v>54</v>
      </c>
      <c r="K17" t="s">
        <v>55</v>
      </c>
      <c r="L17">
        <f t="shared" si="0"/>
        <v>4</v>
      </c>
      <c r="M17" s="9">
        <f t="shared" si="1"/>
        <v>0.66666666666666663</v>
      </c>
    </row>
    <row r="18" spans="2:13" x14ac:dyDescent="0.25">
      <c r="B18" t="s">
        <v>72</v>
      </c>
      <c r="C18" t="s">
        <v>73</v>
      </c>
      <c r="D18">
        <v>275345452</v>
      </c>
      <c r="E18">
        <v>11344453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>
        <f t="shared" si="0"/>
        <v>6</v>
      </c>
      <c r="M18" s="9">
        <f t="shared" si="1"/>
        <v>1</v>
      </c>
    </row>
    <row r="19" spans="2:13" x14ac:dyDescent="0.25">
      <c r="B19" t="s">
        <v>50</v>
      </c>
      <c r="C19" t="s">
        <v>64</v>
      </c>
      <c r="D19">
        <v>245355662</v>
      </c>
      <c r="E19">
        <v>11344777</v>
      </c>
      <c r="F19" t="s">
        <v>54</v>
      </c>
      <c r="G19" t="s">
        <v>55</v>
      </c>
      <c r="H19" t="s">
        <v>55</v>
      </c>
      <c r="I19" t="s">
        <v>54</v>
      </c>
      <c r="J19" t="s">
        <v>54</v>
      </c>
      <c r="K19" t="s">
        <v>55</v>
      </c>
      <c r="L19">
        <f t="shared" si="0"/>
        <v>3</v>
      </c>
      <c r="M19" s="9">
        <f t="shared" si="1"/>
        <v>0.5</v>
      </c>
    </row>
    <row r="20" spans="2:13" x14ac:dyDescent="0.25">
      <c r="B20" t="s">
        <v>74</v>
      </c>
      <c r="C20" t="s">
        <v>75</v>
      </c>
      <c r="D20">
        <v>345415444</v>
      </c>
      <c r="E20">
        <v>11345356</v>
      </c>
      <c r="F20" t="s">
        <v>54</v>
      </c>
      <c r="G20" t="s">
        <v>54</v>
      </c>
      <c r="H20" t="s">
        <v>54</v>
      </c>
      <c r="I20" t="s">
        <v>54</v>
      </c>
      <c r="J20" t="s">
        <v>54</v>
      </c>
      <c r="K20" t="s">
        <v>54</v>
      </c>
      <c r="L20">
        <f t="shared" si="0"/>
        <v>6</v>
      </c>
      <c r="M20" s="9">
        <f t="shared" si="1"/>
        <v>1</v>
      </c>
    </row>
    <row r="21" spans="2:13" x14ac:dyDescent="0.25">
      <c r="B21" t="s">
        <v>76</v>
      </c>
      <c r="C21" t="s">
        <v>68</v>
      </c>
      <c r="D21">
        <v>285435354</v>
      </c>
      <c r="E21">
        <v>11345354</v>
      </c>
      <c r="F21" t="s">
        <v>54</v>
      </c>
      <c r="G21" t="s">
        <v>54</v>
      </c>
      <c r="H21" t="s">
        <v>55</v>
      </c>
      <c r="I21" t="s">
        <v>55</v>
      </c>
      <c r="J21" t="s">
        <v>54</v>
      </c>
      <c r="K21" t="s">
        <v>54</v>
      </c>
      <c r="L21">
        <f t="shared" si="0"/>
        <v>4</v>
      </c>
      <c r="M21" s="9">
        <f t="shared" si="1"/>
        <v>0.66666666666666663</v>
      </c>
    </row>
    <row r="22" spans="2:13" x14ac:dyDescent="0.25">
      <c r="B22" s="64">
        <f>COUNTA(B4:B21)</f>
        <v>18</v>
      </c>
      <c r="F22">
        <f>COUNTIF(F4:F21,"PRESENTE")</f>
        <v>18</v>
      </c>
      <c r="G22">
        <f t="shared" ref="G22:K22" si="2">COUNTIF(G4:G21,"PRESENTE")</f>
        <v>14</v>
      </c>
      <c r="H22">
        <f t="shared" si="2"/>
        <v>10</v>
      </c>
      <c r="I22">
        <f t="shared" si="2"/>
        <v>14</v>
      </c>
      <c r="J22">
        <f t="shared" si="2"/>
        <v>16</v>
      </c>
      <c r="K22">
        <f t="shared" si="2"/>
        <v>14</v>
      </c>
    </row>
    <row r="23" spans="2:13" x14ac:dyDescent="0.25">
      <c r="F23" s="9">
        <f>F22/B22</f>
        <v>1</v>
      </c>
      <c r="G23" s="9">
        <f>G22/B22</f>
        <v>0.77777777777777779</v>
      </c>
      <c r="H23" s="9">
        <f>H22/B22</f>
        <v>0.55555555555555558</v>
      </c>
      <c r="I23" s="9">
        <f>I22/B22</f>
        <v>0.77777777777777779</v>
      </c>
      <c r="J23" s="9">
        <f>J22/B22</f>
        <v>0.88888888888888884</v>
      </c>
      <c r="K23" s="9">
        <f>K22/B22</f>
        <v>0.77777777777777779</v>
      </c>
    </row>
  </sheetData>
  <autoFilter ref="B3:K3" xr:uid="{2EC3CA61-C49D-480F-858F-DC4703A07D42}"/>
  <dataValidations count="1">
    <dataValidation type="list" allowBlank="1" showInputMessage="1" showErrorMessage="1" sqref="F4:K21" xr:uid="{2397FA78-2F13-4F46-9E15-87B470A4B765}">
      <formula1>"PRESENTE,AUSENTE"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ateAxis="1" displayEmptyCellsAs="span" xr2:uid="{17E2FAF9-998F-4B53-9A3F-8369D6D660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'EJERCICIO 9'!F3:K3</xm:f>
          <x14:sparklines>
            <x14:sparkline>
              <xm:f>'EJERCICIO 9'!F4:K4</xm:f>
              <xm:sqref>L4</xm:sqref>
            </x14:sparkline>
            <x14:sparkline>
              <xm:f>'EJERCICIO 9'!F5:K5</xm:f>
              <xm:sqref>L5</xm:sqref>
            </x14:sparkline>
            <x14:sparkline>
              <xm:f>'EJERCICIO 9'!F6:K6</xm:f>
              <xm:sqref>L6</xm:sqref>
            </x14:sparkline>
            <x14:sparkline>
              <xm:f>'EJERCICIO 9'!F7:K7</xm:f>
              <xm:sqref>L7</xm:sqref>
            </x14:sparkline>
            <x14:sparkline>
              <xm:f>'EJERCICIO 9'!F8:K8</xm:f>
              <xm:sqref>L8</xm:sqref>
            </x14:sparkline>
            <x14:sparkline>
              <xm:f>'EJERCICIO 9'!F9:K9</xm:f>
              <xm:sqref>L9</xm:sqref>
            </x14:sparkline>
            <x14:sparkline>
              <xm:f>'EJERCICIO 9'!F10:K10</xm:f>
              <xm:sqref>L10</xm:sqref>
            </x14:sparkline>
            <x14:sparkline>
              <xm:f>'EJERCICIO 9'!F11:K11</xm:f>
              <xm:sqref>L11</xm:sqref>
            </x14:sparkline>
            <x14:sparkline>
              <xm:f>'EJERCICIO 9'!F12:K12</xm:f>
              <xm:sqref>L12</xm:sqref>
            </x14:sparkline>
            <x14:sparkline>
              <xm:f>'EJERCICIO 9'!F13:K13</xm:f>
              <xm:sqref>L13</xm:sqref>
            </x14:sparkline>
            <x14:sparkline>
              <xm:f>'EJERCICIO 9'!F14:K14</xm:f>
              <xm:sqref>L14</xm:sqref>
            </x14:sparkline>
            <x14:sparkline>
              <xm:f>'EJERCICIO 9'!F15:K15</xm:f>
              <xm:sqref>L15</xm:sqref>
            </x14:sparkline>
            <x14:sparkline>
              <xm:f>'EJERCICIO 9'!F16:K16</xm:f>
              <xm:sqref>L16</xm:sqref>
            </x14:sparkline>
            <x14:sparkline>
              <xm:f>'EJERCICIO 9'!F17:K17</xm:f>
              <xm:sqref>L17</xm:sqref>
            </x14:sparkline>
            <x14:sparkline>
              <xm:f>'EJERCICIO 9'!F18:K18</xm:f>
              <xm:sqref>L18</xm:sqref>
            </x14:sparkline>
            <x14:sparkline>
              <xm:f>'EJERCICIO 9'!F19:K19</xm:f>
              <xm:sqref>L19</xm:sqref>
            </x14:sparkline>
            <x14:sparkline>
              <xm:f>'EJERCICIO 9'!F20:K20</xm:f>
              <xm:sqref>L20</xm:sqref>
            </x14:sparkline>
            <x14:sparkline>
              <xm:f>'EJERCICIO 9'!F21:K21</xm:f>
              <xm:sqref>L21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3F18-8BC6-47C4-AAF9-B2F0E2133F54}">
  <dimension ref="A1:E17"/>
  <sheetViews>
    <sheetView workbookViewId="0">
      <selection activeCell="D9" sqref="D9"/>
    </sheetView>
  </sheetViews>
  <sheetFormatPr baseColWidth="10" defaultRowHeight="15" x14ac:dyDescent="0.25"/>
  <sheetData>
    <row r="1" spans="1:5" x14ac:dyDescent="0.25">
      <c r="A1" s="4" t="s">
        <v>32</v>
      </c>
    </row>
    <row r="2" spans="1:5" x14ac:dyDescent="0.25">
      <c r="B2" s="81" t="s">
        <v>107</v>
      </c>
      <c r="C2" s="82"/>
      <c r="D2" s="83"/>
    </row>
    <row r="3" spans="1:5" x14ac:dyDescent="0.25">
      <c r="B3" s="22" t="s">
        <v>80</v>
      </c>
      <c r="C3" s="23" t="s">
        <v>11</v>
      </c>
      <c r="D3" s="24" t="s">
        <v>79</v>
      </c>
    </row>
    <row r="4" spans="1:5" x14ac:dyDescent="0.25">
      <c r="B4" s="20" t="s">
        <v>84</v>
      </c>
      <c r="C4" s="15">
        <v>200</v>
      </c>
      <c r="D4" s="59">
        <v>300</v>
      </c>
    </row>
    <row r="5" spans="1:5" x14ac:dyDescent="0.25">
      <c r="B5" s="20" t="s">
        <v>82</v>
      </c>
      <c r="C5" s="15">
        <v>100</v>
      </c>
      <c r="D5" s="59">
        <v>70</v>
      </c>
    </row>
    <row r="6" spans="1:5" x14ac:dyDescent="0.25">
      <c r="B6" s="20" t="s">
        <v>83</v>
      </c>
      <c r="C6" s="15">
        <v>100</v>
      </c>
      <c r="D6" s="59">
        <v>100</v>
      </c>
    </row>
    <row r="7" spans="1:5" x14ac:dyDescent="0.25">
      <c r="B7" s="20" t="s">
        <v>86</v>
      </c>
      <c r="C7" s="15">
        <v>50</v>
      </c>
      <c r="D7" s="59">
        <v>150</v>
      </c>
    </row>
    <row r="8" spans="1:5" x14ac:dyDescent="0.25">
      <c r="B8" s="21" t="s">
        <v>85</v>
      </c>
      <c r="C8" s="18">
        <v>1</v>
      </c>
      <c r="D8" s="70">
        <v>70</v>
      </c>
    </row>
    <row r="9" spans="1:5" x14ac:dyDescent="0.25">
      <c r="B9" s="25" t="s">
        <v>16</v>
      </c>
      <c r="C9" s="26"/>
      <c r="D9" s="71"/>
    </row>
    <row r="13" spans="1:5" x14ac:dyDescent="0.25">
      <c r="A13" s="4" t="s">
        <v>33</v>
      </c>
      <c r="B13" s="55"/>
      <c r="C13" s="56" t="s">
        <v>90</v>
      </c>
      <c r="D13" s="56"/>
      <c r="E13" s="56" t="s">
        <v>108</v>
      </c>
    </row>
    <row r="14" spans="1:5" x14ac:dyDescent="0.25">
      <c r="B14" s="57" t="s">
        <v>89</v>
      </c>
      <c r="C14" s="58">
        <v>35</v>
      </c>
      <c r="D14" s="58">
        <v>44</v>
      </c>
      <c r="E14" s="58">
        <v>79</v>
      </c>
    </row>
    <row r="15" spans="1:5" x14ac:dyDescent="0.25">
      <c r="B15" s="57"/>
      <c r="C15" s="58">
        <v>74</v>
      </c>
      <c r="D15" s="58">
        <v>64</v>
      </c>
      <c r="E15" s="58">
        <v>56</v>
      </c>
    </row>
    <row r="16" spans="1:5" x14ac:dyDescent="0.25">
      <c r="B16" s="57"/>
      <c r="C16" s="58">
        <v>82</v>
      </c>
      <c r="D16" s="58">
        <v>50</v>
      </c>
      <c r="E16" s="58">
        <v>83</v>
      </c>
    </row>
    <row r="17" spans="2:5" x14ac:dyDescent="0.25">
      <c r="B17" s="57"/>
      <c r="C17" s="58">
        <v>90</v>
      </c>
      <c r="D17" s="58">
        <v>22</v>
      </c>
      <c r="E17" s="58">
        <v>89</v>
      </c>
    </row>
  </sheetData>
  <mergeCells count="1">
    <mergeCell ref="B2:D2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E5BA-005B-4950-94DE-0DF47D5FE976}">
  <dimension ref="A2:M12"/>
  <sheetViews>
    <sheetView workbookViewId="0">
      <selection activeCell="K10" sqref="K10"/>
    </sheetView>
  </sheetViews>
  <sheetFormatPr baseColWidth="10" defaultRowHeight="15" x14ac:dyDescent="0.25"/>
  <sheetData>
    <row r="2" spans="1:13" s="3" customFormat="1" x14ac:dyDescent="0.25">
      <c r="A2" s="84" t="s">
        <v>34</v>
      </c>
      <c r="B2" s="84"/>
      <c r="C2" s="84"/>
    </row>
    <row r="3" spans="1:13" x14ac:dyDescent="0.25">
      <c r="C3" s="27" t="s">
        <v>13</v>
      </c>
      <c r="D3" s="27"/>
      <c r="E3" s="27">
        <v>350</v>
      </c>
    </row>
    <row r="4" spans="1:13" x14ac:dyDescent="0.25">
      <c r="D4" s="29" t="s">
        <v>1</v>
      </c>
      <c r="E4" s="30" t="s">
        <v>0</v>
      </c>
      <c r="G4" s="38" t="s">
        <v>6</v>
      </c>
      <c r="H4" s="39" t="s">
        <v>7</v>
      </c>
      <c r="I4" s="39" t="s">
        <v>11</v>
      </c>
      <c r="J4" s="40" t="s">
        <v>12</v>
      </c>
      <c r="L4" s="36" t="s">
        <v>14</v>
      </c>
      <c r="M4" s="37" t="s">
        <v>16</v>
      </c>
    </row>
    <row r="5" spans="1:13" x14ac:dyDescent="0.25">
      <c r="D5" s="31" t="s">
        <v>2</v>
      </c>
      <c r="E5" s="34">
        <v>50</v>
      </c>
      <c r="G5" s="14" t="s">
        <v>10</v>
      </c>
      <c r="H5" s="41">
        <v>25</v>
      </c>
      <c r="I5" s="15">
        <v>3</v>
      </c>
      <c r="J5" s="74"/>
      <c r="L5" s="14" t="s">
        <v>15</v>
      </c>
      <c r="M5" s="75"/>
    </row>
    <row r="6" spans="1:13" x14ac:dyDescent="0.25">
      <c r="D6" s="31" t="s">
        <v>3</v>
      </c>
      <c r="E6" s="34">
        <v>30</v>
      </c>
      <c r="G6" s="14" t="s">
        <v>8</v>
      </c>
      <c r="H6" s="41">
        <v>10</v>
      </c>
      <c r="I6" s="15">
        <v>2</v>
      </c>
      <c r="J6" s="74"/>
      <c r="L6" s="17" t="s">
        <v>6</v>
      </c>
      <c r="M6" s="76"/>
    </row>
    <row r="7" spans="1:13" x14ac:dyDescent="0.25">
      <c r="D7" s="31" t="s">
        <v>4</v>
      </c>
      <c r="E7" s="34">
        <v>10</v>
      </c>
      <c r="G7" s="17" t="s">
        <v>9</v>
      </c>
      <c r="H7" s="42">
        <v>20</v>
      </c>
      <c r="I7" s="18">
        <v>5</v>
      </c>
      <c r="J7" s="74"/>
      <c r="M7" s="73"/>
    </row>
    <row r="8" spans="1:13" x14ac:dyDescent="0.25">
      <c r="D8" s="33" t="s">
        <v>5</v>
      </c>
      <c r="E8" s="35">
        <v>50</v>
      </c>
      <c r="J8" s="73"/>
    </row>
    <row r="9" spans="1:13" x14ac:dyDescent="0.25">
      <c r="D9" s="1"/>
      <c r="E9" s="73"/>
    </row>
    <row r="11" spans="1:13" x14ac:dyDescent="0.25">
      <c r="C11" s="13" t="s">
        <v>17</v>
      </c>
      <c r="D11" s="43"/>
      <c r="E11" s="77"/>
    </row>
    <row r="12" spans="1:13" x14ac:dyDescent="0.25">
      <c r="C12" s="44" t="s">
        <v>18</v>
      </c>
      <c r="D12" s="45"/>
      <c r="E12" s="78"/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80CA-441D-40CE-A7C6-AC4C39BFC230}">
  <dimension ref="A2:C14"/>
  <sheetViews>
    <sheetView workbookViewId="0">
      <selection activeCell="F12" sqref="F12"/>
    </sheetView>
  </sheetViews>
  <sheetFormatPr baseColWidth="10" defaultRowHeight="15" x14ac:dyDescent="0.25"/>
  <sheetData>
    <row r="2" spans="1:3" x14ac:dyDescent="0.25">
      <c r="A2" s="84" t="s">
        <v>35</v>
      </c>
      <c r="B2" s="84"/>
      <c r="C2" s="84"/>
    </row>
    <row r="3" spans="1:3" x14ac:dyDescent="0.25">
      <c r="B3" s="46" t="s">
        <v>19</v>
      </c>
      <c r="C3" s="47" t="s">
        <v>28</v>
      </c>
    </row>
    <row r="4" spans="1:3" x14ac:dyDescent="0.25">
      <c r="B4" s="31" t="s">
        <v>20</v>
      </c>
      <c r="C4" s="32">
        <v>8</v>
      </c>
    </row>
    <row r="5" spans="1:3" x14ac:dyDescent="0.25">
      <c r="B5" s="48" t="s">
        <v>21</v>
      </c>
      <c r="C5" s="49">
        <v>6</v>
      </c>
    </row>
    <row r="6" spans="1:3" x14ac:dyDescent="0.25">
      <c r="B6" s="31" t="s">
        <v>22</v>
      </c>
      <c r="C6" s="32">
        <v>5</v>
      </c>
    </row>
    <row r="7" spans="1:3" x14ac:dyDescent="0.25">
      <c r="B7" s="48" t="s">
        <v>23</v>
      </c>
      <c r="C7" s="49">
        <v>8</v>
      </c>
    </row>
    <row r="8" spans="1:3" x14ac:dyDescent="0.25">
      <c r="B8" s="31" t="s">
        <v>24</v>
      </c>
      <c r="C8" s="32">
        <v>7</v>
      </c>
    </row>
    <row r="9" spans="1:3" x14ac:dyDescent="0.25">
      <c r="B9" s="48" t="s">
        <v>25</v>
      </c>
      <c r="C9" s="49">
        <v>5</v>
      </c>
    </row>
    <row r="10" spans="1:3" x14ac:dyDescent="0.25">
      <c r="B10" s="31" t="s">
        <v>26</v>
      </c>
      <c r="C10" s="32">
        <v>9</v>
      </c>
    </row>
    <row r="11" spans="1:3" x14ac:dyDescent="0.25">
      <c r="B11" s="50" t="s">
        <v>27</v>
      </c>
      <c r="C11" s="51">
        <v>6</v>
      </c>
    </row>
    <row r="12" spans="1:3" x14ac:dyDescent="0.25">
      <c r="B12" s="52" t="s">
        <v>29</v>
      </c>
      <c r="C12" s="53"/>
    </row>
    <row r="13" spans="1:3" x14ac:dyDescent="0.25">
      <c r="B13" s="54" t="s">
        <v>30</v>
      </c>
      <c r="C13" s="53"/>
    </row>
    <row r="14" spans="1:3" x14ac:dyDescent="0.25">
      <c r="B14" s="54" t="s">
        <v>31</v>
      </c>
      <c r="C14" s="53"/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F185-3FA1-49DC-8718-5087ACA80237}">
  <dimension ref="A1:D5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s="4" t="s">
        <v>36</v>
      </c>
    </row>
    <row r="3" spans="1:4" x14ac:dyDescent="0.25">
      <c r="B3" t="s">
        <v>37</v>
      </c>
      <c r="C3" t="s">
        <v>38</v>
      </c>
      <c r="D3" s="2"/>
    </row>
    <row r="4" spans="1:4" x14ac:dyDescent="0.25">
      <c r="B4" t="s">
        <v>39</v>
      </c>
      <c r="C4" t="s">
        <v>40</v>
      </c>
      <c r="D4" s="2"/>
    </row>
    <row r="5" spans="1:4" x14ac:dyDescent="0.25">
      <c r="C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E95C-BE4D-41FB-B2D6-BC51CFD3AE43}">
  <dimension ref="A1:F9"/>
  <sheetViews>
    <sheetView workbookViewId="0">
      <selection activeCell="C9" sqref="C9"/>
    </sheetView>
  </sheetViews>
  <sheetFormatPr baseColWidth="10" defaultRowHeight="15" x14ac:dyDescent="0.25"/>
  <cols>
    <col min="6" max="6" width="41.140625" customWidth="1"/>
  </cols>
  <sheetData>
    <row r="1" spans="1:6" x14ac:dyDescent="0.25">
      <c r="A1" s="4" t="s">
        <v>43</v>
      </c>
    </row>
    <row r="3" spans="1:6" x14ac:dyDescent="0.25">
      <c r="B3" s="38" t="s">
        <v>6</v>
      </c>
      <c r="C3" s="40" t="s">
        <v>7</v>
      </c>
    </row>
    <row r="4" spans="1:6" x14ac:dyDescent="0.25">
      <c r="B4" s="14" t="s">
        <v>10</v>
      </c>
      <c r="C4" s="59">
        <v>25</v>
      </c>
    </row>
    <row r="5" spans="1:6" ht="16.5" x14ac:dyDescent="0.25">
      <c r="B5" s="14" t="s">
        <v>8</v>
      </c>
      <c r="C5" s="59">
        <v>10</v>
      </c>
      <c r="F5" s="6"/>
    </row>
    <row r="6" spans="1:6" x14ac:dyDescent="0.25">
      <c r="B6" s="14" t="s">
        <v>9</v>
      </c>
      <c r="C6" s="59">
        <v>20</v>
      </c>
    </row>
    <row r="7" spans="1:6" x14ac:dyDescent="0.25">
      <c r="B7" s="31" t="s">
        <v>91</v>
      </c>
      <c r="C7" s="34">
        <v>50</v>
      </c>
    </row>
    <row r="8" spans="1:6" x14ac:dyDescent="0.25">
      <c r="B8" s="33" t="s">
        <v>42</v>
      </c>
      <c r="C8" s="35">
        <v>40</v>
      </c>
    </row>
    <row r="9" spans="1:6" x14ac:dyDescent="0.25">
      <c r="B9" s="5"/>
      <c r="C9" s="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2F23-5412-4F37-8795-3F5D918A9C04}">
  <dimension ref="A1:K7"/>
  <sheetViews>
    <sheetView workbookViewId="0">
      <selection activeCell="J3" sqref="J3"/>
    </sheetView>
  </sheetViews>
  <sheetFormatPr baseColWidth="10" defaultRowHeight="15" x14ac:dyDescent="0.25"/>
  <sheetData>
    <row r="1" spans="1:11" x14ac:dyDescent="0.25">
      <c r="A1" s="4" t="s">
        <v>58</v>
      </c>
    </row>
    <row r="2" spans="1:11" x14ac:dyDescent="0.25">
      <c r="B2" s="7" t="s">
        <v>46</v>
      </c>
      <c r="C2" s="7" t="s">
        <v>47</v>
      </c>
      <c r="D2" s="8">
        <v>44684</v>
      </c>
      <c r="E2" s="8">
        <v>44685</v>
      </c>
      <c r="F2" s="8">
        <v>44686</v>
      </c>
      <c r="G2" s="8">
        <v>44687</v>
      </c>
      <c r="H2" s="8">
        <v>44688</v>
      </c>
      <c r="I2" s="8">
        <v>44689</v>
      </c>
      <c r="J2" s="10" t="s">
        <v>57</v>
      </c>
      <c r="K2" s="10" t="s">
        <v>56</v>
      </c>
    </row>
    <row r="3" spans="1:11" x14ac:dyDescent="0.25">
      <c r="B3" t="s">
        <v>44</v>
      </c>
      <c r="C3" t="s">
        <v>45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  <c r="J3">
        <f>COUNTIF(D3:I3,"PRESENTE")</f>
        <v>6</v>
      </c>
      <c r="K3" s="9">
        <f>J3/6</f>
        <v>1</v>
      </c>
    </row>
    <row r="4" spans="1:11" x14ac:dyDescent="0.25">
      <c r="B4" t="s">
        <v>48</v>
      </c>
      <c r="C4" t="s">
        <v>49</v>
      </c>
      <c r="D4" t="s">
        <v>55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  <c r="K4" s="9"/>
    </row>
    <row r="5" spans="1:11" x14ac:dyDescent="0.25">
      <c r="B5" t="s">
        <v>50</v>
      </c>
      <c r="C5" t="s">
        <v>51</v>
      </c>
      <c r="D5" t="s">
        <v>54</v>
      </c>
      <c r="E5" t="s">
        <v>55</v>
      </c>
      <c r="F5" t="s">
        <v>54</v>
      </c>
      <c r="G5" t="s">
        <v>55</v>
      </c>
      <c r="H5" t="s">
        <v>54</v>
      </c>
      <c r="I5" t="s">
        <v>55</v>
      </c>
      <c r="K5" s="9"/>
    </row>
    <row r="6" spans="1:11" x14ac:dyDescent="0.25">
      <c r="B6" t="s">
        <v>52</v>
      </c>
      <c r="C6" t="s">
        <v>53</v>
      </c>
      <c r="D6" t="s">
        <v>54</v>
      </c>
      <c r="E6" t="s">
        <v>54</v>
      </c>
      <c r="F6" t="s">
        <v>54</v>
      </c>
      <c r="G6" t="s">
        <v>55</v>
      </c>
      <c r="H6" t="s">
        <v>54</v>
      </c>
      <c r="I6" t="s">
        <v>54</v>
      </c>
      <c r="K6" s="9"/>
    </row>
    <row r="7" spans="1:11" x14ac:dyDescent="0.25">
      <c r="B7" s="61">
        <f>COUNTA(B3:B6)</f>
        <v>4</v>
      </c>
      <c r="C7" s="60"/>
      <c r="D7" s="60"/>
      <c r="E7" s="60"/>
      <c r="F7" s="60"/>
      <c r="G7" s="60"/>
      <c r="H7" s="60"/>
      <c r="I7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E6FB-EF88-488E-A832-5A46D8F20FAB}">
  <dimension ref="A2:C16"/>
  <sheetViews>
    <sheetView workbookViewId="0">
      <selection activeCell="F7" sqref="F7"/>
    </sheetView>
  </sheetViews>
  <sheetFormatPr baseColWidth="10" defaultRowHeight="15" x14ac:dyDescent="0.25"/>
  <sheetData>
    <row r="2" spans="1:3" x14ac:dyDescent="0.25">
      <c r="A2" s="11" t="s">
        <v>92</v>
      </c>
    </row>
    <row r="4" spans="1:3" x14ac:dyDescent="0.25">
      <c r="B4" s="62" t="s">
        <v>93</v>
      </c>
      <c r="C4" s="63" t="s">
        <v>106</v>
      </c>
    </row>
    <row r="5" spans="1:3" x14ac:dyDescent="0.25">
      <c r="B5" s="14" t="s">
        <v>94</v>
      </c>
      <c r="C5" s="16"/>
    </row>
    <row r="6" spans="1:3" x14ac:dyDescent="0.25">
      <c r="B6" s="14" t="s">
        <v>102</v>
      </c>
      <c r="C6" s="16"/>
    </row>
    <row r="7" spans="1:3" x14ac:dyDescent="0.25">
      <c r="B7" s="14" t="s">
        <v>101</v>
      </c>
      <c r="C7" s="16"/>
    </row>
    <row r="8" spans="1:3" x14ac:dyDescent="0.25">
      <c r="B8" s="14" t="s">
        <v>98</v>
      </c>
      <c r="C8" s="16"/>
    </row>
    <row r="9" spans="1:3" x14ac:dyDescent="0.25">
      <c r="B9" s="14" t="s">
        <v>105</v>
      </c>
      <c r="C9" s="16"/>
    </row>
    <row r="10" spans="1:3" x14ac:dyDescent="0.25">
      <c r="B10" s="14" t="s">
        <v>104</v>
      </c>
      <c r="C10" s="16"/>
    </row>
    <row r="11" spans="1:3" x14ac:dyDescent="0.25">
      <c r="B11" s="14" t="s">
        <v>95</v>
      </c>
      <c r="C11" s="16"/>
    </row>
    <row r="12" spans="1:3" x14ac:dyDescent="0.25">
      <c r="B12" s="14" t="s">
        <v>97</v>
      </c>
      <c r="C12" s="16"/>
    </row>
    <row r="13" spans="1:3" x14ac:dyDescent="0.25">
      <c r="B13" s="14" t="s">
        <v>103</v>
      </c>
      <c r="C13" s="16"/>
    </row>
    <row r="14" spans="1:3" x14ac:dyDescent="0.25">
      <c r="B14" s="14" t="s">
        <v>96</v>
      </c>
      <c r="C14" s="16"/>
    </row>
    <row r="15" spans="1:3" x14ac:dyDescent="0.25">
      <c r="B15" s="14" t="s">
        <v>99</v>
      </c>
      <c r="C15" s="16"/>
    </row>
    <row r="16" spans="1:3" x14ac:dyDescent="0.25">
      <c r="B16" s="17" t="s">
        <v>100</v>
      </c>
      <c r="C16" s="19"/>
    </row>
  </sheetData>
  <sortState xmlns:xlrd2="http://schemas.microsoft.com/office/spreadsheetml/2017/richdata2" ref="B5:C16">
    <sortCondition ref="B4:B16"/>
  </sortState>
  <dataValidations count="1">
    <dataValidation type="list" allowBlank="1" showInputMessage="1" showErrorMessage="1" sqref="C5" xr:uid="{C44DA729-E5E7-4049-A43B-7745620031F6}">
      <formula1>"DIETÉTICA,CARNICERÍA,SUPERMERCADO,VERDULERÍA"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CA61-C49D-480F-858F-DC4703A07D42}">
  <dimension ref="A1:M21"/>
  <sheetViews>
    <sheetView workbookViewId="0">
      <selection activeCell="M8" sqref="M8"/>
    </sheetView>
  </sheetViews>
  <sheetFormatPr baseColWidth="10" defaultRowHeight="15" x14ac:dyDescent="0.25"/>
  <sheetData>
    <row r="1" spans="1:13" x14ac:dyDescent="0.25">
      <c r="A1" s="4" t="s">
        <v>77</v>
      </c>
    </row>
    <row r="3" spans="1:13" x14ac:dyDescent="0.25">
      <c r="B3" s="7" t="s">
        <v>46</v>
      </c>
      <c r="C3" s="7" t="s">
        <v>47</v>
      </c>
      <c r="D3" s="7" t="s">
        <v>59</v>
      </c>
      <c r="E3" s="7" t="s">
        <v>60</v>
      </c>
      <c r="F3" s="8">
        <v>44684</v>
      </c>
      <c r="G3" s="8">
        <v>44685</v>
      </c>
      <c r="H3" s="8">
        <v>44686</v>
      </c>
      <c r="I3" s="8">
        <v>44687</v>
      </c>
      <c r="J3" s="8">
        <v>44688</v>
      </c>
      <c r="K3" s="8">
        <v>44689</v>
      </c>
      <c r="L3" s="10" t="s">
        <v>57</v>
      </c>
      <c r="M3" s="10" t="s">
        <v>56</v>
      </c>
    </row>
    <row r="4" spans="1:13" x14ac:dyDescent="0.25">
      <c r="B4" t="s">
        <v>44</v>
      </c>
      <c r="C4" t="s">
        <v>45</v>
      </c>
      <c r="D4">
        <v>343445345</v>
      </c>
      <c r="E4">
        <v>11232323</v>
      </c>
      <c r="F4" t="s">
        <v>54</v>
      </c>
      <c r="G4" t="s">
        <v>54</v>
      </c>
      <c r="H4" t="s">
        <v>54</v>
      </c>
      <c r="I4" t="s">
        <v>54</v>
      </c>
      <c r="J4" t="s">
        <v>55</v>
      </c>
      <c r="K4" t="s">
        <v>54</v>
      </c>
      <c r="L4">
        <f>COUNTIF(F4:K4,"PRESENTE")</f>
        <v>5</v>
      </c>
      <c r="M4" s="9">
        <f>L4/6</f>
        <v>0.83333333333333337</v>
      </c>
    </row>
    <row r="5" spans="1:13" x14ac:dyDescent="0.25">
      <c r="B5" t="s">
        <v>48</v>
      </c>
      <c r="C5" t="s">
        <v>49</v>
      </c>
      <c r="D5">
        <v>345345353</v>
      </c>
      <c r="E5">
        <v>15232321</v>
      </c>
      <c r="F5" t="s">
        <v>54</v>
      </c>
      <c r="G5" t="s">
        <v>54</v>
      </c>
      <c r="H5" t="s">
        <v>55</v>
      </c>
      <c r="I5" t="s">
        <v>54</v>
      </c>
      <c r="J5" t="s">
        <v>54</v>
      </c>
      <c r="K5" t="s">
        <v>54</v>
      </c>
    </row>
    <row r="6" spans="1:13" x14ac:dyDescent="0.25">
      <c r="B6" t="s">
        <v>50</v>
      </c>
      <c r="C6" t="s">
        <v>51</v>
      </c>
      <c r="D6">
        <v>567874245</v>
      </c>
      <c r="E6">
        <v>11556778</v>
      </c>
      <c r="F6" t="s">
        <v>54</v>
      </c>
      <c r="G6" t="s">
        <v>55</v>
      </c>
      <c r="H6" t="s">
        <v>54</v>
      </c>
      <c r="I6" t="s">
        <v>55</v>
      </c>
      <c r="J6" t="s">
        <v>54</v>
      </c>
      <c r="K6" t="s">
        <v>54</v>
      </c>
    </row>
    <row r="7" spans="1:13" x14ac:dyDescent="0.25">
      <c r="B7" t="s">
        <v>52</v>
      </c>
      <c r="C7" t="s">
        <v>53</v>
      </c>
      <c r="D7">
        <v>567634234</v>
      </c>
      <c r="E7">
        <v>15767865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</row>
    <row r="8" spans="1:13" x14ac:dyDescent="0.25">
      <c r="B8" t="s">
        <v>61</v>
      </c>
      <c r="C8" t="s">
        <v>51</v>
      </c>
      <c r="D8">
        <v>454546521</v>
      </c>
      <c r="E8">
        <v>11568897</v>
      </c>
      <c r="F8" t="s">
        <v>54</v>
      </c>
      <c r="G8" t="s">
        <v>54</v>
      </c>
      <c r="H8" t="s">
        <v>55</v>
      </c>
      <c r="I8" t="s">
        <v>54</v>
      </c>
      <c r="J8" t="s">
        <v>54</v>
      </c>
      <c r="K8" t="s">
        <v>55</v>
      </c>
    </row>
    <row r="9" spans="1:13" x14ac:dyDescent="0.25">
      <c r="B9" t="s">
        <v>62</v>
      </c>
      <c r="C9" t="s">
        <v>45</v>
      </c>
      <c r="D9">
        <v>245345452</v>
      </c>
      <c r="E9">
        <v>11344453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</row>
    <row r="10" spans="1:13" x14ac:dyDescent="0.25">
      <c r="B10" t="s">
        <v>63</v>
      </c>
      <c r="C10" t="s">
        <v>64</v>
      </c>
      <c r="D10">
        <v>345355662</v>
      </c>
      <c r="E10">
        <v>11344777</v>
      </c>
      <c r="F10" t="s">
        <v>54</v>
      </c>
      <c r="G10" t="s">
        <v>55</v>
      </c>
      <c r="H10" t="s">
        <v>55</v>
      </c>
      <c r="I10" t="s">
        <v>54</v>
      </c>
      <c r="J10" t="s">
        <v>54</v>
      </c>
      <c r="K10" t="s">
        <v>55</v>
      </c>
    </row>
    <row r="11" spans="1:13" x14ac:dyDescent="0.25">
      <c r="B11" t="s">
        <v>65</v>
      </c>
      <c r="C11" t="s">
        <v>66</v>
      </c>
      <c r="D11">
        <v>345413444</v>
      </c>
      <c r="E11">
        <v>11345356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</row>
    <row r="12" spans="1:13" x14ac:dyDescent="0.25">
      <c r="B12" t="s">
        <v>67</v>
      </c>
      <c r="C12" t="s">
        <v>68</v>
      </c>
      <c r="D12">
        <v>245435354</v>
      </c>
      <c r="E12">
        <v>11345354</v>
      </c>
      <c r="F12" t="s">
        <v>54</v>
      </c>
      <c r="G12" t="s">
        <v>54</v>
      </c>
      <c r="H12" t="s">
        <v>55</v>
      </c>
      <c r="I12" t="s">
        <v>55</v>
      </c>
      <c r="J12" t="s">
        <v>54</v>
      </c>
      <c r="K12" t="s">
        <v>54</v>
      </c>
    </row>
    <row r="13" spans="1:13" x14ac:dyDescent="0.25">
      <c r="B13" t="s">
        <v>44</v>
      </c>
      <c r="C13" t="s">
        <v>51</v>
      </c>
      <c r="D13">
        <v>343445445</v>
      </c>
      <c r="E13">
        <v>11232323</v>
      </c>
      <c r="F13" t="s">
        <v>54</v>
      </c>
      <c r="G13" t="s">
        <v>54</v>
      </c>
      <c r="H13" t="s">
        <v>54</v>
      </c>
      <c r="I13" t="s">
        <v>54</v>
      </c>
      <c r="J13" t="s">
        <v>55</v>
      </c>
      <c r="K13" t="s">
        <v>54</v>
      </c>
    </row>
    <row r="14" spans="1:13" x14ac:dyDescent="0.25">
      <c r="B14" t="s">
        <v>69</v>
      </c>
      <c r="C14" t="s">
        <v>49</v>
      </c>
      <c r="D14">
        <v>345375353</v>
      </c>
      <c r="E14">
        <v>15232321</v>
      </c>
      <c r="F14" t="s">
        <v>54</v>
      </c>
      <c r="G14" t="s">
        <v>54</v>
      </c>
      <c r="H14" t="s">
        <v>55</v>
      </c>
      <c r="I14" t="s">
        <v>54</v>
      </c>
      <c r="J14" t="s">
        <v>54</v>
      </c>
      <c r="K14" t="s">
        <v>54</v>
      </c>
    </row>
    <row r="15" spans="1:13" x14ac:dyDescent="0.25">
      <c r="B15" t="s">
        <v>70</v>
      </c>
      <c r="C15" t="s">
        <v>51</v>
      </c>
      <c r="D15">
        <v>867874245</v>
      </c>
      <c r="E15">
        <v>11556778</v>
      </c>
      <c r="F15" t="s">
        <v>54</v>
      </c>
      <c r="G15" t="s">
        <v>55</v>
      </c>
      <c r="H15" t="s">
        <v>54</v>
      </c>
      <c r="I15" t="s">
        <v>55</v>
      </c>
      <c r="J15" t="s">
        <v>54</v>
      </c>
      <c r="K15" t="s">
        <v>54</v>
      </c>
    </row>
    <row r="16" spans="1:13" x14ac:dyDescent="0.25">
      <c r="B16" t="s">
        <v>50</v>
      </c>
      <c r="C16" t="s">
        <v>53</v>
      </c>
      <c r="D16">
        <v>967634234</v>
      </c>
      <c r="E16">
        <v>15767865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</row>
    <row r="17" spans="2:11" x14ac:dyDescent="0.25">
      <c r="B17" t="s">
        <v>61</v>
      </c>
      <c r="C17" t="s">
        <v>71</v>
      </c>
      <c r="D17">
        <v>484546521</v>
      </c>
      <c r="E17">
        <v>11568897</v>
      </c>
      <c r="F17" t="s">
        <v>54</v>
      </c>
      <c r="G17" t="s">
        <v>54</v>
      </c>
      <c r="H17" t="s">
        <v>55</v>
      </c>
      <c r="I17" t="s">
        <v>54</v>
      </c>
      <c r="J17" t="s">
        <v>54</v>
      </c>
      <c r="K17" t="s">
        <v>55</v>
      </c>
    </row>
    <row r="18" spans="2:11" x14ac:dyDescent="0.25">
      <c r="B18" t="s">
        <v>72</v>
      </c>
      <c r="C18" t="s">
        <v>73</v>
      </c>
      <c r="D18">
        <v>275345452</v>
      </c>
      <c r="E18">
        <v>11344453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</row>
    <row r="19" spans="2:11" x14ac:dyDescent="0.25">
      <c r="B19" t="s">
        <v>50</v>
      </c>
      <c r="C19" t="s">
        <v>64</v>
      </c>
      <c r="D19">
        <v>245355662</v>
      </c>
      <c r="E19">
        <v>11344777</v>
      </c>
      <c r="F19" t="s">
        <v>54</v>
      </c>
      <c r="G19" t="s">
        <v>55</v>
      </c>
      <c r="H19" t="s">
        <v>55</v>
      </c>
      <c r="I19" t="s">
        <v>54</v>
      </c>
      <c r="J19" t="s">
        <v>54</v>
      </c>
      <c r="K19" t="s">
        <v>55</v>
      </c>
    </row>
    <row r="20" spans="2:11" x14ac:dyDescent="0.25">
      <c r="B20" t="s">
        <v>74</v>
      </c>
      <c r="C20" t="s">
        <v>75</v>
      </c>
      <c r="D20">
        <v>345415444</v>
      </c>
      <c r="E20">
        <v>11345356</v>
      </c>
      <c r="F20" t="s">
        <v>54</v>
      </c>
      <c r="G20" t="s">
        <v>54</v>
      </c>
      <c r="H20" t="s">
        <v>54</v>
      </c>
      <c r="I20" t="s">
        <v>54</v>
      </c>
      <c r="J20" t="s">
        <v>54</v>
      </c>
      <c r="K20" t="s">
        <v>54</v>
      </c>
    </row>
    <row r="21" spans="2:11" x14ac:dyDescent="0.25">
      <c r="B21" t="s">
        <v>76</v>
      </c>
      <c r="C21" t="s">
        <v>68</v>
      </c>
      <c r="D21">
        <v>285435354</v>
      </c>
      <c r="E21">
        <v>11345354</v>
      </c>
      <c r="F21" t="s">
        <v>54</v>
      </c>
      <c r="G21" t="s">
        <v>54</v>
      </c>
      <c r="H21" t="s">
        <v>55</v>
      </c>
      <c r="I21" t="s">
        <v>55</v>
      </c>
      <c r="J21" t="s">
        <v>54</v>
      </c>
      <c r="K21" t="s">
        <v>54</v>
      </c>
    </row>
  </sheetData>
  <autoFilter ref="B3:K3" xr:uid="{2EC3CA61-C49D-480F-858F-DC4703A07D42}"/>
  <dataValidations count="1">
    <dataValidation type="list" allowBlank="1" showInputMessage="1" showErrorMessage="1" sqref="F4:K21" xr:uid="{EA1F84BC-9AB3-4F9D-AAAA-8C3DB3CC05E6}">
      <formula1>"PRESENTE,AUSENTE"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EJERCICIO 0</vt:lpstr>
      <vt:lpstr>EJERCICIO1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Taboada</dc:creator>
  <cp:lastModifiedBy>Andrea Taboada</cp:lastModifiedBy>
  <cp:lastPrinted>2022-08-08T12:48:30Z</cp:lastPrinted>
  <dcterms:created xsi:type="dcterms:W3CDTF">2022-08-07T21:47:50Z</dcterms:created>
  <dcterms:modified xsi:type="dcterms:W3CDTF">2022-08-30T03:57:56Z</dcterms:modified>
</cp:coreProperties>
</file>