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23\"/>
    </mc:Choice>
  </mc:AlternateContent>
  <xr:revisionPtr revIDLastSave="0" documentId="13_ncr:1_{EE07161F-2293-45B1-AC39-70B48DFDB522}"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G56" i="1"/>
  <c r="E56" i="1"/>
  <c r="K55" i="1"/>
  <c r="I55" i="1"/>
  <c r="F55" i="1"/>
  <c r="G55" i="1" s="1"/>
  <c r="E55" i="1"/>
  <c r="J54" i="1"/>
  <c r="K54" i="1" s="1"/>
  <c r="H54" i="1"/>
  <c r="I54" i="1" s="1"/>
  <c r="F54" i="1"/>
  <c r="G54" i="1" s="1"/>
  <c r="D54" i="1"/>
  <c r="E54" i="1" s="1"/>
  <c r="K45" i="1"/>
  <c r="I45" i="1"/>
  <c r="G45" i="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G33" i="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<sst xmlns="http://schemas.openxmlformats.org/spreadsheetml/2006/main" count="163" uniqueCount="99">
  <si>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</si>
  <si>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</si>
  <si>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</si>
  <si>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</si>
  <si>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</si>
  <si>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</si>
  <si>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</si>
  <si>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</si>
  <si>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</si>
  <si>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</si>
  <si>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</si>
  <si>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</si>
  <si>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</si>
  <si>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</si>
  <si>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</si>
  <si>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</si>
  <si>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</si>
  <si>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</si>
  <si>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</si>
  <si>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</si>
  <si>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</si>
  <si>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</si>
  <si>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</si>
  <si>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</si>
  <si>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</si>
  <si>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</si>
  <si>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</si>
  <si>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</si>
  <si>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</si>
  <si>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</si>
  <si>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</si>
  <si>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</si>
  <si>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</si>
  <si>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</si>
  <si>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</si>
  <si>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</si>
  <si>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</si>
  <si>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</si>
  <si>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</si>
  <si>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</si>
  <si>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</si>
  <si>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</si>
  <si>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</si>
  <si>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</si>
  <si>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</si>
  <si>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</si>
  <si>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</si>
  <si>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</si>
  <si>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</si>
  <si>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</si>
  <si>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</si>
  <si>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</si>
  <si>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</si>
  <si>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</si>
  <si>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</si>
  <si>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</si>
  <si>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</si>
  <si>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</si>
  <si>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</si>
  <si>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</si>
  <si>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</si>
  <si>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</si>
  <si>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</si>
  <si>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</si>
  <si>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</si>
  <si>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</si>
  <si>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</si>
  <si>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</si>
  <si>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</si>
  <si>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</si>
  <si>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</si>
  <si>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</si>
  <si>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</si>
  <si>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</si>
  <si>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</si>
  <si>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</si>
  <si>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</si>
  <si>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</si>
  <si>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</si>
  <si>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</si>
  <si>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</si>
  <si>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</si>
  <si>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</si>
  <si>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</si>
  <si>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</si>
  <si>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</si>
  <si>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</si>
  <si>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</si>
  <si>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</si>
  <si>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</si>
  <si>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</si>
  <si>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</si>
  <si>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</si>
  <si>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</si>
  <si>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</si>
  <si>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</si>
  <si>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CID MOLINA MICHAEL JONATHAN</t>
  </si>
  <si>
    <t>PINO AGUILAR LUCIANO ALEJANDRO</t>
  </si>
  <si>
    <t>VARGAS DINEN VANIA CONSTANZA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</si>
</sst>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1" xfId="0" applyFont="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H33" sqref="H3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96</v>
      </c>
      <c r="C4" s="6">
        <f>EVALUACION1!$C$24</f>
        <v>7</v>
      </c>
      <c r="D4" s="6">
        <f>$C$35</f>
        <v>7</v>
      </c>
      <c r="E4" s="50">
        <f>C4*C$2+D4*D$2</f>
        <v>7</v>
      </c>
      <c r="G4" s="1"/>
    </row>
    <row r="5" spans="1:11" x14ac:dyDescent="0.25">
      <c r="A5" s="5">
        <v>2</v>
      </c>
      <c r="B5" s="52" t="s">
        <v>97</v>
      </c>
      <c r="C5" s="6">
        <f>EVALUACION1!$C$24</f>
        <v>7</v>
      </c>
      <c r="D5" s="6">
        <f>C47</f>
        <v>7</v>
      </c>
      <c r="E5" s="50">
        <f t="shared" ref="E5:E6" si="0">C5*C$2+D5*D$2</f>
        <v>7</v>
      </c>
      <c r="G5" s="1"/>
    </row>
    <row r="6" spans="1:11" x14ac:dyDescent="0.25">
      <c r="A6" s="5">
        <v>3</v>
      </c>
      <c r="B6" s="52" t="s">
        <v>98</v>
      </c>
      <c r="C6" s="6">
        <f>EVALUACION1!$C$24</f>
        <v>7</v>
      </c>
      <c r="D6" s="6">
        <f>C58</f>
        <v>7</v>
      </c>
      <c r="E6" s="50">
        <f t="shared" si="0"/>
        <v>7</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4"/>
      <c r="B24" s="42"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CID MOLINA MICHAEL JONATHAN</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0" t="str">
        <f>RUBRICA!A7</f>
        <v>3. Relaciona el Proyecto APT con sus intereses profesionales. *</v>
      </c>
      <c r="C31" s="38"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t="s">
        <v>95</v>
      </c>
      <c r="E32" s="17">
        <f>IF(D32="X",100*0.1,"")</f>
        <v>10</v>
      </c>
      <c r="F32" s="17" t="str">
        <f t="shared" si="26"/>
        <v/>
      </c>
      <c r="G32" s="17" t="str">
        <f>IF(F32="X",60*0.1,"")</f>
        <v/>
      </c>
      <c r="H32" s="17"/>
      <c r="I32" s="17" t="str">
        <f>IF(H32="X",30*0.1,"")</f>
        <v/>
      </c>
      <c r="J32" s="17"/>
      <c r="K32" s="17" t="str">
        <f t="shared" si="29"/>
        <v/>
      </c>
    </row>
    <row r="33" spans="1:11" x14ac:dyDescent="0.25">
      <c r="A33" s="65"/>
      <c r="B33" s="40" t="str">
        <f>RUBRICA!A17</f>
        <v>13. Colaboración y trabajo en equipo *</v>
      </c>
      <c r="C33" s="38" t="s">
        <v>7</v>
      </c>
      <c r="D33" s="17" t="s">
        <v>95</v>
      </c>
      <c r="E33" s="17">
        <f>IF(D33="X",100*0.1,"")</f>
        <v>10</v>
      </c>
      <c r="F33" s="17"/>
      <c r="G33" s="17" t="str">
        <f>IF(F33="X",60*0.1,"")</f>
        <v/>
      </c>
      <c r="H33" s="17"/>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PINO AGUILAR LUCIANO ALEJANDRO</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0" t="str">
        <f>RUBRICA!A7</f>
        <v>3. Relaciona el Proyecto APT con sus intereses profesionales. *</v>
      </c>
      <c r="C43" s="38"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5"/>
      <c r="B44" s="40" t="str">
        <f>RUBRICA!A15</f>
        <v>11. Expone el tema utilizando un lenguaje técnico disciplinar al presentar la propuesta y responde evidenciando un manejo de la información. *</v>
      </c>
      <c r="C44" s="38"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5"/>
      <c r="B45" s="40" t="str">
        <f>RUBRICA!A17</f>
        <v>13. Colaboración y trabajo en equipo *</v>
      </c>
      <c r="C45" s="38" t="s">
        <v>7</v>
      </c>
      <c r="D45" s="17" t="s">
        <v>95</v>
      </c>
      <c r="E45" s="17">
        <f>IF(D45="X",100*0.1,"")</f>
        <v>10</v>
      </c>
      <c r="F45" s="17"/>
      <c r="G45" s="17" t="str">
        <f>IF(F45="X",60*0.1,"")</f>
        <v/>
      </c>
      <c r="H45" s="17"/>
      <c r="I45" s="17" t="str">
        <f>IF(H45="X",30*0.1,"")</f>
        <v/>
      </c>
      <c r="J45" s="17"/>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VARGAS DINEN VANIA CONSTANZA</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0" t="str">
        <f>RUBRICA!A7</f>
        <v>3. Relaciona el Proyecto APT con sus intereses profesionales. *</v>
      </c>
      <c r="C54" s="38"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5"/>
      <c r="B55" s="40" t="str">
        <f>RUBRICA!A15</f>
        <v>11. Expone el tema utilizando un lenguaje técnico disciplinar al presentar la propuesta y responde evidenciando un manejo de la información. *</v>
      </c>
      <c r="C55" s="38" t="s">
        <v>7</v>
      </c>
      <c r="D55" s="17" t="s">
        <v>95</v>
      </c>
      <c r="E55" s="17">
        <f>IF(D55="X",100*0.1,"")</f>
        <v>10</v>
      </c>
      <c r="F55" s="17" t="str">
        <f t="shared" si="40"/>
        <v/>
      </c>
      <c r="G55" s="17" t="str">
        <f>IF(F55="X",60*0.1,"")</f>
        <v/>
      </c>
      <c r="H55" s="17"/>
      <c r="I55" s="17" t="str">
        <f>IF(H55="X",30*0.1,"")</f>
        <v/>
      </c>
      <c r="J55" s="17"/>
      <c r="K55" s="17" t="str">
        <f t="shared" si="43"/>
        <v/>
      </c>
    </row>
    <row r="56" spans="1:11" ht="15.75" customHeight="1" x14ac:dyDescent="0.25">
      <c r="A56" s="65"/>
      <c r="B56" s="40" t="str">
        <f>RUBRICA!A17</f>
        <v>13. Colaboración y trabajo en equipo *</v>
      </c>
      <c r="C56" s="38" t="s">
        <v>7</v>
      </c>
      <c r="D56" s="17" t="s">
        <v>95</v>
      </c>
      <c r="E56" s="17">
        <f>IF(D56="X",100*0.1,"")</f>
        <v>10</v>
      </c>
      <c r="F56" s="17"/>
      <c r="G56" s="17" t="str">
        <f>IF(F56="X",60*0.1,"")</f>
        <v/>
      </c>
      <c r="H56" s="17"/>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2025-09-21T04:26:38Z</dcterms:modified>
</cp:coreProperties>
</file>